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distritaleduco-my.sharepoint.com/personal/pojuand_udistrital_edu_co/Documents/2024/Matricula 4 - 2024-3/Materias/Ingeniería Económica/Trabajos/"/>
    </mc:Choice>
  </mc:AlternateContent>
  <xr:revisionPtr revIDLastSave="0" documentId="8_{2CDB1403-E495-4B8A-B60A-CEFFF5BF76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ualidad Diferi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7" i="1" s="1"/>
  <c r="B8" i="1" s="1"/>
  <c r="A2" i="1"/>
  <c r="A3" i="1"/>
  <c r="A9" i="1"/>
  <c r="B6" i="1" l="1"/>
</calcChain>
</file>

<file path=xl/sharedStrings.xml><?xml version="1.0" encoding="utf-8"?>
<sst xmlns="http://schemas.openxmlformats.org/spreadsheetml/2006/main" count="11" uniqueCount="11">
  <si>
    <t>Parámetro</t>
  </si>
  <si>
    <t>Valor</t>
  </si>
  <si>
    <t>Valor presente (VP_diferida)</t>
  </si>
  <si>
    <t>Valor a calular</t>
  </si>
  <si>
    <t>Valor Futuro (VF)</t>
  </si>
  <si>
    <t xml:space="preserve">  </t>
  </si>
  <si>
    <t>Número de periodos diferidos (k)</t>
  </si>
  <si>
    <t>Tasa de interés (%)</t>
  </si>
  <si>
    <t>Intereses</t>
  </si>
  <si>
    <t>Datos para realizar pruebas</t>
  </si>
  <si>
    <t>Cuota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</si>
</sst>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44" formatCode="_-&quot;$&quot;\ * #,##0.00_-;\-&quot;$&quot;\ * #,##0.00_-;_-&quot;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2" borderId="1" xfId="0" applyFill="1" applyBorder="1" applyAlignment="1">
      <alignment horizontal="center"/>
    </xf>
    <xf numFmtId="44" fontId="0" fillId="0" borderId="0" xfId="1" applyFont="1"/>
    <xf numFmtId="0" fontId="0" fillId="3" borderId="1" xfId="0" applyFill="1" applyBorder="1"/>
    <xf numFmtId="8" fontId="0" fillId="0" borderId="0" xfId="0" applyNumberFormat="1"/>
    <xf numFmtId="0" fontId="0" fillId="4" borderId="0" xfId="0" applyFill="1"/>
    <xf numFmtId="2" fontId="0" fillId="3" borderId="1" xfId="1" applyNumberFormat="1" applyFont="1" applyFill="1" applyBorder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1</xdr:row>
      <xdr:rowOff>130364</xdr:rowOff>
    </xdr:from>
    <xdr:to>
      <xdr:col>10</xdr:col>
      <xdr:colOff>572077</xdr:colOff>
      <xdr:row>5</xdr:row>
      <xdr:rowOff>95369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09FC59-8A64-1C1A-45A1-4CF42EA71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6275" y="320864"/>
          <a:ext cx="3505777" cy="727005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352424</xdr:colOff>
      <xdr:row>6</xdr:row>
      <xdr:rowOff>134219</xdr:rowOff>
    </xdr:from>
    <xdr:to>
      <xdr:col>10</xdr:col>
      <xdr:colOff>438150</xdr:colOff>
      <xdr:row>10</xdr:row>
      <xdr:rowOff>183489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DA38E6-BBFC-F6EF-D199-C7124DD64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399" y="1277219"/>
          <a:ext cx="3133726" cy="811270"/>
        </a:xfrm>
        <a:prstGeom prst="rect">
          <a:avLst/>
        </a:prstGeom>
      </xdr:spPr>
    </xdr:pic>
    <xdr:clientData/>
  </xdr:twoCellAnchor>
  <xdr:twoCellAnchor editAs="oneCell">
    <xdr:from>
      <xdr:col>4</xdr:col>
      <xdr:colOff>1371600</xdr:colOff>
      <xdr:row>12</xdr:row>
      <xdr:rowOff>19050</xdr:rowOff>
    </xdr:from>
    <xdr:to>
      <xdr:col>12</xdr:col>
      <xdr:colOff>38701</xdr:colOff>
      <xdr:row>14</xdr:row>
      <xdr:rowOff>95314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977250-B993-0F6F-AB1B-82873FA5C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86700" y="2305050"/>
          <a:ext cx="4305901" cy="457264"/>
        </a:xfrm>
        <a:prstGeom prst="rect">
          <a:avLst/>
        </a:prstGeom>
      </xdr:spPr>
    </xdr:pic>
    <xdr:clientData/>
  </xdr:twoCellAnchor>
  <xdr:twoCellAnchor editAs="oneCell">
    <xdr:from>
      <xdr:col>6</xdr:col>
      <xdr:colOff>323850</xdr:colOff>
      <xdr:row>15</xdr:row>
      <xdr:rowOff>57150</xdr:rowOff>
    </xdr:from>
    <xdr:to>
      <xdr:col>10</xdr:col>
      <xdr:colOff>257506</xdr:colOff>
      <xdr:row>20</xdr:row>
      <xdr:rowOff>66809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D311360-3C5D-63CB-A1F6-26858DD5A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15425" y="2914650"/>
          <a:ext cx="2372056" cy="962159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15</xdr:row>
      <xdr:rowOff>104775</xdr:rowOff>
    </xdr:from>
    <xdr:to>
      <xdr:col>5</xdr:col>
      <xdr:colOff>428984</xdr:colOff>
      <xdr:row>19</xdr:row>
      <xdr:rowOff>181092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F59E324-4CCB-28BA-81C2-B985FD3DB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19800" y="2962275"/>
          <a:ext cx="2572109" cy="8383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171449</xdr:rowOff>
    </xdr:from>
    <xdr:to>
      <xdr:col>1</xdr:col>
      <xdr:colOff>712282</xdr:colOff>
      <xdr:row>20</xdr:row>
      <xdr:rowOff>19290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75E7741-3237-9606-81D4-46FAFCE65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647949"/>
          <a:ext cx="3674557" cy="118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1" max="1" width="44.42578125" customWidth="1"/>
    <col min="2" max="2" width="35" customWidth="1"/>
    <col min="4" max="4" width="19" customWidth="1"/>
    <col min="5" max="5" width="14.85546875" customWidth="1"/>
  </cols>
  <sheetData>
    <row r="1" spans="1:5" x14ac:dyDescent="0.25">
      <c r="A1" s="3" t="s">
        <v>0</v>
      </c>
      <c r="B1" s="3" t="s">
        <v>1</v>
      </c>
    </row>
    <row r="2" spans="1:5" x14ac:dyDescent="0.25">
      <c r="A2" s="1" t="str">
        <f>IF(D3="Cuota","Valor Presente (VP)","Valor cuota (R)")</f>
        <v>Valor Presente (VP)</v>
      </c>
      <c r="B2" s="1">
        <v>2248621.11</v>
      </c>
      <c r="D2" s="7" t="s">
        <v>3</v>
      </c>
    </row>
    <row r="3" spans="1:5" x14ac:dyDescent="0.25">
      <c r="A3" s="1" t="str">
        <f>IF(D3="Número de cuotas","Valor Presente (VP)","Número de cuotas (n)")</f>
        <v>Número de cuotas (n)</v>
      </c>
      <c r="B3" s="1">
        <v>15</v>
      </c>
      <c r="D3" s="1" t="s">
        <v>10</v>
      </c>
    </row>
    <row r="4" spans="1:5" x14ac:dyDescent="0.25">
      <c r="A4" s="1" t="s">
        <v>6</v>
      </c>
      <c r="B4" s="1">
        <v>4</v>
      </c>
    </row>
    <row r="5" spans="1:5" x14ac:dyDescent="0.25">
      <c r="A5" s="1" t="s">
        <v>7</v>
      </c>
      <c r="B5" s="1">
        <v>2</v>
      </c>
    </row>
    <row r="6" spans="1:5" x14ac:dyDescent="0.25">
      <c r="A6" s="1" t="s">
        <v>2</v>
      </c>
      <c r="B6" s="2">
        <f>IF(D3="Valor presente",PV(B5/100,B3-1,-B2,,0),IF(D3="Número de Cuotas",PV(B5/100,B9-1,-B2,,0),PV(B5/100,B3-1,-B9,,0)))</f>
        <v>2118593.5324023818</v>
      </c>
    </row>
    <row r="7" spans="1:5" x14ac:dyDescent="0.25">
      <c r="A7" s="1" t="s">
        <v>4</v>
      </c>
      <c r="B7" s="2">
        <f>IF(D3="Valor presente",FV(B5/100,B3,-B2,0,0),IF(D3="Número de Cuotas",FV(B5/100,B9,-B2,0,0),FV(B5/100,B3,-B9,0,0)))</f>
        <v>3026347.9568362567</v>
      </c>
      <c r="D7" s="9"/>
      <c r="E7" s="9"/>
    </row>
    <row r="8" spans="1:5" x14ac:dyDescent="0.25">
      <c r="A8" s="1" t="s">
        <v>8</v>
      </c>
      <c r="B8" s="2">
        <f>IF(D3="Valor presente",B7-B9,IF(D3="Número de Cuotas",B7-B3,B7-B2))</f>
        <v>777726.84683625679</v>
      </c>
      <c r="D8" s="6"/>
    </row>
    <row r="9" spans="1:5" x14ac:dyDescent="0.25">
      <c r="A9" s="5" t="str">
        <f>IF(D3="Valor presente","Valor presente (VP)",IF(D3="Cuota","Valor Cuota (R)","Número de cuotas"))</f>
        <v>Valor Cuota (R)</v>
      </c>
      <c r="B9" s="8">
        <f>IF(D3="Valor presente",PV(B5/100,B3,-B2,0,0),IF(D3="Número de cuotas",-(LOG10(1-(B3*(B5/100))/B2)/(LOG10(1+B5/100))),PMT(B5/100,B3,-B2,,0
)))</f>
        <v>174999.99979761813</v>
      </c>
      <c r="C9" t="s">
        <v>5</v>
      </c>
      <c r="E9" s="4"/>
    </row>
    <row r="10" spans="1:5" x14ac:dyDescent="0.25">
      <c r="E10" s="4"/>
    </row>
    <row r="14" spans="1:5" x14ac:dyDescent="0.25">
      <c r="A14" t="s">
        <v>9</v>
      </c>
      <c r="C14" s="6"/>
    </row>
  </sheetData>
  <dataValidations count="1">
    <dataValidation type="list" allowBlank="1" showInputMessage="1" showErrorMessage="1" promptTitle="Seleccione el valor a cacular" sqref="D3" xr:uid="{F1856CF4-1B20-4062-BBAB-C0F68BAFB19F}">
      <formula1>"Cuota,Valor presente,Número de Cuotas"</formula1>
    </dataValidation>
  </dataValidations>
  <pageMargins left="0.75" right="0.75" top="1" bottom="1" header="0.5" footer="0.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403A950870724FBC411EEB7EC1F630" ma:contentTypeVersion="12" ma:contentTypeDescription="Crear nuevo documento." ma:contentTypeScope="" ma:versionID="81fae8e3c9665f6b04ef872c131df830">
  <xsd:schema xmlns:xsd="http://www.w3.org/2001/XMLSchema" xmlns:xs="http://www.w3.org/2001/XMLSchema" xmlns:p="http://schemas.microsoft.com/office/2006/metadata/properties" xmlns:ns3="1d885472-1b03-4c27-abea-e0b86428d9b9" targetNamespace="http://schemas.microsoft.com/office/2006/metadata/properties" ma:root="true" ma:fieldsID="70e36e8e57d12cf07005ea9e6a854d66" ns3:_="">
    <xsd:import namespace="1d885472-1b03-4c27-abea-e0b86428d9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85472-1b03-4c27-abea-e0b86428d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885472-1b03-4c27-abea-e0b86428d9b9" xsi:nil="true"/>
  </documentManagement>
</p:properties>
</file>

<file path=customXml/itemProps1.xml><?xml version="1.0" encoding="utf-8"?>
<ds:datastoreItem xmlns:ds="http://schemas.openxmlformats.org/officeDocument/2006/customXml" ds:itemID="{D3E1B712-8EED-4F66-9BCD-73C3AD9E5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14A14F-96C5-486C-85DF-4D942F4D8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885472-1b03-4c27-abea-e0b86428d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36E682-30D8-444C-825A-949242435C6A}">
  <ds:schemaRefs>
    <ds:schemaRef ds:uri="http://www.w3.org/XML/1998/namespace"/>
    <ds:schemaRef ds:uri="http://purl.org/dc/dcmitype/"/>
    <ds:schemaRef ds:uri="1d885472-1b03-4c27-abea-e0b86428d9b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Anualidad Diferida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PAEZ OLIVARES JUAN DAVID</cp:lastModifiedBy>
  <dcterms:created xsi:type="dcterms:W3CDTF">2024-09-25T06:07:58Z</dcterms:created>
  <dcterms:modified xsi:type="dcterms:W3CDTF">2024-09-25T18:50:34Z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0x01010001403A950870724FBC411EEB7EC1F630</vt:lpwstr>
  </property>
</Properties>
</file>