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4.xml" ContentType="application/vnd.openxmlformats-officedocument.drawing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95" yWindow="315" windowWidth="23250" windowHeight="12555" firstSheet="4" activeTab="4"/>
  </bookViews>
  <sheets>
    <sheet name="アルミからチタン１" sheetId="1" r:id="rId1"/>
    <sheet name="Sheet2" sheetId="3" r:id="rId2"/>
    <sheet name="Result" sheetId="8" r:id="rId3"/>
    <sheet name="Result (Al-Ti)" sheetId="11" r:id="rId4"/>
    <sheet name="read me" sheetId="13" r:id="rId5"/>
  </sheets>
  <calcPr calcId="145621"/>
</workbook>
</file>

<file path=xl/calcChain.xml><?xml version="1.0" encoding="utf-8"?>
<calcChain xmlns="http://schemas.openxmlformats.org/spreadsheetml/2006/main">
  <c r="E8" i="13" l="1"/>
  <c r="E12" i="13"/>
  <c r="D11" i="13" l="1"/>
  <c r="E9" i="13" l="1"/>
  <c r="L12" i="13" l="1"/>
  <c r="E11" i="13"/>
  <c r="L8" i="13"/>
  <c r="E10" i="13"/>
  <c r="D10" i="13"/>
  <c r="J12" i="13" s="1"/>
  <c r="D9" i="13"/>
  <c r="I8" i="13"/>
  <c r="F22" i="13"/>
  <c r="W3" i="13"/>
  <c r="J8" i="11"/>
  <c r="J9" i="11"/>
  <c r="N8" i="11"/>
  <c r="C24" i="13" l="1"/>
  <c r="J8" i="13"/>
  <c r="F10" i="13"/>
  <c r="F12" i="13"/>
  <c r="E411" i="13" s="1"/>
  <c r="I12" i="13"/>
  <c r="F11" i="13"/>
  <c r="C420" i="13"/>
  <c r="G420" i="13" s="1"/>
  <c r="C416" i="13"/>
  <c r="G416" i="13" s="1"/>
  <c r="C412" i="13"/>
  <c r="G412" i="13" s="1"/>
  <c r="C419" i="13"/>
  <c r="G419" i="13" s="1"/>
  <c r="C415" i="13"/>
  <c r="G415" i="13" s="1"/>
  <c r="C411" i="13"/>
  <c r="G411" i="13" s="1"/>
  <c r="C418" i="13"/>
  <c r="G418" i="13" s="1"/>
  <c r="C414" i="13"/>
  <c r="G414" i="13" s="1"/>
  <c r="C410" i="13"/>
  <c r="G410" i="13" s="1"/>
  <c r="C421" i="13"/>
  <c r="G421" i="13" s="1"/>
  <c r="C417" i="13"/>
  <c r="G417" i="13" s="1"/>
  <c r="C409" i="13"/>
  <c r="G409" i="13" s="1"/>
  <c r="C405" i="13"/>
  <c r="G405" i="13" s="1"/>
  <c r="C401" i="13"/>
  <c r="G401" i="13" s="1"/>
  <c r="C413" i="13"/>
  <c r="G413" i="13" s="1"/>
  <c r="C408" i="13"/>
  <c r="G408" i="13" s="1"/>
  <c r="C404" i="13"/>
  <c r="G404" i="13" s="1"/>
  <c r="C400" i="13"/>
  <c r="G400" i="13" s="1"/>
  <c r="C406" i="13"/>
  <c r="G406" i="13" s="1"/>
  <c r="C403" i="13"/>
  <c r="G403" i="13" s="1"/>
  <c r="C398" i="13"/>
  <c r="G398" i="13" s="1"/>
  <c r="C394" i="13"/>
  <c r="G394" i="13" s="1"/>
  <c r="C390" i="13"/>
  <c r="G390" i="13" s="1"/>
  <c r="C386" i="13"/>
  <c r="G386" i="13" s="1"/>
  <c r="C382" i="13"/>
  <c r="G382" i="13" s="1"/>
  <c r="C407" i="13"/>
  <c r="G407" i="13" s="1"/>
  <c r="C402" i="13"/>
  <c r="G402" i="13" s="1"/>
  <c r="C399" i="13"/>
  <c r="G399" i="13" s="1"/>
  <c r="C397" i="13"/>
  <c r="G397" i="13" s="1"/>
  <c r="C393" i="13"/>
  <c r="G393" i="13" s="1"/>
  <c r="C389" i="13"/>
  <c r="G389" i="13" s="1"/>
  <c r="C385" i="13"/>
  <c r="G385" i="13" s="1"/>
  <c r="C381" i="13"/>
  <c r="G381" i="13" s="1"/>
  <c r="C395" i="13"/>
  <c r="G395" i="13" s="1"/>
  <c r="C392" i="13"/>
  <c r="G392" i="13" s="1"/>
  <c r="C396" i="13"/>
  <c r="G396" i="13" s="1"/>
  <c r="C391" i="13"/>
  <c r="G391" i="13" s="1"/>
  <c r="C388" i="13"/>
  <c r="G388" i="13" s="1"/>
  <c r="C383" i="13"/>
  <c r="G383" i="13" s="1"/>
  <c r="C375" i="13"/>
  <c r="G375" i="13" s="1"/>
  <c r="C371" i="13"/>
  <c r="G371" i="13" s="1"/>
  <c r="C367" i="13"/>
  <c r="G367" i="13" s="1"/>
  <c r="C379" i="13"/>
  <c r="G379" i="13" s="1"/>
  <c r="C378" i="13"/>
  <c r="G378" i="13" s="1"/>
  <c r="C374" i="13"/>
  <c r="G374" i="13" s="1"/>
  <c r="C370" i="13"/>
  <c r="G370" i="13" s="1"/>
  <c r="C366" i="13"/>
  <c r="G366" i="13" s="1"/>
  <c r="C387" i="13"/>
  <c r="G387" i="13" s="1"/>
  <c r="C384" i="13"/>
  <c r="G384" i="13" s="1"/>
  <c r="C380" i="13"/>
  <c r="G380" i="13" s="1"/>
  <c r="C364" i="13"/>
  <c r="G364" i="13" s="1"/>
  <c r="C360" i="13"/>
  <c r="G360" i="13" s="1"/>
  <c r="C377" i="13"/>
  <c r="G377" i="13" s="1"/>
  <c r="C372" i="13"/>
  <c r="G372" i="13" s="1"/>
  <c r="C369" i="13"/>
  <c r="G369" i="13" s="1"/>
  <c r="C362" i="13"/>
  <c r="G362" i="13" s="1"/>
  <c r="C358" i="13"/>
  <c r="G358" i="13" s="1"/>
  <c r="C354" i="13"/>
  <c r="G354" i="13" s="1"/>
  <c r="C350" i="13"/>
  <c r="G350" i="13" s="1"/>
  <c r="C346" i="13"/>
  <c r="G346" i="13" s="1"/>
  <c r="C376" i="13"/>
  <c r="G376" i="13" s="1"/>
  <c r="C373" i="13"/>
  <c r="G373" i="13" s="1"/>
  <c r="C368" i="13"/>
  <c r="G368" i="13" s="1"/>
  <c r="C365" i="13"/>
  <c r="G365" i="13" s="1"/>
  <c r="C361" i="13"/>
  <c r="G361" i="13" s="1"/>
  <c r="C357" i="13"/>
  <c r="G357" i="13" s="1"/>
  <c r="C353" i="13"/>
  <c r="G353" i="13" s="1"/>
  <c r="C349" i="13"/>
  <c r="G349" i="13" s="1"/>
  <c r="C345" i="13"/>
  <c r="G345" i="13" s="1"/>
  <c r="C359" i="13"/>
  <c r="G359" i="13" s="1"/>
  <c r="C356" i="13"/>
  <c r="G356" i="13" s="1"/>
  <c r="C351" i="13"/>
  <c r="G351" i="13" s="1"/>
  <c r="C348" i="13"/>
  <c r="G348" i="13" s="1"/>
  <c r="C341" i="13"/>
  <c r="G341" i="13" s="1"/>
  <c r="C340" i="13"/>
  <c r="G340" i="13" s="1"/>
  <c r="C363" i="13"/>
  <c r="G363" i="13" s="1"/>
  <c r="C355" i="13"/>
  <c r="G355" i="13" s="1"/>
  <c r="C352" i="13"/>
  <c r="G352" i="13" s="1"/>
  <c r="C347" i="13"/>
  <c r="G347" i="13" s="1"/>
  <c r="C343" i="13"/>
  <c r="G343" i="13" s="1"/>
  <c r="C339" i="13"/>
  <c r="G339" i="13" s="1"/>
  <c r="C335" i="13"/>
  <c r="G335" i="13" s="1"/>
  <c r="C331" i="13"/>
  <c r="G331" i="13" s="1"/>
  <c r="C327" i="13"/>
  <c r="G327" i="13" s="1"/>
  <c r="C344" i="13"/>
  <c r="G344" i="13" s="1"/>
  <c r="C342" i="13"/>
  <c r="G342" i="13" s="1"/>
  <c r="C338" i="13"/>
  <c r="G338" i="13" s="1"/>
  <c r="C334" i="13"/>
  <c r="G334" i="13" s="1"/>
  <c r="C330" i="13"/>
  <c r="G330" i="13" s="1"/>
  <c r="C326" i="13"/>
  <c r="G326" i="13" s="1"/>
  <c r="C321" i="13"/>
  <c r="G321" i="13" s="1"/>
  <c r="C317" i="13"/>
  <c r="G317" i="13" s="1"/>
  <c r="C313" i="13"/>
  <c r="G313" i="13" s="1"/>
  <c r="C309" i="13"/>
  <c r="G309" i="13" s="1"/>
  <c r="C336" i="13"/>
  <c r="G336" i="13" s="1"/>
  <c r="C333" i="13"/>
  <c r="G333" i="13" s="1"/>
  <c r="C328" i="13"/>
  <c r="G328" i="13" s="1"/>
  <c r="C323" i="13"/>
  <c r="G323" i="13" s="1"/>
  <c r="C320" i="13"/>
  <c r="G320" i="13" s="1"/>
  <c r="C325" i="13"/>
  <c r="G325" i="13" s="1"/>
  <c r="C319" i="13"/>
  <c r="G319" i="13" s="1"/>
  <c r="C315" i="13"/>
  <c r="G315" i="13" s="1"/>
  <c r="C311" i="13"/>
  <c r="G311" i="13" s="1"/>
  <c r="C307" i="13"/>
  <c r="G307" i="13" s="1"/>
  <c r="C337" i="13"/>
  <c r="G337" i="13" s="1"/>
  <c r="C332" i="13"/>
  <c r="G332" i="13" s="1"/>
  <c r="C329" i="13"/>
  <c r="G329" i="13" s="1"/>
  <c r="C324" i="13"/>
  <c r="G324" i="13" s="1"/>
  <c r="C322" i="13"/>
  <c r="G322" i="13" s="1"/>
  <c r="C318" i="13"/>
  <c r="G318" i="13" s="1"/>
  <c r="C314" i="13"/>
  <c r="G314" i="13" s="1"/>
  <c r="C310" i="13"/>
  <c r="G310" i="13" s="1"/>
  <c r="C306" i="13"/>
  <c r="G306" i="13" s="1"/>
  <c r="C308" i="13"/>
  <c r="G308" i="13" s="1"/>
  <c r="C305" i="13"/>
  <c r="G305" i="13" s="1"/>
  <c r="C302" i="13"/>
  <c r="G302" i="13" s="1"/>
  <c r="C298" i="13"/>
  <c r="G298" i="13" s="1"/>
  <c r="C294" i="13"/>
  <c r="G294" i="13" s="1"/>
  <c r="C290" i="13"/>
  <c r="G290" i="13" s="1"/>
  <c r="C286" i="13"/>
  <c r="G286" i="13" s="1"/>
  <c r="C282" i="13"/>
  <c r="G282" i="13" s="1"/>
  <c r="C278" i="13"/>
  <c r="G278" i="13" s="1"/>
  <c r="C274" i="13"/>
  <c r="G274" i="13" s="1"/>
  <c r="C270" i="13"/>
  <c r="G270" i="13" s="1"/>
  <c r="C312" i="13"/>
  <c r="G312" i="13" s="1"/>
  <c r="C303" i="13"/>
  <c r="G303" i="13" s="1"/>
  <c r="C301" i="13"/>
  <c r="G301" i="13" s="1"/>
  <c r="C297" i="13"/>
  <c r="G297" i="13" s="1"/>
  <c r="C293" i="13"/>
  <c r="G293" i="13" s="1"/>
  <c r="C289" i="13"/>
  <c r="G289" i="13" s="1"/>
  <c r="C285" i="13"/>
  <c r="G285" i="13" s="1"/>
  <c r="C281" i="13"/>
  <c r="G281" i="13" s="1"/>
  <c r="C316" i="13"/>
  <c r="G316" i="13" s="1"/>
  <c r="C304" i="13"/>
  <c r="G304" i="13" s="1"/>
  <c r="C300" i="13"/>
  <c r="G300" i="13" s="1"/>
  <c r="C296" i="13"/>
  <c r="G296" i="13" s="1"/>
  <c r="C292" i="13"/>
  <c r="G292" i="13" s="1"/>
  <c r="C288" i="13"/>
  <c r="G288" i="13" s="1"/>
  <c r="C284" i="13"/>
  <c r="G284" i="13" s="1"/>
  <c r="C280" i="13"/>
  <c r="G280" i="13" s="1"/>
  <c r="C276" i="13"/>
  <c r="G276" i="13" s="1"/>
  <c r="C272" i="13"/>
  <c r="G272" i="13" s="1"/>
  <c r="C268" i="13"/>
  <c r="G268" i="13" s="1"/>
  <c r="C299" i="13"/>
  <c r="G299" i="13" s="1"/>
  <c r="C295" i="13"/>
  <c r="G295" i="13" s="1"/>
  <c r="C291" i="13"/>
  <c r="G291" i="13" s="1"/>
  <c r="C287" i="13"/>
  <c r="G287" i="13" s="1"/>
  <c r="C283" i="13"/>
  <c r="G283" i="13" s="1"/>
  <c r="C279" i="13"/>
  <c r="G279" i="13" s="1"/>
  <c r="C275" i="13"/>
  <c r="G275" i="13" s="1"/>
  <c r="C271" i="13"/>
  <c r="G271" i="13" s="1"/>
  <c r="C267" i="13"/>
  <c r="G267" i="13" s="1"/>
  <c r="C269" i="13"/>
  <c r="G269" i="13" s="1"/>
  <c r="C262" i="13"/>
  <c r="G262" i="13" s="1"/>
  <c r="C258" i="13"/>
  <c r="G258" i="13" s="1"/>
  <c r="C254" i="13"/>
  <c r="G254" i="13" s="1"/>
  <c r="C250" i="13"/>
  <c r="G250" i="13" s="1"/>
  <c r="C246" i="13"/>
  <c r="G246" i="13" s="1"/>
  <c r="C242" i="13"/>
  <c r="G242" i="13" s="1"/>
  <c r="C238" i="13"/>
  <c r="G238" i="13" s="1"/>
  <c r="C234" i="13"/>
  <c r="G234" i="13" s="1"/>
  <c r="C230" i="13"/>
  <c r="G230" i="13" s="1"/>
  <c r="C226" i="13"/>
  <c r="G226" i="13" s="1"/>
  <c r="C222" i="13"/>
  <c r="G222" i="13" s="1"/>
  <c r="C273" i="13"/>
  <c r="G273" i="13" s="1"/>
  <c r="C261" i="13"/>
  <c r="G261" i="13" s="1"/>
  <c r="C257" i="13"/>
  <c r="G257" i="13" s="1"/>
  <c r="C253" i="13"/>
  <c r="G253" i="13" s="1"/>
  <c r="C249" i="13"/>
  <c r="G249" i="13" s="1"/>
  <c r="C245" i="13"/>
  <c r="G245" i="13" s="1"/>
  <c r="C241" i="13"/>
  <c r="G241" i="13" s="1"/>
  <c r="C237" i="13"/>
  <c r="G237" i="13" s="1"/>
  <c r="C277" i="13"/>
  <c r="G277" i="13" s="1"/>
  <c r="C266" i="13"/>
  <c r="G266" i="13" s="1"/>
  <c r="C264" i="13"/>
  <c r="G264" i="13" s="1"/>
  <c r="C260" i="13"/>
  <c r="G260" i="13" s="1"/>
  <c r="C256" i="13"/>
  <c r="G256" i="13" s="1"/>
  <c r="C252" i="13"/>
  <c r="G252" i="13" s="1"/>
  <c r="C248" i="13"/>
  <c r="G248" i="13" s="1"/>
  <c r="C244" i="13"/>
  <c r="G244" i="13" s="1"/>
  <c r="C240" i="13"/>
  <c r="G240" i="13" s="1"/>
  <c r="C236" i="13"/>
  <c r="G236" i="13" s="1"/>
  <c r="C232" i="13"/>
  <c r="G232" i="13" s="1"/>
  <c r="C228" i="13"/>
  <c r="G228" i="13" s="1"/>
  <c r="C265" i="13"/>
  <c r="G265" i="13" s="1"/>
  <c r="C263" i="13"/>
  <c r="G263" i="13" s="1"/>
  <c r="C259" i="13"/>
  <c r="G259" i="13" s="1"/>
  <c r="C255" i="13"/>
  <c r="G255" i="13" s="1"/>
  <c r="C251" i="13"/>
  <c r="G251" i="13" s="1"/>
  <c r="C247" i="13"/>
  <c r="G247" i="13" s="1"/>
  <c r="C243" i="13"/>
  <c r="G243" i="13" s="1"/>
  <c r="C239" i="13"/>
  <c r="G239" i="13" s="1"/>
  <c r="C235" i="13"/>
  <c r="G235" i="13" s="1"/>
  <c r="C231" i="13"/>
  <c r="G231" i="13" s="1"/>
  <c r="C227" i="13"/>
  <c r="G227" i="13" s="1"/>
  <c r="C223" i="13"/>
  <c r="G223" i="13" s="1"/>
  <c r="C219" i="13"/>
  <c r="G219" i="13" s="1"/>
  <c r="C225" i="13"/>
  <c r="G225" i="13" s="1"/>
  <c r="C220" i="13"/>
  <c r="G220" i="13" s="1"/>
  <c r="C215" i="13"/>
  <c r="G215" i="13" s="1"/>
  <c r="C211" i="13"/>
  <c r="G211" i="13" s="1"/>
  <c r="C207" i="13"/>
  <c r="G207" i="13" s="1"/>
  <c r="C203" i="13"/>
  <c r="G203" i="13" s="1"/>
  <c r="C199" i="13"/>
  <c r="G199" i="13" s="1"/>
  <c r="C195" i="13"/>
  <c r="G195" i="13" s="1"/>
  <c r="C191" i="13"/>
  <c r="G191" i="13" s="1"/>
  <c r="C187" i="13"/>
  <c r="G187" i="13" s="1"/>
  <c r="C183" i="13"/>
  <c r="G183" i="13" s="1"/>
  <c r="C179" i="13"/>
  <c r="G179" i="13" s="1"/>
  <c r="C218" i="13"/>
  <c r="G218" i="13" s="1"/>
  <c r="C214" i="13"/>
  <c r="G214" i="13" s="1"/>
  <c r="C210" i="13"/>
  <c r="G210" i="13" s="1"/>
  <c r="C206" i="13"/>
  <c r="G206" i="13" s="1"/>
  <c r="C202" i="13"/>
  <c r="G202" i="13" s="1"/>
  <c r="C198" i="13"/>
  <c r="G198" i="13" s="1"/>
  <c r="C194" i="13"/>
  <c r="G194" i="13" s="1"/>
  <c r="C190" i="13"/>
  <c r="G190" i="13" s="1"/>
  <c r="C233" i="13"/>
  <c r="G233" i="13" s="1"/>
  <c r="C224" i="13"/>
  <c r="G224" i="13" s="1"/>
  <c r="C221" i="13"/>
  <c r="G221" i="13" s="1"/>
  <c r="C217" i="13"/>
  <c r="G217" i="13" s="1"/>
  <c r="C213" i="13"/>
  <c r="G213" i="13" s="1"/>
  <c r="C209" i="13"/>
  <c r="G209" i="13" s="1"/>
  <c r="C205" i="13"/>
  <c r="G205" i="13" s="1"/>
  <c r="C201" i="13"/>
  <c r="G201" i="13" s="1"/>
  <c r="C197" i="13"/>
  <c r="G197" i="13" s="1"/>
  <c r="C193" i="13"/>
  <c r="G193" i="13" s="1"/>
  <c r="C189" i="13"/>
  <c r="G189" i="13" s="1"/>
  <c r="C185" i="13"/>
  <c r="G185" i="13" s="1"/>
  <c r="C181" i="13"/>
  <c r="G181" i="13" s="1"/>
  <c r="C177" i="13"/>
  <c r="G177" i="13" s="1"/>
  <c r="C229" i="13"/>
  <c r="G229" i="13" s="1"/>
  <c r="C216" i="13"/>
  <c r="G216" i="13" s="1"/>
  <c r="C212" i="13"/>
  <c r="G212" i="13" s="1"/>
  <c r="C208" i="13"/>
  <c r="G208" i="13" s="1"/>
  <c r="C204" i="13"/>
  <c r="G204" i="13" s="1"/>
  <c r="C200" i="13"/>
  <c r="G200" i="13" s="1"/>
  <c r="C196" i="13"/>
  <c r="G196" i="13" s="1"/>
  <c r="C192" i="13"/>
  <c r="G192" i="13" s="1"/>
  <c r="C188" i="13"/>
  <c r="G188" i="13" s="1"/>
  <c r="C184" i="13"/>
  <c r="G184" i="13" s="1"/>
  <c r="C180" i="13"/>
  <c r="G180" i="13" s="1"/>
  <c r="C176" i="13"/>
  <c r="G176" i="13" s="1"/>
  <c r="C186" i="13"/>
  <c r="G186" i="13" s="1"/>
  <c r="C173" i="13"/>
  <c r="G173" i="13" s="1"/>
  <c r="C169" i="13"/>
  <c r="G169" i="13" s="1"/>
  <c r="C165" i="13"/>
  <c r="G165" i="13" s="1"/>
  <c r="C161" i="13"/>
  <c r="G161" i="13" s="1"/>
  <c r="C157" i="13"/>
  <c r="G157" i="13" s="1"/>
  <c r="C153" i="13"/>
  <c r="G153" i="13" s="1"/>
  <c r="C149" i="13"/>
  <c r="G149" i="13" s="1"/>
  <c r="C145" i="13"/>
  <c r="G145" i="13" s="1"/>
  <c r="C141" i="13"/>
  <c r="G141" i="13" s="1"/>
  <c r="C137" i="13"/>
  <c r="G137" i="13" s="1"/>
  <c r="C133" i="13"/>
  <c r="G133" i="13" s="1"/>
  <c r="C129" i="13"/>
  <c r="G129" i="13" s="1"/>
  <c r="C175" i="13"/>
  <c r="G175" i="13" s="1"/>
  <c r="C174" i="13"/>
  <c r="G174" i="13" s="1"/>
  <c r="C172" i="13"/>
  <c r="G172" i="13" s="1"/>
  <c r="C168" i="13"/>
  <c r="G168" i="13" s="1"/>
  <c r="C164" i="13"/>
  <c r="G164" i="13" s="1"/>
  <c r="C160" i="13"/>
  <c r="G160" i="13" s="1"/>
  <c r="C156" i="13"/>
  <c r="G156" i="13" s="1"/>
  <c r="C152" i="13"/>
  <c r="G152" i="13" s="1"/>
  <c r="C148" i="13"/>
  <c r="G148" i="13" s="1"/>
  <c r="C144" i="13"/>
  <c r="G144" i="13" s="1"/>
  <c r="C178" i="13"/>
  <c r="G178" i="13" s="1"/>
  <c r="C171" i="13"/>
  <c r="G171" i="13" s="1"/>
  <c r="C167" i="13"/>
  <c r="G167" i="13" s="1"/>
  <c r="C163" i="13"/>
  <c r="G163" i="13" s="1"/>
  <c r="C159" i="13"/>
  <c r="G159" i="13" s="1"/>
  <c r="C155" i="13"/>
  <c r="G155" i="13" s="1"/>
  <c r="C151" i="13"/>
  <c r="G151" i="13" s="1"/>
  <c r="C147" i="13"/>
  <c r="G147" i="13" s="1"/>
  <c r="C143" i="13"/>
  <c r="G143" i="13" s="1"/>
  <c r="C139" i="13"/>
  <c r="G139" i="13" s="1"/>
  <c r="C135" i="13"/>
  <c r="G135" i="13" s="1"/>
  <c r="C182" i="13"/>
  <c r="G182" i="13" s="1"/>
  <c r="C170" i="13"/>
  <c r="G170" i="13" s="1"/>
  <c r="C166" i="13"/>
  <c r="G166" i="13" s="1"/>
  <c r="C162" i="13"/>
  <c r="G162" i="13" s="1"/>
  <c r="C158" i="13"/>
  <c r="G158" i="13" s="1"/>
  <c r="C154" i="13"/>
  <c r="G154" i="13" s="1"/>
  <c r="C150" i="13"/>
  <c r="G150" i="13" s="1"/>
  <c r="C146" i="13"/>
  <c r="G146" i="13" s="1"/>
  <c r="C142" i="13"/>
  <c r="G142" i="13" s="1"/>
  <c r="C138" i="13"/>
  <c r="G138" i="13" s="1"/>
  <c r="C134" i="13"/>
  <c r="G134" i="13" s="1"/>
  <c r="C130" i="13"/>
  <c r="G130" i="13" s="1"/>
  <c r="C136" i="13"/>
  <c r="G136" i="13" s="1"/>
  <c r="C126" i="13"/>
  <c r="G126" i="13" s="1"/>
  <c r="C122" i="13"/>
  <c r="G122" i="13" s="1"/>
  <c r="C118" i="13"/>
  <c r="G118" i="13" s="1"/>
  <c r="C114" i="13"/>
  <c r="G114" i="13" s="1"/>
  <c r="C110" i="13"/>
  <c r="G110" i="13" s="1"/>
  <c r="C106" i="13"/>
  <c r="G106" i="13" s="1"/>
  <c r="C102" i="13"/>
  <c r="G102" i="13" s="1"/>
  <c r="C98" i="13"/>
  <c r="G98" i="13" s="1"/>
  <c r="C94" i="13"/>
  <c r="G94" i="13" s="1"/>
  <c r="C90" i="13"/>
  <c r="G90" i="13" s="1"/>
  <c r="C86" i="13"/>
  <c r="G86" i="13" s="1"/>
  <c r="C82" i="13"/>
  <c r="G82" i="13" s="1"/>
  <c r="C78" i="13"/>
  <c r="G78" i="13" s="1"/>
  <c r="C74" i="13"/>
  <c r="G74" i="13" s="1"/>
  <c r="C70" i="13"/>
  <c r="G70" i="13" s="1"/>
  <c r="C66" i="13"/>
  <c r="G66" i="13" s="1"/>
  <c r="C62" i="13"/>
  <c r="G62" i="13" s="1"/>
  <c r="C132" i="13"/>
  <c r="G132" i="13" s="1"/>
  <c r="C125" i="13"/>
  <c r="G125" i="13" s="1"/>
  <c r="C121" i="13"/>
  <c r="G121" i="13" s="1"/>
  <c r="C117" i="13"/>
  <c r="G117" i="13" s="1"/>
  <c r="C113" i="13"/>
  <c r="G113" i="13" s="1"/>
  <c r="C109" i="13"/>
  <c r="G109" i="13" s="1"/>
  <c r="C105" i="13"/>
  <c r="G105" i="13" s="1"/>
  <c r="C101" i="13"/>
  <c r="G101" i="13" s="1"/>
  <c r="C97" i="13"/>
  <c r="G97" i="13" s="1"/>
  <c r="C93" i="13"/>
  <c r="G93" i="13" s="1"/>
  <c r="C89" i="13"/>
  <c r="G89" i="13" s="1"/>
  <c r="C85" i="13"/>
  <c r="G85" i="13" s="1"/>
  <c r="C81" i="13"/>
  <c r="G81" i="13" s="1"/>
  <c r="C77" i="13"/>
  <c r="G77" i="13" s="1"/>
  <c r="C124" i="13"/>
  <c r="G124" i="13" s="1"/>
  <c r="C120" i="13"/>
  <c r="G120" i="13" s="1"/>
  <c r="C116" i="13"/>
  <c r="G116" i="13" s="1"/>
  <c r="C112" i="13"/>
  <c r="G112" i="13" s="1"/>
  <c r="C108" i="13"/>
  <c r="G108" i="13" s="1"/>
  <c r="C104" i="13"/>
  <c r="G104" i="13" s="1"/>
  <c r="C100" i="13"/>
  <c r="G100" i="13" s="1"/>
  <c r="C96" i="13"/>
  <c r="G96" i="13" s="1"/>
  <c r="C92" i="13"/>
  <c r="G92" i="13" s="1"/>
  <c r="C88" i="13"/>
  <c r="G88" i="13" s="1"/>
  <c r="C84" i="13"/>
  <c r="G84" i="13" s="1"/>
  <c r="C80" i="13"/>
  <c r="G80" i="13" s="1"/>
  <c r="C76" i="13"/>
  <c r="G76" i="13" s="1"/>
  <c r="C72" i="13"/>
  <c r="G72" i="13" s="1"/>
  <c r="C68" i="13"/>
  <c r="G68" i="13" s="1"/>
  <c r="C64" i="13"/>
  <c r="G64" i="13" s="1"/>
  <c r="C60" i="13"/>
  <c r="G60" i="13" s="1"/>
  <c r="C56" i="13"/>
  <c r="G56" i="13" s="1"/>
  <c r="C140" i="13"/>
  <c r="G140" i="13" s="1"/>
  <c r="C131" i="13"/>
  <c r="G131" i="13" s="1"/>
  <c r="C128" i="13"/>
  <c r="G128" i="13" s="1"/>
  <c r="C127" i="13"/>
  <c r="G127" i="13" s="1"/>
  <c r="C123" i="13"/>
  <c r="G123" i="13" s="1"/>
  <c r="C119" i="13"/>
  <c r="G119" i="13" s="1"/>
  <c r="C115" i="13"/>
  <c r="G115" i="13" s="1"/>
  <c r="C111" i="13"/>
  <c r="G111" i="13" s="1"/>
  <c r="C107" i="13"/>
  <c r="G107" i="13" s="1"/>
  <c r="C103" i="13"/>
  <c r="G103" i="13" s="1"/>
  <c r="C99" i="13"/>
  <c r="G99" i="13" s="1"/>
  <c r="C95" i="13"/>
  <c r="G95" i="13" s="1"/>
  <c r="C91" i="13"/>
  <c r="G91" i="13" s="1"/>
  <c r="C87" i="13"/>
  <c r="G87" i="13" s="1"/>
  <c r="C83" i="13"/>
  <c r="G83" i="13" s="1"/>
  <c r="C79" i="13"/>
  <c r="G79" i="13" s="1"/>
  <c r="C75" i="13"/>
  <c r="G75" i="13" s="1"/>
  <c r="C71" i="13"/>
  <c r="G71" i="13" s="1"/>
  <c r="C67" i="13"/>
  <c r="G67" i="13" s="1"/>
  <c r="C63" i="13"/>
  <c r="G63" i="13" s="1"/>
  <c r="C59" i="13"/>
  <c r="G59" i="13" s="1"/>
  <c r="C55" i="13"/>
  <c r="G55" i="13" s="1"/>
  <c r="C22" i="13"/>
  <c r="C26" i="13"/>
  <c r="G26" i="13" s="1"/>
  <c r="C30" i="13"/>
  <c r="G30" i="13" s="1"/>
  <c r="C34" i="13"/>
  <c r="G34" i="13" s="1"/>
  <c r="C38" i="13"/>
  <c r="G38" i="13" s="1"/>
  <c r="C42" i="13"/>
  <c r="G42" i="13" s="1"/>
  <c r="C46" i="13"/>
  <c r="G46" i="13" s="1"/>
  <c r="C50" i="13"/>
  <c r="G50" i="13" s="1"/>
  <c r="C54" i="13"/>
  <c r="G54" i="13" s="1"/>
  <c r="C57" i="13"/>
  <c r="G57" i="13" s="1"/>
  <c r="C73" i="13"/>
  <c r="G73" i="13" s="1"/>
  <c r="K8" i="13"/>
  <c r="F9" i="13"/>
  <c r="K12" i="13"/>
  <c r="C23" i="13"/>
  <c r="G23" i="13" s="1"/>
  <c r="C27" i="13"/>
  <c r="G27" i="13" s="1"/>
  <c r="C31" i="13"/>
  <c r="G31" i="13" s="1"/>
  <c r="C35" i="13"/>
  <c r="G35" i="13" s="1"/>
  <c r="C39" i="13"/>
  <c r="G39" i="13" s="1"/>
  <c r="C43" i="13"/>
  <c r="G43" i="13" s="1"/>
  <c r="C47" i="13"/>
  <c r="G47" i="13" s="1"/>
  <c r="C51" i="13"/>
  <c r="G51" i="13" s="1"/>
  <c r="C53" i="13"/>
  <c r="G53" i="13" s="1"/>
  <c r="C69" i="13"/>
  <c r="G69" i="13" s="1"/>
  <c r="C28" i="13"/>
  <c r="G28" i="13" s="1"/>
  <c r="C32" i="13"/>
  <c r="G32" i="13" s="1"/>
  <c r="C36" i="13"/>
  <c r="G36" i="13" s="1"/>
  <c r="C40" i="13"/>
  <c r="G40" i="13" s="1"/>
  <c r="C44" i="13"/>
  <c r="G44" i="13" s="1"/>
  <c r="C48" i="13"/>
  <c r="G48" i="13" s="1"/>
  <c r="C52" i="13"/>
  <c r="G52" i="13" s="1"/>
  <c r="C58" i="13"/>
  <c r="G58" i="13" s="1"/>
  <c r="C65" i="13"/>
  <c r="G65" i="13" s="1"/>
  <c r="C25" i="13"/>
  <c r="G25" i="13" s="1"/>
  <c r="C29" i="13"/>
  <c r="G29" i="13" s="1"/>
  <c r="C33" i="13"/>
  <c r="G33" i="13" s="1"/>
  <c r="C37" i="13"/>
  <c r="G37" i="13" s="1"/>
  <c r="C41" i="13"/>
  <c r="G41" i="13" s="1"/>
  <c r="C45" i="13"/>
  <c r="G45" i="13" s="1"/>
  <c r="C49" i="13"/>
  <c r="G49" i="13" s="1"/>
  <c r="C61" i="13"/>
  <c r="G61" i="13" s="1"/>
  <c r="I10" i="11"/>
  <c r="G22" i="13" l="1"/>
  <c r="H22" i="13"/>
  <c r="G24" i="13"/>
  <c r="I24" i="13"/>
  <c r="I22" i="13"/>
  <c r="I39" i="13"/>
  <c r="H39" i="13"/>
  <c r="I84" i="13"/>
  <c r="H84" i="13"/>
  <c r="I150" i="13"/>
  <c r="H150" i="13"/>
  <c r="I171" i="13"/>
  <c r="H171" i="13"/>
  <c r="I204" i="13"/>
  <c r="H204" i="13"/>
  <c r="I189" i="13"/>
  <c r="H189" i="13"/>
  <c r="I221" i="13"/>
  <c r="H221" i="13"/>
  <c r="I210" i="13"/>
  <c r="H210" i="13"/>
  <c r="I199" i="13"/>
  <c r="H199" i="13"/>
  <c r="I223" i="13"/>
  <c r="H223" i="13"/>
  <c r="I255" i="13"/>
  <c r="H255" i="13"/>
  <c r="I244" i="13"/>
  <c r="H244" i="13"/>
  <c r="I237" i="13"/>
  <c r="H237" i="13"/>
  <c r="I222" i="13"/>
  <c r="H222" i="13"/>
  <c r="I254" i="13"/>
  <c r="H254" i="13"/>
  <c r="I283" i="13"/>
  <c r="H283" i="13"/>
  <c r="I280" i="13"/>
  <c r="H280" i="13"/>
  <c r="I281" i="13"/>
  <c r="H281" i="13"/>
  <c r="I270" i="13"/>
  <c r="H270" i="13"/>
  <c r="I302" i="13"/>
  <c r="H302" i="13"/>
  <c r="I324" i="13"/>
  <c r="H324" i="13"/>
  <c r="I325" i="13"/>
  <c r="H325" i="13"/>
  <c r="I317" i="13"/>
  <c r="H317" i="13"/>
  <c r="I327" i="13"/>
  <c r="H327" i="13"/>
  <c r="I363" i="13"/>
  <c r="H363" i="13"/>
  <c r="I349" i="13"/>
  <c r="H349" i="13"/>
  <c r="I346" i="13"/>
  <c r="H346" i="13"/>
  <c r="I360" i="13"/>
  <c r="H360" i="13"/>
  <c r="I378" i="13"/>
  <c r="H378" i="13"/>
  <c r="I396" i="13"/>
  <c r="H396" i="13"/>
  <c r="I399" i="13"/>
  <c r="H399" i="13"/>
  <c r="I403" i="13"/>
  <c r="H403" i="13"/>
  <c r="I409" i="13"/>
  <c r="H409" i="13"/>
  <c r="I419" i="13"/>
  <c r="H419" i="13"/>
  <c r="H24" i="13"/>
  <c r="I107" i="13"/>
  <c r="H107" i="13"/>
  <c r="I90" i="13"/>
  <c r="H90" i="13"/>
  <c r="I34" i="13"/>
  <c r="H34" i="13"/>
  <c r="I93" i="13"/>
  <c r="H93" i="13"/>
  <c r="I146" i="13"/>
  <c r="H146" i="13"/>
  <c r="I173" i="13"/>
  <c r="H173" i="13"/>
  <c r="I217" i="13"/>
  <c r="H217" i="13"/>
  <c r="I195" i="13"/>
  <c r="H195" i="13"/>
  <c r="I273" i="13"/>
  <c r="H273" i="13"/>
  <c r="I250" i="13"/>
  <c r="H250" i="13"/>
  <c r="I279" i="13"/>
  <c r="H279" i="13"/>
  <c r="I276" i="13"/>
  <c r="H276" i="13"/>
  <c r="I316" i="13"/>
  <c r="H316" i="13"/>
  <c r="I312" i="13"/>
  <c r="H312" i="13"/>
  <c r="I298" i="13"/>
  <c r="H298" i="13"/>
  <c r="I322" i="13"/>
  <c r="H322" i="13"/>
  <c r="I319" i="13"/>
  <c r="H319" i="13"/>
  <c r="I313" i="13"/>
  <c r="H313" i="13"/>
  <c r="I344" i="13"/>
  <c r="H344" i="13"/>
  <c r="I355" i="13"/>
  <c r="H355" i="13"/>
  <c r="I345" i="13"/>
  <c r="H345" i="13"/>
  <c r="I376" i="13"/>
  <c r="H376" i="13"/>
  <c r="I377" i="13"/>
  <c r="H377" i="13"/>
  <c r="I374" i="13"/>
  <c r="H374" i="13"/>
  <c r="I391" i="13"/>
  <c r="H391" i="13"/>
  <c r="I397" i="13"/>
  <c r="H397" i="13"/>
  <c r="I398" i="13"/>
  <c r="H398" i="13"/>
  <c r="I405" i="13"/>
  <c r="H405" i="13"/>
  <c r="I415" i="13"/>
  <c r="H415" i="13"/>
  <c r="I30" i="13"/>
  <c r="H30" i="13"/>
  <c r="I122" i="13"/>
  <c r="H122" i="13"/>
  <c r="I43" i="13"/>
  <c r="H43" i="13"/>
  <c r="I80" i="13"/>
  <c r="H80" i="13"/>
  <c r="I118" i="13"/>
  <c r="H118" i="13"/>
  <c r="I200" i="13"/>
  <c r="H200" i="13"/>
  <c r="I219" i="13"/>
  <c r="H219" i="13"/>
  <c r="I44" i="13"/>
  <c r="H44" i="13"/>
  <c r="I76" i="13"/>
  <c r="H76" i="13"/>
  <c r="I114" i="13"/>
  <c r="H114" i="13"/>
  <c r="I163" i="13"/>
  <c r="H163" i="13"/>
  <c r="I169" i="13"/>
  <c r="H169" i="13"/>
  <c r="I181" i="13"/>
  <c r="H181" i="13"/>
  <c r="I225" i="13"/>
  <c r="H225" i="13"/>
  <c r="I266" i="13"/>
  <c r="H266" i="13"/>
  <c r="I275" i="13"/>
  <c r="H275" i="13"/>
  <c r="I272" i="13"/>
  <c r="H272" i="13"/>
  <c r="I304" i="13"/>
  <c r="H304" i="13"/>
  <c r="I303" i="13"/>
  <c r="H303" i="13"/>
  <c r="I294" i="13"/>
  <c r="H294" i="13"/>
  <c r="I318" i="13"/>
  <c r="H318" i="13"/>
  <c r="I315" i="13"/>
  <c r="H315" i="13"/>
  <c r="I309" i="13"/>
  <c r="H309" i="13"/>
  <c r="I342" i="13"/>
  <c r="H342" i="13"/>
  <c r="I352" i="13"/>
  <c r="H352" i="13"/>
  <c r="I359" i="13"/>
  <c r="H359" i="13"/>
  <c r="I373" i="13"/>
  <c r="H373" i="13"/>
  <c r="I372" i="13"/>
  <c r="H372" i="13"/>
  <c r="I370" i="13"/>
  <c r="H370" i="13"/>
  <c r="I388" i="13"/>
  <c r="H388" i="13"/>
  <c r="I393" i="13"/>
  <c r="H393" i="13"/>
  <c r="I394" i="13"/>
  <c r="H394" i="13"/>
  <c r="I401" i="13"/>
  <c r="H401" i="13"/>
  <c r="I411" i="13"/>
  <c r="H411" i="13"/>
  <c r="I25" i="13"/>
  <c r="H25" i="13"/>
  <c r="I140" i="13"/>
  <c r="H140" i="13"/>
  <c r="I139" i="13"/>
  <c r="H139" i="13"/>
  <c r="I40" i="13"/>
  <c r="H40" i="13"/>
  <c r="I131" i="13"/>
  <c r="H131" i="13"/>
  <c r="I86" i="13"/>
  <c r="H86" i="13"/>
  <c r="I164" i="13"/>
  <c r="H164" i="13"/>
  <c r="I185" i="13"/>
  <c r="H185" i="13"/>
  <c r="I206" i="13"/>
  <c r="H206" i="13"/>
  <c r="I38" i="13"/>
  <c r="H38" i="13"/>
  <c r="I121" i="13"/>
  <c r="H121" i="13"/>
  <c r="I247" i="13"/>
  <c r="H247" i="13"/>
  <c r="I104" i="13"/>
  <c r="H104" i="13"/>
  <c r="I165" i="13"/>
  <c r="H165" i="13"/>
  <c r="I220" i="13"/>
  <c r="H220" i="13"/>
  <c r="I242" i="13"/>
  <c r="H242" i="13"/>
  <c r="I268" i="13"/>
  <c r="H268" i="13"/>
  <c r="I314" i="13"/>
  <c r="H314" i="13"/>
  <c r="I311" i="13"/>
  <c r="H311" i="13"/>
  <c r="I336" i="13"/>
  <c r="H336" i="13"/>
  <c r="I338" i="13"/>
  <c r="H338" i="13"/>
  <c r="I347" i="13"/>
  <c r="H347" i="13"/>
  <c r="I356" i="13"/>
  <c r="H356" i="13"/>
  <c r="I368" i="13"/>
  <c r="H368" i="13"/>
  <c r="I369" i="13"/>
  <c r="H369" i="13"/>
  <c r="I366" i="13"/>
  <c r="H366" i="13"/>
  <c r="I383" i="13"/>
  <c r="H383" i="13"/>
  <c r="I389" i="13"/>
  <c r="H389" i="13"/>
  <c r="I390" i="13"/>
  <c r="H390" i="13"/>
  <c r="I413" i="13"/>
  <c r="H413" i="13"/>
  <c r="I418" i="13"/>
  <c r="H418" i="13"/>
  <c r="I36" i="13"/>
  <c r="H36" i="13"/>
  <c r="I116" i="13"/>
  <c r="H116" i="13"/>
  <c r="I168" i="13"/>
  <c r="H168" i="13"/>
  <c r="I71" i="13"/>
  <c r="H71" i="13"/>
  <c r="I125" i="13"/>
  <c r="H125" i="13"/>
  <c r="I141" i="13"/>
  <c r="H141" i="13"/>
  <c r="I251" i="13"/>
  <c r="H251" i="13"/>
  <c r="I128" i="13"/>
  <c r="H128" i="13"/>
  <c r="I82" i="13"/>
  <c r="H82" i="13"/>
  <c r="I160" i="13"/>
  <c r="H160" i="13"/>
  <c r="I213" i="13"/>
  <c r="H213" i="13"/>
  <c r="I246" i="13"/>
  <c r="H246" i="13"/>
  <c r="I42" i="13"/>
  <c r="H42" i="13"/>
  <c r="I72" i="13"/>
  <c r="H72" i="13"/>
  <c r="I110" i="13"/>
  <c r="H110" i="13"/>
  <c r="I156" i="13"/>
  <c r="H156" i="13"/>
  <c r="I192" i="13"/>
  <c r="H192" i="13"/>
  <c r="I243" i="13"/>
  <c r="H243" i="13"/>
  <c r="I271" i="13"/>
  <c r="H271" i="13"/>
  <c r="I59" i="13"/>
  <c r="H59" i="13"/>
  <c r="I81" i="13"/>
  <c r="H81" i="13"/>
  <c r="I106" i="13"/>
  <c r="H106" i="13"/>
  <c r="I166" i="13"/>
  <c r="H166" i="13"/>
  <c r="I129" i="13"/>
  <c r="H129" i="13"/>
  <c r="I161" i="13"/>
  <c r="H161" i="13"/>
  <c r="I188" i="13"/>
  <c r="H188" i="13"/>
  <c r="I229" i="13"/>
  <c r="H229" i="13"/>
  <c r="I205" i="13"/>
  <c r="H205" i="13"/>
  <c r="I194" i="13"/>
  <c r="H194" i="13"/>
  <c r="I183" i="13"/>
  <c r="H183" i="13"/>
  <c r="I215" i="13"/>
  <c r="H215" i="13"/>
  <c r="I239" i="13"/>
  <c r="H239" i="13"/>
  <c r="I228" i="13"/>
  <c r="H228" i="13"/>
  <c r="I260" i="13"/>
  <c r="H260" i="13"/>
  <c r="I253" i="13"/>
  <c r="H253" i="13"/>
  <c r="I238" i="13"/>
  <c r="H238" i="13"/>
  <c r="I267" i="13"/>
  <c r="H267" i="13"/>
  <c r="I299" i="13"/>
  <c r="H299" i="13"/>
  <c r="I296" i="13"/>
  <c r="H296" i="13"/>
  <c r="I297" i="13"/>
  <c r="H297" i="13"/>
  <c r="I286" i="13"/>
  <c r="H286" i="13"/>
  <c r="I310" i="13"/>
  <c r="H310" i="13"/>
  <c r="I307" i="13"/>
  <c r="H307" i="13"/>
  <c r="I333" i="13"/>
  <c r="H333" i="13"/>
  <c r="I334" i="13"/>
  <c r="H334" i="13"/>
  <c r="I343" i="13"/>
  <c r="H343" i="13"/>
  <c r="I351" i="13"/>
  <c r="H351" i="13"/>
  <c r="I365" i="13"/>
  <c r="H365" i="13"/>
  <c r="I362" i="13"/>
  <c r="H362" i="13"/>
  <c r="I387" i="13"/>
  <c r="H387" i="13"/>
  <c r="I375" i="13"/>
  <c r="H375" i="13"/>
  <c r="I385" i="13"/>
  <c r="H385" i="13"/>
  <c r="I386" i="13"/>
  <c r="H386" i="13"/>
  <c r="I408" i="13"/>
  <c r="H408" i="13"/>
  <c r="I414" i="13"/>
  <c r="H414" i="13"/>
  <c r="I37" i="13"/>
  <c r="H37" i="13"/>
  <c r="I127" i="13"/>
  <c r="H127" i="13"/>
  <c r="I78" i="13"/>
  <c r="H78" i="13"/>
  <c r="I159" i="13"/>
  <c r="H159" i="13"/>
  <c r="I198" i="13"/>
  <c r="H198" i="13"/>
  <c r="I257" i="13"/>
  <c r="H257" i="13"/>
  <c r="I300" i="13"/>
  <c r="H300" i="13"/>
  <c r="I53" i="13"/>
  <c r="H53" i="13"/>
  <c r="I91" i="13"/>
  <c r="H91" i="13"/>
  <c r="I100" i="13"/>
  <c r="H100" i="13"/>
  <c r="I134" i="13"/>
  <c r="H134" i="13"/>
  <c r="I55" i="13"/>
  <c r="H55" i="13"/>
  <c r="I96" i="13"/>
  <c r="H96" i="13"/>
  <c r="I70" i="13"/>
  <c r="H70" i="13"/>
  <c r="I102" i="13"/>
  <c r="H102" i="13"/>
  <c r="I130" i="13"/>
  <c r="H130" i="13"/>
  <c r="I162" i="13"/>
  <c r="H162" i="13"/>
  <c r="I151" i="13"/>
  <c r="H151" i="13"/>
  <c r="I148" i="13"/>
  <c r="H148" i="13"/>
  <c r="I175" i="13"/>
  <c r="H175" i="13"/>
  <c r="I157" i="13"/>
  <c r="H157" i="13"/>
  <c r="I184" i="13"/>
  <c r="H184" i="13"/>
  <c r="I216" i="13"/>
  <c r="H216" i="13"/>
  <c r="I201" i="13"/>
  <c r="H201" i="13"/>
  <c r="I190" i="13"/>
  <c r="H190" i="13"/>
  <c r="I179" i="13"/>
  <c r="H179" i="13"/>
  <c r="I211" i="13"/>
  <c r="H211" i="13"/>
  <c r="I235" i="13"/>
  <c r="H235" i="13"/>
  <c r="I265" i="13"/>
  <c r="H265" i="13"/>
  <c r="I256" i="13"/>
  <c r="H256" i="13"/>
  <c r="I249" i="13"/>
  <c r="H249" i="13"/>
  <c r="I234" i="13"/>
  <c r="H234" i="13"/>
  <c r="I269" i="13"/>
  <c r="H269" i="13"/>
  <c r="I295" i="13"/>
  <c r="H295" i="13"/>
  <c r="I292" i="13"/>
  <c r="H292" i="13"/>
  <c r="I293" i="13"/>
  <c r="H293" i="13"/>
  <c r="I282" i="13"/>
  <c r="H282" i="13"/>
  <c r="I306" i="13"/>
  <c r="H306" i="13"/>
  <c r="I337" i="13"/>
  <c r="H337" i="13"/>
  <c r="I328" i="13"/>
  <c r="H328" i="13"/>
  <c r="I330" i="13"/>
  <c r="H330" i="13"/>
  <c r="I339" i="13"/>
  <c r="H339" i="13"/>
  <c r="I348" i="13"/>
  <c r="H348" i="13"/>
  <c r="I361" i="13"/>
  <c r="H361" i="13"/>
  <c r="I358" i="13"/>
  <c r="H358" i="13"/>
  <c r="I384" i="13"/>
  <c r="H384" i="13"/>
  <c r="I371" i="13"/>
  <c r="H371" i="13"/>
  <c r="I381" i="13"/>
  <c r="H381" i="13"/>
  <c r="I382" i="13"/>
  <c r="H382" i="13"/>
  <c r="I404" i="13"/>
  <c r="H404" i="13"/>
  <c r="I410" i="13"/>
  <c r="H410" i="13"/>
  <c r="I420" i="13"/>
  <c r="H420" i="13"/>
  <c r="I73" i="13"/>
  <c r="H73" i="13"/>
  <c r="I97" i="13"/>
  <c r="H97" i="13"/>
  <c r="I145" i="13"/>
  <c r="H145" i="13"/>
  <c r="I112" i="13"/>
  <c r="H112" i="13"/>
  <c r="I135" i="13"/>
  <c r="H135" i="13"/>
  <c r="I277" i="13"/>
  <c r="H277" i="13"/>
  <c r="I33" i="13"/>
  <c r="H33" i="13"/>
  <c r="I67" i="13"/>
  <c r="H67" i="13"/>
  <c r="I108" i="13"/>
  <c r="H108" i="13"/>
  <c r="I182" i="13"/>
  <c r="H182" i="13"/>
  <c r="I196" i="13"/>
  <c r="H196" i="13"/>
  <c r="I191" i="13"/>
  <c r="H191" i="13"/>
  <c r="I261" i="13"/>
  <c r="H261" i="13"/>
  <c r="I48" i="13"/>
  <c r="H48" i="13"/>
  <c r="I63" i="13"/>
  <c r="H63" i="13"/>
  <c r="I85" i="13"/>
  <c r="H85" i="13"/>
  <c r="I138" i="13"/>
  <c r="H138" i="13"/>
  <c r="I133" i="13"/>
  <c r="H133" i="13"/>
  <c r="I177" i="13"/>
  <c r="H177" i="13"/>
  <c r="I187" i="13"/>
  <c r="H187" i="13"/>
  <c r="I232" i="13"/>
  <c r="H232" i="13"/>
  <c r="I301" i="13"/>
  <c r="H301" i="13"/>
  <c r="I52" i="13"/>
  <c r="H52" i="13"/>
  <c r="I46" i="13"/>
  <c r="H46" i="13"/>
  <c r="I68" i="13"/>
  <c r="H68" i="13"/>
  <c r="I74" i="13"/>
  <c r="H74" i="13"/>
  <c r="I155" i="13"/>
  <c r="H155" i="13"/>
  <c r="I58" i="13"/>
  <c r="H58" i="13"/>
  <c r="I69" i="13"/>
  <c r="H69" i="13"/>
  <c r="I50" i="13"/>
  <c r="H50" i="13"/>
  <c r="I119" i="13"/>
  <c r="H119" i="13"/>
  <c r="I109" i="13"/>
  <c r="H109" i="13"/>
  <c r="I49" i="13"/>
  <c r="H49" i="13"/>
  <c r="I65" i="13"/>
  <c r="H65" i="13"/>
  <c r="I28" i="13"/>
  <c r="H28" i="13"/>
  <c r="I31" i="13"/>
  <c r="H31" i="13"/>
  <c r="I54" i="13"/>
  <c r="H54" i="13"/>
  <c r="I83" i="13"/>
  <c r="H83" i="13"/>
  <c r="I115" i="13"/>
  <c r="H115" i="13"/>
  <c r="I60" i="13"/>
  <c r="H60" i="13"/>
  <c r="I92" i="13"/>
  <c r="H92" i="13"/>
  <c r="I124" i="13"/>
  <c r="H124" i="13"/>
  <c r="I105" i="13"/>
  <c r="H105" i="13"/>
  <c r="I66" i="13"/>
  <c r="H66" i="13"/>
  <c r="I98" i="13"/>
  <c r="H98" i="13"/>
  <c r="I136" i="13"/>
  <c r="H136" i="13"/>
  <c r="I158" i="13"/>
  <c r="H158" i="13"/>
  <c r="I147" i="13"/>
  <c r="H147" i="13"/>
  <c r="I144" i="13"/>
  <c r="H144" i="13"/>
  <c r="I174" i="13"/>
  <c r="H174" i="13"/>
  <c r="I153" i="13"/>
  <c r="H153" i="13"/>
  <c r="I180" i="13"/>
  <c r="H180" i="13"/>
  <c r="I212" i="13"/>
  <c r="H212" i="13"/>
  <c r="I197" i="13"/>
  <c r="H197" i="13"/>
  <c r="I233" i="13"/>
  <c r="H233" i="13"/>
  <c r="I218" i="13"/>
  <c r="H218" i="13"/>
  <c r="I207" i="13"/>
  <c r="H207" i="13"/>
  <c r="I231" i="13"/>
  <c r="H231" i="13"/>
  <c r="I263" i="13"/>
  <c r="H263" i="13"/>
  <c r="I252" i="13"/>
  <c r="H252" i="13"/>
  <c r="I245" i="13"/>
  <c r="H245" i="13"/>
  <c r="I230" i="13"/>
  <c r="H230" i="13"/>
  <c r="I262" i="13"/>
  <c r="H262" i="13"/>
  <c r="I291" i="13"/>
  <c r="H291" i="13"/>
  <c r="I288" i="13"/>
  <c r="H288" i="13"/>
  <c r="I289" i="13"/>
  <c r="H289" i="13"/>
  <c r="I278" i="13"/>
  <c r="H278" i="13"/>
  <c r="I308" i="13"/>
  <c r="H308" i="13"/>
  <c r="I332" i="13"/>
  <c r="H332" i="13"/>
  <c r="I323" i="13"/>
  <c r="H323" i="13"/>
  <c r="I326" i="13"/>
  <c r="H326" i="13"/>
  <c r="I335" i="13"/>
  <c r="H335" i="13"/>
  <c r="I341" i="13"/>
  <c r="H341" i="13"/>
  <c r="I357" i="13"/>
  <c r="H357" i="13"/>
  <c r="I354" i="13"/>
  <c r="H354" i="13"/>
  <c r="I380" i="13"/>
  <c r="H380" i="13"/>
  <c r="I367" i="13"/>
  <c r="H367" i="13"/>
  <c r="I395" i="13"/>
  <c r="H395" i="13"/>
  <c r="I407" i="13"/>
  <c r="H407" i="13"/>
  <c r="I400" i="13"/>
  <c r="H400" i="13"/>
  <c r="I421" i="13"/>
  <c r="H421" i="13"/>
  <c r="I416" i="13"/>
  <c r="H416" i="13"/>
  <c r="I75" i="13"/>
  <c r="H75" i="13"/>
  <c r="I132" i="13"/>
  <c r="H132" i="13"/>
  <c r="I186" i="13"/>
  <c r="H186" i="13"/>
  <c r="I29" i="13"/>
  <c r="H29" i="13"/>
  <c r="I103" i="13"/>
  <c r="H103" i="13"/>
  <c r="I167" i="13"/>
  <c r="H167" i="13"/>
  <c r="I240" i="13"/>
  <c r="H240" i="13"/>
  <c r="I47" i="13"/>
  <c r="H47" i="13"/>
  <c r="I99" i="13"/>
  <c r="H99" i="13"/>
  <c r="I89" i="13"/>
  <c r="H89" i="13"/>
  <c r="I142" i="13"/>
  <c r="H142" i="13"/>
  <c r="I137" i="13"/>
  <c r="H137" i="13"/>
  <c r="I202" i="13"/>
  <c r="H202" i="13"/>
  <c r="I236" i="13"/>
  <c r="H236" i="13"/>
  <c r="I51" i="13"/>
  <c r="H51" i="13"/>
  <c r="I95" i="13"/>
  <c r="H95" i="13"/>
  <c r="I117" i="13"/>
  <c r="H117" i="13"/>
  <c r="I170" i="13"/>
  <c r="H170" i="13"/>
  <c r="I209" i="13"/>
  <c r="H209" i="13"/>
  <c r="I264" i="13"/>
  <c r="H264" i="13"/>
  <c r="I290" i="13"/>
  <c r="H290" i="13"/>
  <c r="I41" i="13"/>
  <c r="H41" i="13"/>
  <c r="I23" i="13"/>
  <c r="H23" i="13"/>
  <c r="I123" i="13"/>
  <c r="H123" i="13"/>
  <c r="I113" i="13"/>
  <c r="H113" i="13"/>
  <c r="I152" i="13"/>
  <c r="H152" i="13"/>
  <c r="I45" i="13"/>
  <c r="H45" i="13"/>
  <c r="I27" i="13"/>
  <c r="H27" i="13"/>
  <c r="I87" i="13"/>
  <c r="H87" i="13"/>
  <c r="I64" i="13"/>
  <c r="H64" i="13"/>
  <c r="I77" i="13"/>
  <c r="H77" i="13"/>
  <c r="I61" i="13"/>
  <c r="H61" i="13"/>
  <c r="I32" i="13"/>
  <c r="H32" i="13"/>
  <c r="I35" i="13"/>
  <c r="H35" i="13"/>
  <c r="I57" i="13"/>
  <c r="H57" i="13"/>
  <c r="I26" i="13"/>
  <c r="H26" i="13"/>
  <c r="I79" i="13"/>
  <c r="H79" i="13"/>
  <c r="I111" i="13"/>
  <c r="H111" i="13"/>
  <c r="I56" i="13"/>
  <c r="H56" i="13"/>
  <c r="I88" i="13"/>
  <c r="H88" i="13"/>
  <c r="I120" i="13"/>
  <c r="H120" i="13"/>
  <c r="I101" i="13"/>
  <c r="H101" i="13"/>
  <c r="I62" i="13"/>
  <c r="H62" i="13"/>
  <c r="I94" i="13"/>
  <c r="H94" i="13"/>
  <c r="I126" i="13"/>
  <c r="H126" i="13"/>
  <c r="I154" i="13"/>
  <c r="H154" i="13"/>
  <c r="I143" i="13"/>
  <c r="H143" i="13"/>
  <c r="I178" i="13"/>
  <c r="H178" i="13"/>
  <c r="I172" i="13"/>
  <c r="H172" i="13"/>
  <c r="I149" i="13"/>
  <c r="H149" i="13"/>
  <c r="I176" i="13"/>
  <c r="H176" i="13"/>
  <c r="I208" i="13"/>
  <c r="H208" i="13"/>
  <c r="I193" i="13"/>
  <c r="H193" i="13"/>
  <c r="I224" i="13"/>
  <c r="H224" i="13"/>
  <c r="I214" i="13"/>
  <c r="H214" i="13"/>
  <c r="I203" i="13"/>
  <c r="H203" i="13"/>
  <c r="I227" i="13"/>
  <c r="H227" i="13"/>
  <c r="I259" i="13"/>
  <c r="H259" i="13"/>
  <c r="I248" i="13"/>
  <c r="H248" i="13"/>
  <c r="I241" i="13"/>
  <c r="H241" i="13"/>
  <c r="I226" i="13"/>
  <c r="H226" i="13"/>
  <c r="I258" i="13"/>
  <c r="H258" i="13"/>
  <c r="I287" i="13"/>
  <c r="H287" i="13"/>
  <c r="I284" i="13"/>
  <c r="H284" i="13"/>
  <c r="I285" i="13"/>
  <c r="H285" i="13"/>
  <c r="I274" i="13"/>
  <c r="H274" i="13"/>
  <c r="I305" i="13"/>
  <c r="H305" i="13"/>
  <c r="I329" i="13"/>
  <c r="H329" i="13"/>
  <c r="I320" i="13"/>
  <c r="H320" i="13"/>
  <c r="I321" i="13"/>
  <c r="H321" i="13"/>
  <c r="I331" i="13"/>
  <c r="H331" i="13"/>
  <c r="I340" i="13"/>
  <c r="H340" i="13"/>
  <c r="I353" i="13"/>
  <c r="H353" i="13"/>
  <c r="I350" i="13"/>
  <c r="H350" i="13"/>
  <c r="I364" i="13"/>
  <c r="H364" i="13"/>
  <c r="I379" i="13"/>
  <c r="H379" i="13"/>
  <c r="I392" i="13"/>
  <c r="H392" i="13"/>
  <c r="I402" i="13"/>
  <c r="H402" i="13"/>
  <c r="I406" i="13"/>
  <c r="H406" i="13"/>
  <c r="I417" i="13"/>
  <c r="H417" i="13"/>
  <c r="I412" i="13"/>
  <c r="H412" i="13"/>
  <c r="E181" i="13"/>
  <c r="E202" i="13"/>
  <c r="E239" i="13"/>
  <c r="E286" i="13"/>
  <c r="E299" i="13"/>
  <c r="E314" i="13"/>
  <c r="E364" i="13"/>
  <c r="E383" i="13"/>
  <c r="E273" i="13"/>
  <c r="E306" i="13"/>
  <c r="E388" i="13"/>
  <c r="E241" i="13"/>
  <c r="E331" i="13"/>
  <c r="E235" i="13"/>
  <c r="E375" i="13"/>
  <c r="E248" i="13"/>
  <c r="E322" i="13"/>
  <c r="E366" i="13"/>
  <c r="E271" i="13"/>
  <c r="E276" i="13"/>
  <c r="E311" i="13"/>
  <c r="E349" i="13"/>
  <c r="E351" i="13"/>
  <c r="E229" i="13"/>
  <c r="E238" i="13"/>
  <c r="E246" i="13"/>
  <c r="E242" i="13"/>
  <c r="E240" i="13"/>
  <c r="E237" i="13"/>
  <c r="E402" i="13"/>
  <c r="E258" i="13"/>
  <c r="E243" i="13"/>
  <c r="E263" i="13"/>
  <c r="E265" i="13"/>
  <c r="E300" i="13"/>
  <c r="E321" i="13"/>
  <c r="E367" i="13"/>
  <c r="E418" i="13"/>
  <c r="E261" i="13"/>
  <c r="E250" i="13"/>
  <c r="E255" i="13"/>
  <c r="E244" i="13"/>
  <c r="E264" i="13"/>
  <c r="E289" i="13"/>
  <c r="E270" i="13"/>
  <c r="E302" i="13"/>
  <c r="E283" i="13"/>
  <c r="E292" i="13"/>
  <c r="E316" i="13"/>
  <c r="E313" i="13"/>
  <c r="E338" i="13"/>
  <c r="E328" i="13"/>
  <c r="E342" i="13"/>
  <c r="E362" i="13"/>
  <c r="E386" i="13"/>
  <c r="E390" i="13"/>
  <c r="E403" i="13"/>
  <c r="E421" i="13"/>
  <c r="E249" i="13"/>
  <c r="E297" i="13"/>
  <c r="E278" i="13"/>
  <c r="E291" i="13"/>
  <c r="E268" i="13"/>
  <c r="E310" i="13"/>
  <c r="E323" i="13"/>
  <c r="E336" i="13"/>
  <c r="E345" i="13"/>
  <c r="E380" i="13"/>
  <c r="E416" i="13"/>
  <c r="E245" i="13"/>
  <c r="E253" i="13"/>
  <c r="E247" i="13"/>
  <c r="E256" i="13"/>
  <c r="E281" i="13"/>
  <c r="E303" i="13"/>
  <c r="E294" i="13"/>
  <c r="E284" i="13"/>
  <c r="E308" i="13"/>
  <c r="E305" i="13"/>
  <c r="E330" i="13"/>
  <c r="E319" i="13"/>
  <c r="E333" i="13"/>
  <c r="E357" i="13"/>
  <c r="E361" i="13"/>
  <c r="E348" i="13"/>
  <c r="E374" i="13"/>
  <c r="E372" i="13"/>
  <c r="E398" i="13"/>
  <c r="E377" i="13"/>
  <c r="E404" i="13"/>
  <c r="E396" i="13"/>
  <c r="E419" i="13"/>
  <c r="E407" i="13"/>
  <c r="E399" i="13"/>
  <c r="E406" i="13"/>
  <c r="E408" i="13"/>
  <c r="E400" i="13"/>
  <c r="E410" i="13"/>
  <c r="E395" i="13"/>
  <c r="E387" i="13"/>
  <c r="E393" i="13"/>
  <c r="E385" i="13"/>
  <c r="E389" i="13"/>
  <c r="E381" i="13"/>
  <c r="E371" i="13"/>
  <c r="E360" i="13"/>
  <c r="E352" i="13"/>
  <c r="E379" i="13"/>
  <c r="E358" i="13"/>
  <c r="E350" i="13"/>
  <c r="E354" i="13"/>
  <c r="E346" i="13"/>
  <c r="E335" i="13"/>
  <c r="E327" i="13"/>
  <c r="E296" i="13"/>
  <c r="E288" i="13"/>
  <c r="E280" i="13"/>
  <c r="E272" i="13"/>
  <c r="E301" i="13"/>
  <c r="E293" i="13"/>
  <c r="E285" i="13"/>
  <c r="E277" i="13"/>
  <c r="E269" i="13"/>
  <c r="E260" i="13"/>
  <c r="E252" i="13"/>
  <c r="E275" i="13"/>
  <c r="E259" i="13"/>
  <c r="E251" i="13"/>
  <c r="E279" i="13"/>
  <c r="E262" i="13"/>
  <c r="E254" i="13"/>
  <c r="E257" i="13"/>
  <c r="E414" i="13"/>
  <c r="E417" i="13"/>
  <c r="E420" i="13"/>
  <c r="E412" i="13"/>
  <c r="E397" i="13"/>
  <c r="E392" i="13"/>
  <c r="E384" i="13"/>
  <c r="E409" i="13"/>
  <c r="E401" i="13"/>
  <c r="E394" i="13"/>
  <c r="E373" i="13"/>
  <c r="E365" i="13"/>
  <c r="E376" i="13"/>
  <c r="E368" i="13"/>
  <c r="E378" i="13"/>
  <c r="E370" i="13"/>
  <c r="E363" i="13"/>
  <c r="E355" i="13"/>
  <c r="E347" i="13"/>
  <c r="E339" i="13"/>
  <c r="E344" i="13"/>
  <c r="E337" i="13"/>
  <c r="E329" i="13"/>
  <c r="E340" i="13"/>
  <c r="E332" i="13"/>
  <c r="E324" i="13"/>
  <c r="E315" i="13"/>
  <c r="E307" i="13"/>
  <c r="E325" i="13"/>
  <c r="E318" i="13"/>
  <c r="E317" i="13"/>
  <c r="E309" i="13"/>
  <c r="E334" i="13"/>
  <c r="E326" i="13"/>
  <c r="E320" i="13"/>
  <c r="E312" i="13"/>
  <c r="E304" i="13"/>
  <c r="E295" i="13"/>
  <c r="E287" i="13"/>
  <c r="E298" i="13"/>
  <c r="E290" i="13"/>
  <c r="E282" i="13"/>
  <c r="E274" i="13"/>
  <c r="E266" i="13"/>
  <c r="E267" i="13"/>
  <c r="E215" i="13"/>
  <c r="E219" i="13"/>
  <c r="E225" i="13"/>
  <c r="E341" i="13"/>
  <c r="E343" i="13"/>
  <c r="E353" i="13"/>
  <c r="E359" i="13"/>
  <c r="E356" i="13"/>
  <c r="E369" i="13"/>
  <c r="E382" i="13"/>
  <c r="E391" i="13"/>
  <c r="E405" i="13"/>
  <c r="E415" i="13"/>
  <c r="E413" i="13"/>
  <c r="E203" i="13"/>
  <c r="E218" i="13"/>
  <c r="E210" i="13"/>
  <c r="E211" i="13"/>
  <c r="E214" i="13"/>
  <c r="E207" i="13"/>
  <c r="E223" i="13"/>
  <c r="E222" i="13"/>
  <c r="E208" i="13"/>
  <c r="E216" i="13"/>
  <c r="E201" i="13"/>
  <c r="E209" i="13"/>
  <c r="E217" i="13"/>
  <c r="E220" i="13"/>
  <c r="E204" i="13"/>
  <c r="E212" i="13"/>
  <c r="E205" i="13"/>
  <c r="E213" i="13"/>
  <c r="E221" i="13"/>
  <c r="E224" i="13"/>
  <c r="E206" i="13"/>
  <c r="E35" i="13"/>
  <c r="E46" i="13"/>
  <c r="E51" i="13"/>
  <c r="E63" i="13"/>
  <c r="E43" i="13"/>
  <c r="E38" i="13"/>
  <c r="E71" i="13"/>
  <c r="E39" i="13"/>
  <c r="E23" i="13"/>
  <c r="F23" i="13" s="1"/>
  <c r="E42" i="13"/>
  <c r="E226" i="13"/>
  <c r="E234" i="13"/>
  <c r="E228" i="13"/>
  <c r="E236" i="13"/>
  <c r="E47" i="13"/>
  <c r="E31" i="13"/>
  <c r="E227" i="13"/>
  <c r="E230" i="13"/>
  <c r="E232" i="13"/>
  <c r="E231" i="13"/>
  <c r="E233" i="13"/>
  <c r="E67" i="13"/>
  <c r="E55" i="13"/>
  <c r="E45" i="13"/>
  <c r="E41" i="13"/>
  <c r="E37" i="13"/>
  <c r="E199" i="13"/>
  <c r="E30" i="13"/>
  <c r="E29" i="13"/>
  <c r="E25" i="13"/>
  <c r="E200" i="13"/>
  <c r="E27" i="13"/>
  <c r="E50" i="13"/>
  <c r="E34" i="13"/>
  <c r="E49" i="13"/>
  <c r="E33" i="13"/>
  <c r="E32" i="13"/>
  <c r="E53" i="13"/>
  <c r="E85" i="13"/>
  <c r="E117" i="13"/>
  <c r="E75" i="13"/>
  <c r="E24" i="13"/>
  <c r="E77" i="13"/>
  <c r="E109" i="13"/>
  <c r="E69" i="13"/>
  <c r="E101" i="13"/>
  <c r="E48" i="13"/>
  <c r="E61" i="13"/>
  <c r="E93" i="13"/>
  <c r="E125" i="13"/>
  <c r="E74" i="13"/>
  <c r="E106" i="13"/>
  <c r="E87" i="13"/>
  <c r="E119" i="13"/>
  <c r="E129" i="13"/>
  <c r="E64" i="13"/>
  <c r="E72" i="13"/>
  <c r="E80" i="13"/>
  <c r="E88" i="13"/>
  <c r="E96" i="13"/>
  <c r="E104" i="13"/>
  <c r="E112" i="13"/>
  <c r="E120" i="13"/>
  <c r="E134" i="13"/>
  <c r="E132" i="13"/>
  <c r="E140" i="13"/>
  <c r="E148" i="13"/>
  <c r="E156" i="13"/>
  <c r="E164" i="13"/>
  <c r="E172" i="13"/>
  <c r="E137" i="13"/>
  <c r="E145" i="13"/>
  <c r="E153" i="13"/>
  <c r="E161" i="13"/>
  <c r="E169" i="13"/>
  <c r="E180" i="13"/>
  <c r="E143" i="13"/>
  <c r="E190" i="13"/>
  <c r="E198" i="13"/>
  <c r="E187" i="13"/>
  <c r="E195" i="13"/>
  <c r="E189" i="13"/>
  <c r="E197" i="13"/>
  <c r="E57" i="13"/>
  <c r="E65" i="13"/>
  <c r="E73" i="13"/>
  <c r="E81" i="13"/>
  <c r="E89" i="13"/>
  <c r="E97" i="13"/>
  <c r="E105" i="13"/>
  <c r="E113" i="13"/>
  <c r="E121" i="13"/>
  <c r="E66" i="13"/>
  <c r="E98" i="13"/>
  <c r="E79" i="13"/>
  <c r="E111" i="13"/>
  <c r="E135" i="13"/>
  <c r="E167" i="13"/>
  <c r="E188" i="13"/>
  <c r="E179" i="13"/>
  <c r="E196" i="13"/>
  <c r="E59" i="13"/>
  <c r="E56" i="13"/>
  <c r="E40" i="13"/>
  <c r="E58" i="13"/>
  <c r="E90" i="13"/>
  <c r="E122" i="13"/>
  <c r="E103" i="13"/>
  <c r="E60" i="13"/>
  <c r="E68" i="13"/>
  <c r="E76" i="13"/>
  <c r="E84" i="13"/>
  <c r="E92" i="13"/>
  <c r="E100" i="13"/>
  <c r="E108" i="13"/>
  <c r="E116" i="13"/>
  <c r="E124" i="13"/>
  <c r="E128" i="13"/>
  <c r="E136" i="13"/>
  <c r="E144" i="13"/>
  <c r="E152" i="13"/>
  <c r="E160" i="13"/>
  <c r="E168" i="13"/>
  <c r="E133" i="13"/>
  <c r="E141" i="13"/>
  <c r="E149" i="13"/>
  <c r="E157" i="13"/>
  <c r="E165" i="13"/>
  <c r="E173" i="13"/>
  <c r="E159" i="13"/>
  <c r="E186" i="13"/>
  <c r="E194" i="13"/>
  <c r="E191" i="13"/>
  <c r="E193" i="13"/>
  <c r="E138" i="13"/>
  <c r="E82" i="13"/>
  <c r="E114" i="13"/>
  <c r="E95" i="13"/>
  <c r="E127" i="13"/>
  <c r="E151" i="13"/>
  <c r="E178" i="13"/>
  <c r="E192" i="13"/>
  <c r="E131" i="13"/>
  <c r="E139" i="13"/>
  <c r="E147" i="13"/>
  <c r="E155" i="13"/>
  <c r="E163" i="13"/>
  <c r="E171" i="13"/>
  <c r="E174" i="13"/>
  <c r="E182" i="13"/>
  <c r="E175" i="13"/>
  <c r="E183" i="13"/>
  <c r="E184" i="13"/>
  <c r="E142" i="13"/>
  <c r="E150" i="13"/>
  <c r="E158" i="13"/>
  <c r="E166" i="13"/>
  <c r="E26" i="13"/>
  <c r="E22" i="13"/>
  <c r="E52" i="13"/>
  <c r="E44" i="13"/>
  <c r="E36" i="13"/>
  <c r="E28" i="13"/>
  <c r="D22" i="13"/>
  <c r="D23" i="13" s="1"/>
  <c r="D24" i="13" s="1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  <c r="D54" i="13" s="1"/>
  <c r="D55" i="13" s="1"/>
  <c r="D56" i="13" s="1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D69" i="13" s="1"/>
  <c r="D70" i="13" s="1"/>
  <c r="D71" i="13" s="1"/>
  <c r="D72" i="13" s="1"/>
  <c r="D73" i="13" s="1"/>
  <c r="D74" i="13" s="1"/>
  <c r="D75" i="13" s="1"/>
  <c r="D76" i="13" s="1"/>
  <c r="D77" i="13" s="1"/>
  <c r="D78" i="13" s="1"/>
  <c r="D79" i="13" s="1"/>
  <c r="D80" i="13" s="1"/>
  <c r="D81" i="13" s="1"/>
  <c r="D82" i="13" s="1"/>
  <c r="D83" i="13" s="1"/>
  <c r="D84" i="13" s="1"/>
  <c r="D85" i="13" s="1"/>
  <c r="D86" i="13" s="1"/>
  <c r="D87" i="13" s="1"/>
  <c r="D88" i="13" s="1"/>
  <c r="D89" i="13" s="1"/>
  <c r="D90" i="13" s="1"/>
  <c r="D91" i="13" s="1"/>
  <c r="D92" i="13" s="1"/>
  <c r="D93" i="13" s="1"/>
  <c r="D94" i="13" s="1"/>
  <c r="D95" i="13" s="1"/>
  <c r="D96" i="13" s="1"/>
  <c r="D97" i="13" s="1"/>
  <c r="D98" i="13" s="1"/>
  <c r="D99" i="13" s="1"/>
  <c r="D100" i="13" s="1"/>
  <c r="D101" i="13" s="1"/>
  <c r="D102" i="13" s="1"/>
  <c r="D103" i="13" s="1"/>
  <c r="D104" i="13" s="1"/>
  <c r="D105" i="13" s="1"/>
  <c r="D106" i="13" s="1"/>
  <c r="D107" i="13" s="1"/>
  <c r="D108" i="13" s="1"/>
  <c r="D109" i="13" s="1"/>
  <c r="D110" i="13" s="1"/>
  <c r="D111" i="13" s="1"/>
  <c r="D112" i="13" s="1"/>
  <c r="D113" i="13" s="1"/>
  <c r="D114" i="13" s="1"/>
  <c r="D115" i="13" s="1"/>
  <c r="D116" i="13" s="1"/>
  <c r="D117" i="13" s="1"/>
  <c r="D118" i="13" s="1"/>
  <c r="D119" i="13" s="1"/>
  <c r="D120" i="13" s="1"/>
  <c r="D121" i="13" s="1"/>
  <c r="D122" i="13" s="1"/>
  <c r="D123" i="13" s="1"/>
  <c r="D124" i="13" s="1"/>
  <c r="D125" i="13" s="1"/>
  <c r="D126" i="13" s="1"/>
  <c r="D127" i="13" s="1"/>
  <c r="D128" i="13" s="1"/>
  <c r="D129" i="13" s="1"/>
  <c r="D130" i="13" s="1"/>
  <c r="D131" i="13" s="1"/>
  <c r="D132" i="13" s="1"/>
  <c r="D133" i="13" s="1"/>
  <c r="D134" i="13" s="1"/>
  <c r="D135" i="13" s="1"/>
  <c r="D136" i="13" s="1"/>
  <c r="D137" i="13" s="1"/>
  <c r="D138" i="13" s="1"/>
  <c r="D139" i="13" s="1"/>
  <c r="D140" i="13" s="1"/>
  <c r="D141" i="13" s="1"/>
  <c r="D142" i="13" s="1"/>
  <c r="D143" i="13" s="1"/>
  <c r="D144" i="13" s="1"/>
  <c r="D145" i="13" s="1"/>
  <c r="D146" i="13" s="1"/>
  <c r="D147" i="13" s="1"/>
  <c r="D148" i="13" s="1"/>
  <c r="D149" i="13" s="1"/>
  <c r="D150" i="13" s="1"/>
  <c r="D151" i="13" s="1"/>
  <c r="D152" i="13" s="1"/>
  <c r="D153" i="13" s="1"/>
  <c r="D154" i="13" s="1"/>
  <c r="D155" i="13" s="1"/>
  <c r="D156" i="13" s="1"/>
  <c r="D157" i="13" s="1"/>
  <c r="D158" i="13" s="1"/>
  <c r="D159" i="13" s="1"/>
  <c r="D160" i="13" s="1"/>
  <c r="D161" i="13" s="1"/>
  <c r="D162" i="13" s="1"/>
  <c r="D163" i="13" s="1"/>
  <c r="D164" i="13" s="1"/>
  <c r="D165" i="13" s="1"/>
  <c r="D166" i="13" s="1"/>
  <c r="D167" i="13" s="1"/>
  <c r="D168" i="13" s="1"/>
  <c r="D169" i="13" s="1"/>
  <c r="D170" i="13" s="1"/>
  <c r="D171" i="13" s="1"/>
  <c r="D172" i="13" s="1"/>
  <c r="D173" i="13" s="1"/>
  <c r="D174" i="13" s="1"/>
  <c r="D175" i="13" s="1"/>
  <c r="D176" i="13" s="1"/>
  <c r="D177" i="13" s="1"/>
  <c r="D178" i="13" s="1"/>
  <c r="D179" i="13" s="1"/>
  <c r="D180" i="13" s="1"/>
  <c r="D181" i="13" s="1"/>
  <c r="D182" i="13" s="1"/>
  <c r="D183" i="13" s="1"/>
  <c r="D184" i="13" s="1"/>
  <c r="D185" i="13" s="1"/>
  <c r="D186" i="13" s="1"/>
  <c r="D187" i="13" s="1"/>
  <c r="D188" i="13" s="1"/>
  <c r="D189" i="13" s="1"/>
  <c r="D190" i="13" s="1"/>
  <c r="D191" i="13" s="1"/>
  <c r="D192" i="13" s="1"/>
  <c r="D193" i="13" s="1"/>
  <c r="D194" i="13" s="1"/>
  <c r="D195" i="13" s="1"/>
  <c r="D196" i="13" s="1"/>
  <c r="D197" i="13" s="1"/>
  <c r="D198" i="13" s="1"/>
  <c r="D199" i="13" s="1"/>
  <c r="D200" i="13" s="1"/>
  <c r="D201" i="13" s="1"/>
  <c r="D202" i="13" s="1"/>
  <c r="D203" i="13" s="1"/>
  <c r="D204" i="13" s="1"/>
  <c r="D205" i="13" s="1"/>
  <c r="D206" i="13" s="1"/>
  <c r="D207" i="13" s="1"/>
  <c r="D208" i="13" s="1"/>
  <c r="D209" i="13" s="1"/>
  <c r="D210" i="13" s="1"/>
  <c r="D211" i="13" s="1"/>
  <c r="D212" i="13" s="1"/>
  <c r="D213" i="13" s="1"/>
  <c r="D214" i="13" s="1"/>
  <c r="D215" i="13" s="1"/>
  <c r="D216" i="13" s="1"/>
  <c r="D217" i="13" s="1"/>
  <c r="D218" i="13" s="1"/>
  <c r="D219" i="13" s="1"/>
  <c r="D220" i="13" s="1"/>
  <c r="D221" i="13" s="1"/>
  <c r="D222" i="13" s="1"/>
  <c r="D223" i="13" s="1"/>
  <c r="D224" i="13" s="1"/>
  <c r="D225" i="13" s="1"/>
  <c r="D226" i="13" s="1"/>
  <c r="D227" i="13" s="1"/>
  <c r="D228" i="13" s="1"/>
  <c r="D229" i="13" s="1"/>
  <c r="D230" i="13" s="1"/>
  <c r="D231" i="13" s="1"/>
  <c r="D232" i="13" s="1"/>
  <c r="D233" i="13" s="1"/>
  <c r="D234" i="13" s="1"/>
  <c r="D235" i="13" s="1"/>
  <c r="D236" i="13" s="1"/>
  <c r="D237" i="13" s="1"/>
  <c r="D238" i="13" s="1"/>
  <c r="D239" i="13" s="1"/>
  <c r="D240" i="13" s="1"/>
  <c r="D241" i="13" s="1"/>
  <c r="D242" i="13" s="1"/>
  <c r="D243" i="13" s="1"/>
  <c r="D244" i="13" s="1"/>
  <c r="D245" i="13" s="1"/>
  <c r="D246" i="13" s="1"/>
  <c r="D247" i="13" s="1"/>
  <c r="D248" i="13" s="1"/>
  <c r="D249" i="13" s="1"/>
  <c r="D250" i="13" s="1"/>
  <c r="D251" i="13" s="1"/>
  <c r="D252" i="13" s="1"/>
  <c r="D253" i="13" s="1"/>
  <c r="D254" i="13" s="1"/>
  <c r="D255" i="13" s="1"/>
  <c r="D256" i="13" s="1"/>
  <c r="D257" i="13" s="1"/>
  <c r="D258" i="13" s="1"/>
  <c r="D259" i="13" s="1"/>
  <c r="D260" i="13" s="1"/>
  <c r="D261" i="13" s="1"/>
  <c r="D262" i="13" s="1"/>
  <c r="D263" i="13" s="1"/>
  <c r="D264" i="13" s="1"/>
  <c r="D265" i="13" s="1"/>
  <c r="D266" i="13" s="1"/>
  <c r="D267" i="13" s="1"/>
  <c r="D268" i="13" s="1"/>
  <c r="D269" i="13" s="1"/>
  <c r="D270" i="13" s="1"/>
  <c r="D271" i="13" s="1"/>
  <c r="D272" i="13" s="1"/>
  <c r="D273" i="13" s="1"/>
  <c r="D274" i="13" s="1"/>
  <c r="D275" i="13" s="1"/>
  <c r="D276" i="13" s="1"/>
  <c r="D277" i="13" s="1"/>
  <c r="D278" i="13" s="1"/>
  <c r="D279" i="13" s="1"/>
  <c r="D280" i="13" s="1"/>
  <c r="D281" i="13" s="1"/>
  <c r="D282" i="13" s="1"/>
  <c r="D283" i="13" s="1"/>
  <c r="D284" i="13" s="1"/>
  <c r="D285" i="13" s="1"/>
  <c r="D286" i="13" s="1"/>
  <c r="D287" i="13" s="1"/>
  <c r="D288" i="13" s="1"/>
  <c r="D289" i="13" s="1"/>
  <c r="D290" i="13" s="1"/>
  <c r="D291" i="13" s="1"/>
  <c r="D292" i="13" s="1"/>
  <c r="D293" i="13" s="1"/>
  <c r="D294" i="13" s="1"/>
  <c r="D295" i="13" s="1"/>
  <c r="D296" i="13" s="1"/>
  <c r="D297" i="13" s="1"/>
  <c r="D298" i="13" s="1"/>
  <c r="D299" i="13" s="1"/>
  <c r="D300" i="13" s="1"/>
  <c r="D301" i="13" s="1"/>
  <c r="D302" i="13" s="1"/>
  <c r="D303" i="13" s="1"/>
  <c r="D304" i="13" s="1"/>
  <c r="D305" i="13" s="1"/>
  <c r="D306" i="13" s="1"/>
  <c r="D307" i="13" s="1"/>
  <c r="D308" i="13" s="1"/>
  <c r="D309" i="13" s="1"/>
  <c r="D310" i="13" s="1"/>
  <c r="D311" i="13" s="1"/>
  <c r="D312" i="13" s="1"/>
  <c r="D313" i="13" s="1"/>
  <c r="D314" i="13" s="1"/>
  <c r="D315" i="13" s="1"/>
  <c r="D316" i="13" s="1"/>
  <c r="D317" i="13" s="1"/>
  <c r="D318" i="13" s="1"/>
  <c r="D319" i="13" s="1"/>
  <c r="D320" i="13" s="1"/>
  <c r="D321" i="13" s="1"/>
  <c r="D322" i="13" s="1"/>
  <c r="D323" i="13" s="1"/>
  <c r="D324" i="13" s="1"/>
  <c r="D325" i="13" s="1"/>
  <c r="D326" i="13" s="1"/>
  <c r="D327" i="13" s="1"/>
  <c r="D328" i="13" s="1"/>
  <c r="D329" i="13" s="1"/>
  <c r="D330" i="13" s="1"/>
  <c r="D331" i="13" s="1"/>
  <c r="D332" i="13" s="1"/>
  <c r="D333" i="13" s="1"/>
  <c r="D334" i="13" s="1"/>
  <c r="D335" i="13" s="1"/>
  <c r="D336" i="13" s="1"/>
  <c r="D337" i="13" s="1"/>
  <c r="D338" i="13" s="1"/>
  <c r="D339" i="13" s="1"/>
  <c r="D340" i="13" s="1"/>
  <c r="D341" i="13" s="1"/>
  <c r="D342" i="13" s="1"/>
  <c r="D343" i="13" s="1"/>
  <c r="D344" i="13" s="1"/>
  <c r="D345" i="13" s="1"/>
  <c r="D346" i="13" s="1"/>
  <c r="D347" i="13" s="1"/>
  <c r="D348" i="13" s="1"/>
  <c r="D349" i="13" s="1"/>
  <c r="D350" i="13" s="1"/>
  <c r="D351" i="13" s="1"/>
  <c r="D352" i="13" s="1"/>
  <c r="D353" i="13" s="1"/>
  <c r="D354" i="13" s="1"/>
  <c r="D355" i="13" s="1"/>
  <c r="D356" i="13" s="1"/>
  <c r="D357" i="13" s="1"/>
  <c r="D358" i="13" s="1"/>
  <c r="D359" i="13" s="1"/>
  <c r="D360" i="13" s="1"/>
  <c r="D361" i="13" s="1"/>
  <c r="D362" i="13" s="1"/>
  <c r="D363" i="13" s="1"/>
  <c r="D364" i="13" s="1"/>
  <c r="D365" i="13" s="1"/>
  <c r="D366" i="13" s="1"/>
  <c r="D367" i="13" s="1"/>
  <c r="D368" i="13" s="1"/>
  <c r="D369" i="13" s="1"/>
  <c r="D370" i="13" s="1"/>
  <c r="D371" i="13" s="1"/>
  <c r="D372" i="13" s="1"/>
  <c r="D373" i="13" s="1"/>
  <c r="D374" i="13" s="1"/>
  <c r="D375" i="13" s="1"/>
  <c r="D376" i="13" s="1"/>
  <c r="D377" i="13" s="1"/>
  <c r="D378" i="13" s="1"/>
  <c r="D379" i="13" s="1"/>
  <c r="D380" i="13" s="1"/>
  <c r="D381" i="13" s="1"/>
  <c r="D382" i="13" s="1"/>
  <c r="D383" i="13" s="1"/>
  <c r="D384" i="13" s="1"/>
  <c r="D385" i="13" s="1"/>
  <c r="D386" i="13" s="1"/>
  <c r="D387" i="13" s="1"/>
  <c r="D388" i="13" s="1"/>
  <c r="D389" i="13" s="1"/>
  <c r="D390" i="13" s="1"/>
  <c r="D391" i="13" s="1"/>
  <c r="D392" i="13" s="1"/>
  <c r="D393" i="13" s="1"/>
  <c r="D394" i="13" s="1"/>
  <c r="D395" i="13" s="1"/>
  <c r="D396" i="13" s="1"/>
  <c r="D397" i="13" s="1"/>
  <c r="D398" i="13" s="1"/>
  <c r="D399" i="13" s="1"/>
  <c r="D400" i="13" s="1"/>
  <c r="D401" i="13" s="1"/>
  <c r="D402" i="13" s="1"/>
  <c r="D403" i="13" s="1"/>
  <c r="D404" i="13" s="1"/>
  <c r="D405" i="13" s="1"/>
  <c r="D406" i="13" s="1"/>
  <c r="D407" i="13" s="1"/>
  <c r="D408" i="13" s="1"/>
  <c r="D409" i="13" s="1"/>
  <c r="D410" i="13" s="1"/>
  <c r="D411" i="13" s="1"/>
  <c r="D412" i="13" s="1"/>
  <c r="D413" i="13" s="1"/>
  <c r="D414" i="13" s="1"/>
  <c r="D415" i="13" s="1"/>
  <c r="D416" i="13" s="1"/>
  <c r="D417" i="13" s="1"/>
  <c r="D418" i="13" s="1"/>
  <c r="D419" i="13" s="1"/>
  <c r="D420" i="13" s="1"/>
  <c r="D421" i="13" s="1"/>
  <c r="E130" i="13"/>
  <c r="E54" i="13"/>
  <c r="E62" i="13"/>
  <c r="E70" i="13"/>
  <c r="E78" i="13"/>
  <c r="E86" i="13"/>
  <c r="E94" i="13"/>
  <c r="E102" i="13"/>
  <c r="E110" i="13"/>
  <c r="E118" i="13"/>
  <c r="E126" i="13"/>
  <c r="E83" i="13"/>
  <c r="E91" i="13"/>
  <c r="E99" i="13"/>
  <c r="E107" i="13"/>
  <c r="E115" i="13"/>
  <c r="E123" i="13"/>
  <c r="E176" i="13"/>
  <c r="E146" i="13"/>
  <c r="E154" i="13"/>
  <c r="E162" i="13"/>
  <c r="E170" i="13"/>
  <c r="E177" i="13"/>
  <c r="E185" i="13"/>
  <c r="J24" i="13" l="1"/>
  <c r="F24" i="13"/>
  <c r="J302" i="13"/>
  <c r="J151" i="13"/>
  <c r="J369" i="13"/>
  <c r="J348" i="13"/>
  <c r="J270" i="13"/>
  <c r="J226" i="13"/>
  <c r="J240" i="13"/>
  <c r="J213" i="13"/>
  <c r="J129" i="13"/>
  <c r="J82" i="13"/>
  <c r="J75" i="13"/>
  <c r="J419" i="13"/>
  <c r="J395" i="13"/>
  <c r="J373" i="13"/>
  <c r="J309" i="13"/>
  <c r="J337" i="13"/>
  <c r="J289" i="13"/>
  <c r="J284" i="13"/>
  <c r="J413" i="13"/>
  <c r="J294" i="13"/>
  <c r="J250" i="13"/>
  <c r="J232" i="13"/>
  <c r="J229" i="13"/>
  <c r="J153" i="13"/>
  <c r="J405" i="13"/>
  <c r="J364" i="13"/>
  <c r="J358" i="13"/>
  <c r="J303" i="13"/>
  <c r="J275" i="13"/>
  <c r="J265" i="13"/>
  <c r="J212" i="13"/>
  <c r="J180" i="13"/>
  <c r="J178" i="13"/>
  <c r="J166" i="13"/>
  <c r="J134" i="13"/>
  <c r="J114" i="13"/>
  <c r="J107" i="13"/>
  <c r="J58" i="13"/>
  <c r="J30" i="13"/>
  <c r="J38" i="13"/>
  <c r="J46" i="13"/>
  <c r="J45" i="13"/>
  <c r="J239" i="13"/>
  <c r="J175" i="13"/>
  <c r="J92" i="13"/>
  <c r="J60" i="13"/>
  <c r="J261" i="13"/>
  <c r="J214" i="13"/>
  <c r="J156" i="13"/>
  <c r="J117" i="13"/>
  <c r="J85" i="13"/>
  <c r="J104" i="13"/>
  <c r="J32" i="13"/>
  <c r="J89" i="13"/>
  <c r="J28" i="13"/>
  <c r="J314" i="13"/>
  <c r="J243" i="13"/>
  <c r="J53" i="13"/>
  <c r="J263" i="13"/>
  <c r="J52" i="13"/>
  <c r="J412" i="13"/>
  <c r="J410" i="13"/>
  <c r="J407" i="13"/>
  <c r="J399" i="13"/>
  <c r="J374" i="13"/>
  <c r="J376" i="13"/>
  <c r="J327" i="13"/>
  <c r="J338" i="13"/>
  <c r="J323" i="13"/>
  <c r="J307" i="13"/>
  <c r="J332" i="13"/>
  <c r="J285" i="13"/>
  <c r="J280" i="13"/>
  <c r="J272" i="13"/>
  <c r="J249" i="13"/>
  <c r="J247" i="13"/>
  <c r="J215" i="13"/>
  <c r="J202" i="13"/>
  <c r="J186" i="13"/>
  <c r="J124" i="13"/>
  <c r="J409" i="13"/>
  <c r="J401" i="13"/>
  <c r="J403" i="13"/>
  <c r="J379" i="13"/>
  <c r="J360" i="13"/>
  <c r="J351" i="13"/>
  <c r="J344" i="13"/>
  <c r="J336" i="13"/>
  <c r="J298" i="13"/>
  <c r="J274" i="13"/>
  <c r="J287" i="13"/>
  <c r="J262" i="13"/>
  <c r="J260" i="13"/>
  <c r="J209" i="13"/>
  <c r="J208" i="13"/>
  <c r="J176" i="13"/>
  <c r="J157" i="13"/>
  <c r="J133" i="13"/>
  <c r="J155" i="13"/>
  <c r="J170" i="13"/>
  <c r="J138" i="13"/>
  <c r="J118" i="13"/>
  <c r="J86" i="13"/>
  <c r="J62" i="13"/>
  <c r="J119" i="13"/>
  <c r="J87" i="13"/>
  <c r="J50" i="13"/>
  <c r="J391" i="13"/>
  <c r="J299" i="13"/>
  <c r="J267" i="13"/>
  <c r="J204" i="13"/>
  <c r="J158" i="13"/>
  <c r="J99" i="13"/>
  <c r="J67" i="13"/>
  <c r="J35" i="13"/>
  <c r="J276" i="13"/>
  <c r="J251" i="13"/>
  <c r="J195" i="13"/>
  <c r="J64" i="13"/>
  <c r="J218" i="13"/>
  <c r="J61" i="13"/>
  <c r="J368" i="13"/>
  <c r="J343" i="13"/>
  <c r="J231" i="13"/>
  <c r="J421" i="13"/>
  <c r="J355" i="13"/>
  <c r="J328" i="13"/>
  <c r="J279" i="13"/>
  <c r="J200" i="13"/>
  <c r="J173" i="13"/>
  <c r="J162" i="13"/>
  <c r="J130" i="13"/>
  <c r="J111" i="13"/>
  <c r="J79" i="13"/>
  <c r="J26" i="13"/>
  <c r="J39" i="13"/>
  <c r="J49" i="13"/>
  <c r="J255" i="13"/>
  <c r="J194" i="13"/>
  <c r="J100" i="13"/>
  <c r="J68" i="13"/>
  <c r="J57" i="13"/>
  <c r="J387" i="13"/>
  <c r="J356" i="13"/>
  <c r="J333" i="13"/>
  <c r="J417" i="13"/>
  <c r="J406" i="13"/>
  <c r="J385" i="13"/>
  <c r="J383" i="13"/>
  <c r="J291" i="13"/>
  <c r="J256" i="13"/>
  <c r="J225" i="13"/>
  <c r="J221" i="13"/>
  <c r="J197" i="13"/>
  <c r="J196" i="13"/>
  <c r="J169" i="13"/>
  <c r="J167" i="13"/>
  <c r="J150" i="13"/>
  <c r="J136" i="13"/>
  <c r="J98" i="13"/>
  <c r="J74" i="13"/>
  <c r="J123" i="13"/>
  <c r="J91" i="13"/>
  <c r="J59" i="13"/>
  <c r="J73" i="13"/>
  <c r="J51" i="13"/>
  <c r="J65" i="13"/>
  <c r="J29" i="13"/>
  <c r="J97" i="13"/>
  <c r="J44" i="13"/>
  <c r="J415" i="13"/>
  <c r="J382" i="13"/>
  <c r="J392" i="13"/>
  <c r="J371" i="13"/>
  <c r="J361" i="13"/>
  <c r="J345" i="13"/>
  <c r="J318" i="13"/>
  <c r="J301" i="13"/>
  <c r="J296" i="13"/>
  <c r="J223" i="13"/>
  <c r="J191" i="13"/>
  <c r="J144" i="13"/>
  <c r="J128" i="13"/>
  <c r="J408" i="13"/>
  <c r="J389" i="13"/>
  <c r="J354" i="13"/>
  <c r="J347" i="13"/>
  <c r="J282" i="13"/>
  <c r="J271" i="13"/>
  <c r="J246" i="13"/>
  <c r="J222" i="13"/>
  <c r="J277" i="13"/>
  <c r="J244" i="13"/>
  <c r="J193" i="13"/>
  <c r="J185" i="13"/>
  <c r="J192" i="13"/>
  <c r="J141" i="13"/>
  <c r="J171" i="13"/>
  <c r="J154" i="13"/>
  <c r="J102" i="13"/>
  <c r="J103" i="13"/>
  <c r="J71" i="13"/>
  <c r="J55" i="13"/>
  <c r="J34" i="13"/>
  <c r="J33" i="13"/>
  <c r="J105" i="13"/>
  <c r="J69" i="13"/>
  <c r="J416" i="13"/>
  <c r="J414" i="13"/>
  <c r="J394" i="13"/>
  <c r="J375" i="13"/>
  <c r="J370" i="13"/>
  <c r="J357" i="13"/>
  <c r="J339" i="13"/>
  <c r="J331" i="13"/>
  <c r="J342" i="13"/>
  <c r="J326" i="13"/>
  <c r="J317" i="13"/>
  <c r="J319" i="13"/>
  <c r="J311" i="13"/>
  <c r="J322" i="13"/>
  <c r="J306" i="13"/>
  <c r="J300" i="13"/>
  <c r="J269" i="13"/>
  <c r="J245" i="13"/>
  <c r="J235" i="13"/>
  <c r="J211" i="13"/>
  <c r="J187" i="13"/>
  <c r="J198" i="13"/>
  <c r="J172" i="13"/>
  <c r="J101" i="13"/>
  <c r="J120" i="13"/>
  <c r="J88" i="13"/>
  <c r="J131" i="13"/>
  <c r="J48" i="13"/>
  <c r="J168" i="13"/>
  <c r="J76" i="13"/>
  <c r="J393" i="13"/>
  <c r="J350" i="13"/>
  <c r="J352" i="13"/>
  <c r="J286" i="13"/>
  <c r="J316" i="13"/>
  <c r="J242" i="13"/>
  <c r="J233" i="13"/>
  <c r="J205" i="13"/>
  <c r="J145" i="13"/>
  <c r="J143" i="13"/>
  <c r="J135" i="13"/>
  <c r="J106" i="13"/>
  <c r="J22" i="13"/>
  <c r="J23" i="13"/>
  <c r="K23" i="13" s="1"/>
  <c r="J43" i="13"/>
  <c r="J152" i="13"/>
  <c r="J36" i="13"/>
  <c r="J390" i="13"/>
  <c r="J366" i="13"/>
  <c r="J353" i="13"/>
  <c r="J313" i="13"/>
  <c r="J273" i="13"/>
  <c r="J241" i="13"/>
  <c r="J207" i="13"/>
  <c r="J84" i="13"/>
  <c r="J397" i="13"/>
  <c r="J388" i="13"/>
  <c r="J362" i="13"/>
  <c r="J290" i="13"/>
  <c r="J254" i="13"/>
  <c r="J230" i="13"/>
  <c r="J252" i="13"/>
  <c r="J224" i="13"/>
  <c r="J201" i="13"/>
  <c r="J149" i="13"/>
  <c r="J147" i="13"/>
  <c r="J139" i="13"/>
  <c r="J110" i="13"/>
  <c r="J78" i="13"/>
  <c r="J47" i="13"/>
  <c r="J25" i="13"/>
  <c r="J160" i="13"/>
  <c r="J411" i="13"/>
  <c r="J378" i="13"/>
  <c r="J365" i="13"/>
  <c r="J340" i="13"/>
  <c r="J334" i="13"/>
  <c r="J320" i="13"/>
  <c r="J329" i="13"/>
  <c r="J305" i="13"/>
  <c r="J312" i="13"/>
  <c r="J281" i="13"/>
  <c r="J268" i="13"/>
  <c r="J253" i="13"/>
  <c r="J219" i="13"/>
  <c r="J206" i="13"/>
  <c r="J148" i="13"/>
  <c r="J182" i="13"/>
  <c r="J109" i="13"/>
  <c r="J77" i="13"/>
  <c r="J96" i="13"/>
  <c r="J56" i="13"/>
  <c r="J40" i="13"/>
  <c r="J108" i="13"/>
  <c r="J404" i="13"/>
  <c r="J377" i="13"/>
  <c r="J363" i="13"/>
  <c r="J278" i="13"/>
  <c r="J283" i="13"/>
  <c r="J258" i="13"/>
  <c r="J234" i="13"/>
  <c r="J264" i="13"/>
  <c r="J248" i="13"/>
  <c r="J189" i="13"/>
  <c r="J181" i="13"/>
  <c r="J188" i="13"/>
  <c r="J161" i="13"/>
  <c r="J137" i="13"/>
  <c r="J159" i="13"/>
  <c r="J142" i="13"/>
  <c r="J122" i="13"/>
  <c r="J90" i="13"/>
  <c r="J66" i="13"/>
  <c r="J132" i="13"/>
  <c r="J115" i="13"/>
  <c r="J83" i="13"/>
  <c r="J27" i="13"/>
  <c r="J37" i="13"/>
  <c r="J210" i="13"/>
  <c r="J116" i="13"/>
  <c r="J420" i="13"/>
  <c r="J418" i="13"/>
  <c r="J398" i="13"/>
  <c r="J335" i="13"/>
  <c r="J330" i="13"/>
  <c r="J321" i="13"/>
  <c r="J325" i="13"/>
  <c r="J315" i="13"/>
  <c r="J324" i="13"/>
  <c r="J310" i="13"/>
  <c r="J293" i="13"/>
  <c r="J304" i="13"/>
  <c r="J288" i="13"/>
  <c r="J257" i="13"/>
  <c r="J113" i="13"/>
  <c r="J400" i="13"/>
  <c r="J381" i="13"/>
  <c r="J396" i="13"/>
  <c r="J384" i="13"/>
  <c r="J372" i="13"/>
  <c r="J346" i="13"/>
  <c r="J359" i="13"/>
  <c r="J308" i="13"/>
  <c r="J295" i="13"/>
  <c r="J238" i="13"/>
  <c r="J236" i="13"/>
  <c r="J228" i="13"/>
  <c r="J220" i="13"/>
  <c r="J217" i="13"/>
  <c r="J177" i="13"/>
  <c r="J216" i="13"/>
  <c r="J184" i="13"/>
  <c r="J165" i="13"/>
  <c r="J174" i="13"/>
  <c r="J163" i="13"/>
  <c r="J146" i="13"/>
  <c r="J126" i="13"/>
  <c r="J94" i="13"/>
  <c r="J70" i="13"/>
  <c r="J127" i="13"/>
  <c r="J95" i="13"/>
  <c r="J63" i="13"/>
  <c r="J42" i="13"/>
  <c r="J54" i="13"/>
  <c r="J31" i="13"/>
  <c r="J41" i="13"/>
  <c r="J183" i="13"/>
  <c r="J81" i="13"/>
  <c r="J386" i="13"/>
  <c r="J402" i="13"/>
  <c r="J367" i="13"/>
  <c r="J380" i="13"/>
  <c r="J349" i="13"/>
  <c r="J341" i="13"/>
  <c r="J297" i="13"/>
  <c r="J292" i="13"/>
  <c r="J237" i="13"/>
  <c r="J266" i="13"/>
  <c r="J259" i="13"/>
  <c r="J227" i="13"/>
  <c r="J203" i="13"/>
  <c r="J179" i="13"/>
  <c r="J190" i="13"/>
  <c r="J164" i="13"/>
  <c r="J125" i="13"/>
  <c r="J93" i="13"/>
  <c r="J112" i="13"/>
  <c r="J80" i="13"/>
  <c r="J72" i="13"/>
  <c r="J199" i="13"/>
  <c r="J121" i="13"/>
  <c r="J140" i="13"/>
  <c r="I11" i="11"/>
  <c r="K24" i="13" l="1"/>
  <c r="K22" i="13"/>
  <c r="F25" i="13"/>
  <c r="K25" i="13" s="1"/>
  <c r="C24" i="11"/>
  <c r="J12" i="11"/>
  <c r="F26" i="13" l="1"/>
  <c r="K26" i="13" s="1"/>
  <c r="I9" i="11"/>
  <c r="O8" i="11" s="1"/>
  <c r="P8" i="11" s="1"/>
  <c r="AM421" i="11"/>
  <c r="AE421" i="11"/>
  <c r="V421" i="11"/>
  <c r="O421" i="11"/>
  <c r="N421" i="11"/>
  <c r="L421" i="11"/>
  <c r="K421" i="11"/>
  <c r="C421" i="11"/>
  <c r="AE420" i="11"/>
  <c r="O420" i="11"/>
  <c r="N420" i="11"/>
  <c r="L420" i="11"/>
  <c r="K420" i="11"/>
  <c r="C420" i="11"/>
  <c r="AE419" i="11"/>
  <c r="O419" i="11"/>
  <c r="N419" i="11"/>
  <c r="L419" i="11"/>
  <c r="K419" i="11"/>
  <c r="C419" i="11"/>
  <c r="AE418" i="11"/>
  <c r="O418" i="11"/>
  <c r="N418" i="11"/>
  <c r="L418" i="11"/>
  <c r="K418" i="11"/>
  <c r="C418" i="11"/>
  <c r="AE417" i="11"/>
  <c r="O417" i="11"/>
  <c r="N417" i="11"/>
  <c r="L417" i="11"/>
  <c r="K417" i="11"/>
  <c r="C417" i="11"/>
  <c r="AE416" i="11"/>
  <c r="O416" i="11"/>
  <c r="N416" i="11"/>
  <c r="L416" i="11"/>
  <c r="K416" i="11"/>
  <c r="C416" i="11"/>
  <c r="AE415" i="11"/>
  <c r="O415" i="11"/>
  <c r="N415" i="11"/>
  <c r="L415" i="11"/>
  <c r="K415" i="11"/>
  <c r="C415" i="11"/>
  <c r="AE414" i="11"/>
  <c r="O414" i="11"/>
  <c r="N414" i="11"/>
  <c r="L414" i="11"/>
  <c r="K414" i="11"/>
  <c r="C414" i="11"/>
  <c r="AE413" i="11"/>
  <c r="O413" i="11"/>
  <c r="N413" i="11"/>
  <c r="L413" i="11"/>
  <c r="K413" i="11"/>
  <c r="C413" i="11"/>
  <c r="AE412" i="11"/>
  <c r="O412" i="11"/>
  <c r="N412" i="11"/>
  <c r="L412" i="11"/>
  <c r="K412" i="11"/>
  <c r="C412" i="11"/>
  <c r="AE411" i="11"/>
  <c r="O411" i="11"/>
  <c r="N411" i="11"/>
  <c r="L411" i="11"/>
  <c r="K411" i="11"/>
  <c r="C411" i="11"/>
  <c r="AE410" i="11"/>
  <c r="O410" i="11"/>
  <c r="N410" i="11"/>
  <c r="L410" i="11"/>
  <c r="K410" i="11"/>
  <c r="C410" i="11"/>
  <c r="AE409" i="11"/>
  <c r="O409" i="11"/>
  <c r="N409" i="11"/>
  <c r="L409" i="11"/>
  <c r="K409" i="11"/>
  <c r="C409" i="11"/>
  <c r="AE408" i="11"/>
  <c r="O408" i="11"/>
  <c r="N408" i="11"/>
  <c r="L408" i="11"/>
  <c r="K408" i="11"/>
  <c r="C408" i="11"/>
  <c r="AE407" i="11"/>
  <c r="O407" i="11"/>
  <c r="N407" i="11"/>
  <c r="L407" i="11"/>
  <c r="K407" i="11"/>
  <c r="C407" i="11"/>
  <c r="AE406" i="11"/>
  <c r="O406" i="11"/>
  <c r="N406" i="11"/>
  <c r="L406" i="11"/>
  <c r="K406" i="11"/>
  <c r="C406" i="11"/>
  <c r="AE405" i="11"/>
  <c r="O405" i="11"/>
  <c r="N405" i="11"/>
  <c r="L405" i="11"/>
  <c r="K405" i="11"/>
  <c r="C405" i="11"/>
  <c r="AE404" i="11"/>
  <c r="O404" i="11"/>
  <c r="N404" i="11"/>
  <c r="L404" i="11"/>
  <c r="K404" i="11"/>
  <c r="C404" i="11"/>
  <c r="AE403" i="11"/>
  <c r="O403" i="11"/>
  <c r="N403" i="11"/>
  <c r="L403" i="11"/>
  <c r="K403" i="11"/>
  <c r="C403" i="11"/>
  <c r="AE402" i="11"/>
  <c r="O402" i="11"/>
  <c r="N402" i="11"/>
  <c r="L402" i="11"/>
  <c r="K402" i="11"/>
  <c r="C402" i="11"/>
  <c r="AE401" i="11"/>
  <c r="O401" i="11"/>
  <c r="N401" i="11"/>
  <c r="L401" i="11"/>
  <c r="K401" i="11"/>
  <c r="C401" i="11"/>
  <c r="AE400" i="11"/>
  <c r="O400" i="11"/>
  <c r="N400" i="11"/>
  <c r="L400" i="11"/>
  <c r="K400" i="11"/>
  <c r="C400" i="11"/>
  <c r="AE399" i="11"/>
  <c r="O399" i="11"/>
  <c r="N399" i="11"/>
  <c r="L399" i="11"/>
  <c r="K399" i="11"/>
  <c r="C399" i="11"/>
  <c r="AE398" i="11"/>
  <c r="O398" i="11"/>
  <c r="N398" i="11"/>
  <c r="L398" i="11"/>
  <c r="K398" i="11"/>
  <c r="C398" i="11"/>
  <c r="AE397" i="11"/>
  <c r="O397" i="11"/>
  <c r="N397" i="11"/>
  <c r="L397" i="11"/>
  <c r="K397" i="11"/>
  <c r="C397" i="11"/>
  <c r="AE396" i="11"/>
  <c r="O396" i="11"/>
  <c r="N396" i="11"/>
  <c r="L396" i="11"/>
  <c r="K396" i="11"/>
  <c r="C396" i="11"/>
  <c r="AE395" i="11"/>
  <c r="O395" i="11"/>
  <c r="N395" i="11"/>
  <c r="L395" i="11"/>
  <c r="K395" i="11"/>
  <c r="C395" i="11"/>
  <c r="AE394" i="11"/>
  <c r="O394" i="11"/>
  <c r="N394" i="11"/>
  <c r="L394" i="11"/>
  <c r="K394" i="11"/>
  <c r="C394" i="11"/>
  <c r="AE393" i="11"/>
  <c r="O393" i="11"/>
  <c r="N393" i="11"/>
  <c r="L393" i="11"/>
  <c r="K393" i="11"/>
  <c r="C393" i="11"/>
  <c r="AE392" i="11"/>
  <c r="O392" i="11"/>
  <c r="N392" i="11"/>
  <c r="L392" i="11"/>
  <c r="K392" i="11"/>
  <c r="C392" i="11"/>
  <c r="AE391" i="11"/>
  <c r="O391" i="11"/>
  <c r="N391" i="11"/>
  <c r="L391" i="11"/>
  <c r="K391" i="11"/>
  <c r="C391" i="11"/>
  <c r="AE390" i="11"/>
  <c r="O390" i="11"/>
  <c r="N390" i="11"/>
  <c r="L390" i="11"/>
  <c r="K390" i="11"/>
  <c r="C390" i="11"/>
  <c r="AE389" i="11"/>
  <c r="O389" i="11"/>
  <c r="N389" i="11"/>
  <c r="L389" i="11"/>
  <c r="K389" i="11"/>
  <c r="C389" i="11"/>
  <c r="AE388" i="11"/>
  <c r="O388" i="11"/>
  <c r="N388" i="11"/>
  <c r="L388" i="11"/>
  <c r="K388" i="11"/>
  <c r="C388" i="11"/>
  <c r="AE387" i="11"/>
  <c r="O387" i="11"/>
  <c r="N387" i="11"/>
  <c r="L387" i="11"/>
  <c r="K387" i="11"/>
  <c r="C387" i="11"/>
  <c r="AE386" i="11"/>
  <c r="O386" i="11"/>
  <c r="N386" i="11"/>
  <c r="L386" i="11"/>
  <c r="K386" i="11"/>
  <c r="C386" i="11"/>
  <c r="AE385" i="11"/>
  <c r="O385" i="11"/>
  <c r="N385" i="11"/>
  <c r="L385" i="11"/>
  <c r="K385" i="11"/>
  <c r="C385" i="11"/>
  <c r="AE384" i="11"/>
  <c r="O384" i="11"/>
  <c r="N384" i="11"/>
  <c r="L384" i="11"/>
  <c r="K384" i="11"/>
  <c r="C384" i="11"/>
  <c r="AE383" i="11"/>
  <c r="O383" i="11"/>
  <c r="N383" i="11"/>
  <c r="L383" i="11"/>
  <c r="K383" i="11"/>
  <c r="C383" i="11"/>
  <c r="AE382" i="11"/>
  <c r="O382" i="11"/>
  <c r="N382" i="11"/>
  <c r="L382" i="11"/>
  <c r="K382" i="11"/>
  <c r="C382" i="11"/>
  <c r="AE381" i="11"/>
  <c r="O381" i="11"/>
  <c r="N381" i="11"/>
  <c r="L381" i="11"/>
  <c r="K381" i="11"/>
  <c r="C381" i="11"/>
  <c r="AE380" i="11"/>
  <c r="O380" i="11"/>
  <c r="N380" i="11"/>
  <c r="L380" i="11"/>
  <c r="K380" i="11"/>
  <c r="C380" i="11"/>
  <c r="AE379" i="11"/>
  <c r="O379" i="11"/>
  <c r="N379" i="11"/>
  <c r="L379" i="11"/>
  <c r="K379" i="11"/>
  <c r="C379" i="11"/>
  <c r="AE378" i="11"/>
  <c r="O378" i="11"/>
  <c r="N378" i="11"/>
  <c r="L378" i="11"/>
  <c r="K378" i="11"/>
  <c r="C378" i="11"/>
  <c r="AE377" i="11"/>
  <c r="O377" i="11"/>
  <c r="N377" i="11"/>
  <c r="L377" i="11"/>
  <c r="K377" i="11"/>
  <c r="C377" i="11"/>
  <c r="AE376" i="11"/>
  <c r="O376" i="11"/>
  <c r="N376" i="11"/>
  <c r="L376" i="11"/>
  <c r="K376" i="11"/>
  <c r="C376" i="11"/>
  <c r="AE375" i="11"/>
  <c r="O375" i="11"/>
  <c r="N375" i="11"/>
  <c r="L375" i="11"/>
  <c r="K375" i="11"/>
  <c r="C375" i="11"/>
  <c r="AE374" i="11"/>
  <c r="O374" i="11"/>
  <c r="N374" i="11"/>
  <c r="L374" i="11"/>
  <c r="K374" i="11"/>
  <c r="C374" i="11"/>
  <c r="AE373" i="11"/>
  <c r="O373" i="11"/>
  <c r="N373" i="11"/>
  <c r="L373" i="11"/>
  <c r="K373" i="11"/>
  <c r="C373" i="11"/>
  <c r="AE372" i="11"/>
  <c r="O372" i="11"/>
  <c r="N372" i="11"/>
  <c r="L372" i="11"/>
  <c r="K372" i="11"/>
  <c r="C372" i="11"/>
  <c r="AE371" i="11"/>
  <c r="O371" i="11"/>
  <c r="N371" i="11"/>
  <c r="L371" i="11"/>
  <c r="K371" i="11"/>
  <c r="C371" i="11"/>
  <c r="AE370" i="11"/>
  <c r="O370" i="11"/>
  <c r="N370" i="11"/>
  <c r="L370" i="11"/>
  <c r="K370" i="11"/>
  <c r="C370" i="11"/>
  <c r="AE369" i="11"/>
  <c r="O369" i="11"/>
  <c r="N369" i="11"/>
  <c r="L369" i="11"/>
  <c r="K369" i="11"/>
  <c r="C369" i="11"/>
  <c r="AE368" i="11"/>
  <c r="O368" i="11"/>
  <c r="N368" i="11"/>
  <c r="L368" i="11"/>
  <c r="K368" i="11"/>
  <c r="C368" i="11"/>
  <c r="AE367" i="11"/>
  <c r="O367" i="11"/>
  <c r="N367" i="11"/>
  <c r="L367" i="11"/>
  <c r="K367" i="11"/>
  <c r="C367" i="11"/>
  <c r="AE366" i="11"/>
  <c r="O366" i="11"/>
  <c r="N366" i="11"/>
  <c r="L366" i="11"/>
  <c r="K366" i="11"/>
  <c r="C366" i="11"/>
  <c r="AE365" i="11"/>
  <c r="O365" i="11"/>
  <c r="N365" i="11"/>
  <c r="L365" i="11"/>
  <c r="K365" i="11"/>
  <c r="C365" i="11"/>
  <c r="AE364" i="11"/>
  <c r="O364" i="11"/>
  <c r="N364" i="11"/>
  <c r="L364" i="11"/>
  <c r="K364" i="11"/>
  <c r="C364" i="11"/>
  <c r="AE363" i="11"/>
  <c r="O363" i="11"/>
  <c r="N363" i="11"/>
  <c r="L363" i="11"/>
  <c r="K363" i="11"/>
  <c r="C363" i="11"/>
  <c r="AE362" i="11"/>
  <c r="O362" i="11"/>
  <c r="N362" i="11"/>
  <c r="L362" i="11"/>
  <c r="K362" i="11"/>
  <c r="C362" i="11"/>
  <c r="AE361" i="11"/>
  <c r="O361" i="11"/>
  <c r="N361" i="11"/>
  <c r="L361" i="11"/>
  <c r="K361" i="11"/>
  <c r="C361" i="11"/>
  <c r="AE360" i="11"/>
  <c r="O360" i="11"/>
  <c r="N360" i="11"/>
  <c r="L360" i="11"/>
  <c r="K360" i="11"/>
  <c r="C360" i="11"/>
  <c r="AE359" i="11"/>
  <c r="O359" i="11"/>
  <c r="N359" i="11"/>
  <c r="L359" i="11"/>
  <c r="K359" i="11"/>
  <c r="C359" i="11"/>
  <c r="AE358" i="11"/>
  <c r="O358" i="11"/>
  <c r="N358" i="11"/>
  <c r="L358" i="11"/>
  <c r="K358" i="11"/>
  <c r="C358" i="11"/>
  <c r="AE357" i="11"/>
  <c r="O357" i="11"/>
  <c r="N357" i="11"/>
  <c r="L357" i="11"/>
  <c r="K357" i="11"/>
  <c r="C357" i="11"/>
  <c r="AE356" i="11"/>
  <c r="O356" i="11"/>
  <c r="N356" i="11"/>
  <c r="L356" i="11"/>
  <c r="K356" i="11"/>
  <c r="C356" i="11"/>
  <c r="AE355" i="11"/>
  <c r="O355" i="11"/>
  <c r="N355" i="11"/>
  <c r="L355" i="11"/>
  <c r="K355" i="11"/>
  <c r="C355" i="11"/>
  <c r="AE354" i="11"/>
  <c r="O354" i="11"/>
  <c r="N354" i="11"/>
  <c r="L354" i="11"/>
  <c r="K354" i="11"/>
  <c r="C354" i="11"/>
  <c r="AE353" i="11"/>
  <c r="O353" i="11"/>
  <c r="N353" i="11"/>
  <c r="L353" i="11"/>
  <c r="K353" i="11"/>
  <c r="C353" i="11"/>
  <c r="AE352" i="11"/>
  <c r="O352" i="11"/>
  <c r="N352" i="11"/>
  <c r="L352" i="11"/>
  <c r="K352" i="11"/>
  <c r="C352" i="11"/>
  <c r="AE351" i="11"/>
  <c r="O351" i="11"/>
  <c r="N351" i="11"/>
  <c r="L351" i="11"/>
  <c r="K351" i="11"/>
  <c r="C351" i="11"/>
  <c r="AE350" i="11"/>
  <c r="O350" i="11"/>
  <c r="N350" i="11"/>
  <c r="L350" i="11"/>
  <c r="K350" i="11"/>
  <c r="C350" i="11"/>
  <c r="AE349" i="11"/>
  <c r="O349" i="11"/>
  <c r="N349" i="11"/>
  <c r="L349" i="11"/>
  <c r="K349" i="11"/>
  <c r="C349" i="11"/>
  <c r="AE348" i="11"/>
  <c r="O348" i="11"/>
  <c r="N348" i="11"/>
  <c r="L348" i="11"/>
  <c r="K348" i="11"/>
  <c r="C348" i="11"/>
  <c r="AE347" i="11"/>
  <c r="O347" i="11"/>
  <c r="N347" i="11"/>
  <c r="L347" i="11"/>
  <c r="K347" i="11"/>
  <c r="C347" i="11"/>
  <c r="AE346" i="11"/>
  <c r="O346" i="11"/>
  <c r="N346" i="11"/>
  <c r="L346" i="11"/>
  <c r="K346" i="11"/>
  <c r="C346" i="11"/>
  <c r="AE345" i="11"/>
  <c r="O345" i="11"/>
  <c r="N345" i="11"/>
  <c r="L345" i="11"/>
  <c r="K345" i="11"/>
  <c r="C345" i="11"/>
  <c r="AE344" i="11"/>
  <c r="O344" i="11"/>
  <c r="N344" i="11"/>
  <c r="L344" i="11"/>
  <c r="K344" i="11"/>
  <c r="C344" i="11"/>
  <c r="AE343" i="11"/>
  <c r="O343" i="11"/>
  <c r="N343" i="11"/>
  <c r="L343" i="11"/>
  <c r="K343" i="11"/>
  <c r="C343" i="11"/>
  <c r="AE342" i="11"/>
  <c r="O342" i="11"/>
  <c r="N342" i="11"/>
  <c r="L342" i="11"/>
  <c r="K342" i="11"/>
  <c r="C342" i="11"/>
  <c r="AE341" i="11"/>
  <c r="O341" i="11"/>
  <c r="N341" i="11"/>
  <c r="L341" i="11"/>
  <c r="K341" i="11"/>
  <c r="C341" i="11"/>
  <c r="AE340" i="11"/>
  <c r="O340" i="11"/>
  <c r="N340" i="11"/>
  <c r="L340" i="11"/>
  <c r="K340" i="11"/>
  <c r="C340" i="11"/>
  <c r="AE339" i="11"/>
  <c r="O339" i="11"/>
  <c r="N339" i="11"/>
  <c r="L339" i="11"/>
  <c r="K339" i="11"/>
  <c r="C339" i="11"/>
  <c r="AE338" i="11"/>
  <c r="O338" i="11"/>
  <c r="N338" i="11"/>
  <c r="L338" i="11"/>
  <c r="K338" i="11"/>
  <c r="C338" i="11"/>
  <c r="AE337" i="11"/>
  <c r="O337" i="11"/>
  <c r="N337" i="11"/>
  <c r="L337" i="11"/>
  <c r="K337" i="11"/>
  <c r="C337" i="11"/>
  <c r="AE336" i="11"/>
  <c r="O336" i="11"/>
  <c r="N336" i="11"/>
  <c r="L336" i="11"/>
  <c r="K336" i="11"/>
  <c r="C336" i="11"/>
  <c r="AE335" i="11"/>
  <c r="O335" i="11"/>
  <c r="N335" i="11"/>
  <c r="L335" i="11"/>
  <c r="K335" i="11"/>
  <c r="C335" i="11"/>
  <c r="AE334" i="11"/>
  <c r="O334" i="11"/>
  <c r="N334" i="11"/>
  <c r="L334" i="11"/>
  <c r="K334" i="11"/>
  <c r="C334" i="11"/>
  <c r="AE333" i="11"/>
  <c r="O333" i="11"/>
  <c r="N333" i="11"/>
  <c r="L333" i="11"/>
  <c r="K333" i="11"/>
  <c r="C333" i="11"/>
  <c r="AE332" i="11"/>
  <c r="O332" i="11"/>
  <c r="N332" i="11"/>
  <c r="L332" i="11"/>
  <c r="K332" i="11"/>
  <c r="C332" i="11"/>
  <c r="AE331" i="11"/>
  <c r="O331" i="11"/>
  <c r="N331" i="11"/>
  <c r="L331" i="11"/>
  <c r="K331" i="11"/>
  <c r="C331" i="11"/>
  <c r="AE330" i="11"/>
  <c r="O330" i="11"/>
  <c r="N330" i="11"/>
  <c r="L330" i="11"/>
  <c r="K330" i="11"/>
  <c r="C330" i="11"/>
  <c r="AE329" i="11"/>
  <c r="O329" i="11"/>
  <c r="N329" i="11"/>
  <c r="L329" i="11"/>
  <c r="K329" i="11"/>
  <c r="C329" i="11"/>
  <c r="AE328" i="11"/>
  <c r="O328" i="11"/>
  <c r="N328" i="11"/>
  <c r="L328" i="11"/>
  <c r="K328" i="11"/>
  <c r="C328" i="11"/>
  <c r="AE327" i="11"/>
  <c r="O327" i="11"/>
  <c r="N327" i="11"/>
  <c r="L327" i="11"/>
  <c r="K327" i="11"/>
  <c r="C327" i="11"/>
  <c r="AE326" i="11"/>
  <c r="O326" i="11"/>
  <c r="N326" i="11"/>
  <c r="L326" i="11"/>
  <c r="K326" i="11"/>
  <c r="C326" i="11"/>
  <c r="AE325" i="11"/>
  <c r="O325" i="11"/>
  <c r="N325" i="11"/>
  <c r="L325" i="11"/>
  <c r="K325" i="11"/>
  <c r="C325" i="11"/>
  <c r="AE324" i="11"/>
  <c r="O324" i="11"/>
  <c r="N324" i="11"/>
  <c r="L324" i="11"/>
  <c r="K324" i="11"/>
  <c r="C324" i="11"/>
  <c r="AE323" i="11"/>
  <c r="O323" i="11"/>
  <c r="N323" i="11"/>
  <c r="L323" i="11"/>
  <c r="K323" i="11"/>
  <c r="C323" i="11"/>
  <c r="AE322" i="11"/>
  <c r="O322" i="11"/>
  <c r="N322" i="11"/>
  <c r="L322" i="11"/>
  <c r="K322" i="11"/>
  <c r="C322" i="11"/>
  <c r="AE321" i="11"/>
  <c r="O321" i="11"/>
  <c r="N321" i="11"/>
  <c r="L321" i="11"/>
  <c r="K321" i="11"/>
  <c r="C321" i="11"/>
  <c r="AE320" i="11"/>
  <c r="O320" i="11"/>
  <c r="N320" i="11"/>
  <c r="L320" i="11"/>
  <c r="K320" i="11"/>
  <c r="C320" i="11"/>
  <c r="AE319" i="11"/>
  <c r="O319" i="11"/>
  <c r="N319" i="11"/>
  <c r="L319" i="11"/>
  <c r="K319" i="11"/>
  <c r="C319" i="11"/>
  <c r="AE318" i="11"/>
  <c r="O318" i="11"/>
  <c r="N318" i="11"/>
  <c r="L318" i="11"/>
  <c r="K318" i="11"/>
  <c r="C318" i="11"/>
  <c r="AE317" i="11"/>
  <c r="O317" i="11"/>
  <c r="N317" i="11"/>
  <c r="L317" i="11"/>
  <c r="K317" i="11"/>
  <c r="C317" i="11"/>
  <c r="AE316" i="11"/>
  <c r="O316" i="11"/>
  <c r="N316" i="11"/>
  <c r="L316" i="11"/>
  <c r="K316" i="11"/>
  <c r="C316" i="11"/>
  <c r="AE315" i="11"/>
  <c r="O315" i="11"/>
  <c r="N315" i="11"/>
  <c r="L315" i="11"/>
  <c r="K315" i="11"/>
  <c r="C315" i="11"/>
  <c r="AE314" i="11"/>
  <c r="O314" i="11"/>
  <c r="N314" i="11"/>
  <c r="L314" i="11"/>
  <c r="K314" i="11"/>
  <c r="C314" i="11"/>
  <c r="AE313" i="11"/>
  <c r="O313" i="11"/>
  <c r="N313" i="11"/>
  <c r="L313" i="11"/>
  <c r="K313" i="11"/>
  <c r="C313" i="11"/>
  <c r="AE312" i="11"/>
  <c r="O312" i="11"/>
  <c r="N312" i="11"/>
  <c r="L312" i="11"/>
  <c r="K312" i="11"/>
  <c r="C312" i="11"/>
  <c r="AE311" i="11"/>
  <c r="O311" i="11"/>
  <c r="N311" i="11"/>
  <c r="L311" i="11"/>
  <c r="K311" i="11"/>
  <c r="C311" i="11"/>
  <c r="AE310" i="11"/>
  <c r="O310" i="11"/>
  <c r="N310" i="11"/>
  <c r="L310" i="11"/>
  <c r="K310" i="11"/>
  <c r="C310" i="11"/>
  <c r="AE309" i="11"/>
  <c r="O309" i="11"/>
  <c r="N309" i="11"/>
  <c r="L309" i="11"/>
  <c r="K309" i="11"/>
  <c r="C309" i="11"/>
  <c r="AE308" i="11"/>
  <c r="O308" i="11"/>
  <c r="N308" i="11"/>
  <c r="L308" i="11"/>
  <c r="K308" i="11"/>
  <c r="C308" i="11"/>
  <c r="AE307" i="11"/>
  <c r="O307" i="11"/>
  <c r="N307" i="11"/>
  <c r="L307" i="11"/>
  <c r="K307" i="11"/>
  <c r="C307" i="11"/>
  <c r="AE306" i="11"/>
  <c r="O306" i="11"/>
  <c r="N306" i="11"/>
  <c r="L306" i="11"/>
  <c r="K306" i="11"/>
  <c r="C306" i="11"/>
  <c r="AE305" i="11"/>
  <c r="O305" i="11"/>
  <c r="N305" i="11"/>
  <c r="L305" i="11"/>
  <c r="K305" i="11"/>
  <c r="C305" i="11"/>
  <c r="AE304" i="11"/>
  <c r="O304" i="11"/>
  <c r="N304" i="11"/>
  <c r="L304" i="11"/>
  <c r="K304" i="11"/>
  <c r="C304" i="11"/>
  <c r="AE303" i="11"/>
  <c r="O303" i="11"/>
  <c r="N303" i="11"/>
  <c r="L303" i="11"/>
  <c r="K303" i="11"/>
  <c r="C303" i="11"/>
  <c r="AE302" i="11"/>
  <c r="O302" i="11"/>
  <c r="N302" i="11"/>
  <c r="L302" i="11"/>
  <c r="K302" i="11"/>
  <c r="C302" i="11"/>
  <c r="AE301" i="11"/>
  <c r="O301" i="11"/>
  <c r="N301" i="11"/>
  <c r="L301" i="11"/>
  <c r="K301" i="11"/>
  <c r="C301" i="11"/>
  <c r="AE300" i="11"/>
  <c r="O300" i="11"/>
  <c r="N300" i="11"/>
  <c r="L300" i="11"/>
  <c r="K300" i="11"/>
  <c r="C300" i="11"/>
  <c r="AE299" i="11"/>
  <c r="O299" i="11"/>
  <c r="N299" i="11"/>
  <c r="L299" i="11"/>
  <c r="K299" i="11"/>
  <c r="C299" i="11"/>
  <c r="AE298" i="11"/>
  <c r="O298" i="11"/>
  <c r="N298" i="11"/>
  <c r="L298" i="11"/>
  <c r="K298" i="11"/>
  <c r="C298" i="11"/>
  <c r="AE297" i="11"/>
  <c r="O297" i="11"/>
  <c r="N297" i="11"/>
  <c r="L297" i="11"/>
  <c r="K297" i="11"/>
  <c r="C297" i="11"/>
  <c r="AE296" i="11"/>
  <c r="O296" i="11"/>
  <c r="N296" i="11"/>
  <c r="L296" i="11"/>
  <c r="K296" i="11"/>
  <c r="C296" i="11"/>
  <c r="AE295" i="11"/>
  <c r="O295" i="11"/>
  <c r="N295" i="11"/>
  <c r="L295" i="11"/>
  <c r="K295" i="11"/>
  <c r="C295" i="11"/>
  <c r="AE294" i="11"/>
  <c r="O294" i="11"/>
  <c r="N294" i="11"/>
  <c r="L294" i="11"/>
  <c r="K294" i="11"/>
  <c r="C294" i="11"/>
  <c r="AE293" i="11"/>
  <c r="O293" i="11"/>
  <c r="N293" i="11"/>
  <c r="L293" i="11"/>
  <c r="K293" i="11"/>
  <c r="C293" i="11"/>
  <c r="AE292" i="11"/>
  <c r="O292" i="11"/>
  <c r="N292" i="11"/>
  <c r="L292" i="11"/>
  <c r="K292" i="11"/>
  <c r="C292" i="11"/>
  <c r="AE291" i="11"/>
  <c r="O291" i="11"/>
  <c r="N291" i="11"/>
  <c r="L291" i="11"/>
  <c r="K291" i="11"/>
  <c r="C291" i="11"/>
  <c r="AE290" i="11"/>
  <c r="O290" i="11"/>
  <c r="N290" i="11"/>
  <c r="L290" i="11"/>
  <c r="K290" i="11"/>
  <c r="C290" i="11"/>
  <c r="AE289" i="11"/>
  <c r="O289" i="11"/>
  <c r="N289" i="11"/>
  <c r="L289" i="11"/>
  <c r="K289" i="11"/>
  <c r="C289" i="11"/>
  <c r="AE288" i="11"/>
  <c r="O288" i="11"/>
  <c r="N288" i="11"/>
  <c r="L288" i="11"/>
  <c r="K288" i="11"/>
  <c r="C288" i="11"/>
  <c r="AE287" i="11"/>
  <c r="O287" i="11"/>
  <c r="N287" i="11"/>
  <c r="L287" i="11"/>
  <c r="K287" i="11"/>
  <c r="C287" i="11"/>
  <c r="AE286" i="11"/>
  <c r="O286" i="11"/>
  <c r="N286" i="11"/>
  <c r="L286" i="11"/>
  <c r="K286" i="11"/>
  <c r="C286" i="11"/>
  <c r="AE285" i="11"/>
  <c r="O285" i="11"/>
  <c r="N285" i="11"/>
  <c r="L285" i="11"/>
  <c r="K285" i="11"/>
  <c r="C285" i="11"/>
  <c r="AE284" i="11"/>
  <c r="O284" i="11"/>
  <c r="N284" i="11"/>
  <c r="L284" i="11"/>
  <c r="K284" i="11"/>
  <c r="C284" i="11"/>
  <c r="AE283" i="11"/>
  <c r="O283" i="11"/>
  <c r="N283" i="11"/>
  <c r="L283" i="11"/>
  <c r="K283" i="11"/>
  <c r="C283" i="11"/>
  <c r="AE282" i="11"/>
  <c r="O282" i="11"/>
  <c r="N282" i="11"/>
  <c r="L282" i="11"/>
  <c r="K282" i="11"/>
  <c r="C282" i="11"/>
  <c r="AE281" i="11"/>
  <c r="O281" i="11"/>
  <c r="N281" i="11"/>
  <c r="L281" i="11"/>
  <c r="K281" i="11"/>
  <c r="C281" i="11"/>
  <c r="AE280" i="11"/>
  <c r="O280" i="11"/>
  <c r="N280" i="11"/>
  <c r="L280" i="11"/>
  <c r="K280" i="11"/>
  <c r="C280" i="11"/>
  <c r="AE279" i="11"/>
  <c r="O279" i="11"/>
  <c r="N279" i="11"/>
  <c r="L279" i="11"/>
  <c r="K279" i="11"/>
  <c r="C279" i="11"/>
  <c r="AE278" i="11"/>
  <c r="O278" i="11"/>
  <c r="N278" i="11"/>
  <c r="L278" i="11"/>
  <c r="K278" i="11"/>
  <c r="C278" i="11"/>
  <c r="AE277" i="11"/>
  <c r="O277" i="11"/>
  <c r="N277" i="11"/>
  <c r="L277" i="11"/>
  <c r="K277" i="11"/>
  <c r="C277" i="11"/>
  <c r="AE276" i="11"/>
  <c r="O276" i="11"/>
  <c r="N276" i="11"/>
  <c r="L276" i="11"/>
  <c r="K276" i="11"/>
  <c r="C276" i="11"/>
  <c r="AE275" i="11"/>
  <c r="O275" i="11"/>
  <c r="N275" i="11"/>
  <c r="L275" i="11"/>
  <c r="K275" i="11"/>
  <c r="C275" i="11"/>
  <c r="AE274" i="11"/>
  <c r="O274" i="11"/>
  <c r="N274" i="11"/>
  <c r="L274" i="11"/>
  <c r="K274" i="11"/>
  <c r="C274" i="11"/>
  <c r="AE273" i="11"/>
  <c r="O273" i="11"/>
  <c r="N273" i="11"/>
  <c r="L273" i="11"/>
  <c r="K273" i="11"/>
  <c r="C273" i="11"/>
  <c r="AE272" i="11"/>
  <c r="O272" i="11"/>
  <c r="N272" i="11"/>
  <c r="L272" i="11"/>
  <c r="K272" i="11"/>
  <c r="C272" i="11"/>
  <c r="AE271" i="11"/>
  <c r="O271" i="11"/>
  <c r="N271" i="11"/>
  <c r="L271" i="11"/>
  <c r="K271" i="11"/>
  <c r="C271" i="11"/>
  <c r="AE270" i="11"/>
  <c r="O270" i="11"/>
  <c r="N270" i="11"/>
  <c r="L270" i="11"/>
  <c r="K270" i="11"/>
  <c r="C270" i="11"/>
  <c r="AE269" i="11"/>
  <c r="O269" i="11"/>
  <c r="N269" i="11"/>
  <c r="L269" i="11"/>
  <c r="K269" i="11"/>
  <c r="C269" i="11"/>
  <c r="AE268" i="11"/>
  <c r="O268" i="11"/>
  <c r="N268" i="11"/>
  <c r="L268" i="11"/>
  <c r="K268" i="11"/>
  <c r="C268" i="11"/>
  <c r="AE267" i="11"/>
  <c r="O267" i="11"/>
  <c r="N267" i="11"/>
  <c r="L267" i="11"/>
  <c r="K267" i="11"/>
  <c r="C267" i="11"/>
  <c r="AE266" i="11"/>
  <c r="O266" i="11"/>
  <c r="N266" i="11"/>
  <c r="L266" i="11"/>
  <c r="K266" i="11"/>
  <c r="C266" i="11"/>
  <c r="AE265" i="11"/>
  <c r="O265" i="11"/>
  <c r="N265" i="11"/>
  <c r="L265" i="11"/>
  <c r="K265" i="11"/>
  <c r="C265" i="11"/>
  <c r="AE264" i="11"/>
  <c r="O264" i="11"/>
  <c r="N264" i="11"/>
  <c r="L264" i="11"/>
  <c r="K264" i="11"/>
  <c r="C264" i="11"/>
  <c r="AE263" i="11"/>
  <c r="O263" i="11"/>
  <c r="N263" i="11"/>
  <c r="L263" i="11"/>
  <c r="K263" i="11"/>
  <c r="C263" i="11"/>
  <c r="AE262" i="11"/>
  <c r="O262" i="11"/>
  <c r="N262" i="11"/>
  <c r="L262" i="11"/>
  <c r="K262" i="11"/>
  <c r="C262" i="11"/>
  <c r="AE261" i="11"/>
  <c r="O261" i="11"/>
  <c r="N261" i="11"/>
  <c r="L261" i="11"/>
  <c r="K261" i="11"/>
  <c r="C261" i="11"/>
  <c r="AE260" i="11"/>
  <c r="O260" i="11"/>
  <c r="N260" i="11"/>
  <c r="L260" i="11"/>
  <c r="K260" i="11"/>
  <c r="C260" i="11"/>
  <c r="AE259" i="11"/>
  <c r="O259" i="11"/>
  <c r="N259" i="11"/>
  <c r="L259" i="11"/>
  <c r="K259" i="11"/>
  <c r="C259" i="11"/>
  <c r="AE258" i="11"/>
  <c r="O258" i="11"/>
  <c r="N258" i="11"/>
  <c r="L258" i="11"/>
  <c r="K258" i="11"/>
  <c r="C258" i="11"/>
  <c r="AE257" i="11"/>
  <c r="O257" i="11"/>
  <c r="N257" i="11"/>
  <c r="L257" i="11"/>
  <c r="K257" i="11"/>
  <c r="C257" i="11"/>
  <c r="AE256" i="11"/>
  <c r="O256" i="11"/>
  <c r="N256" i="11"/>
  <c r="L256" i="11"/>
  <c r="K256" i="11"/>
  <c r="C256" i="11"/>
  <c r="AE255" i="11"/>
  <c r="O255" i="11"/>
  <c r="N255" i="11"/>
  <c r="L255" i="11"/>
  <c r="K255" i="11"/>
  <c r="C255" i="11"/>
  <c r="AE254" i="11"/>
  <c r="O254" i="11"/>
  <c r="N254" i="11"/>
  <c r="L254" i="11"/>
  <c r="K254" i="11"/>
  <c r="C254" i="11"/>
  <c r="AE253" i="11"/>
  <c r="O253" i="11"/>
  <c r="N253" i="11"/>
  <c r="L253" i="11"/>
  <c r="K253" i="11"/>
  <c r="C253" i="11"/>
  <c r="AE252" i="11"/>
  <c r="O252" i="11"/>
  <c r="N252" i="11"/>
  <c r="L252" i="11"/>
  <c r="K252" i="11"/>
  <c r="C252" i="11"/>
  <c r="AE251" i="11"/>
  <c r="O251" i="11"/>
  <c r="N251" i="11"/>
  <c r="L251" i="11"/>
  <c r="K251" i="11"/>
  <c r="C251" i="11"/>
  <c r="AE250" i="11"/>
  <c r="O250" i="11"/>
  <c r="N250" i="11"/>
  <c r="L250" i="11"/>
  <c r="K250" i="11"/>
  <c r="C250" i="11"/>
  <c r="AE249" i="11"/>
  <c r="O249" i="11"/>
  <c r="N249" i="11"/>
  <c r="L249" i="11"/>
  <c r="K249" i="11"/>
  <c r="C249" i="11"/>
  <c r="AE248" i="11"/>
  <c r="O248" i="11"/>
  <c r="N248" i="11"/>
  <c r="L248" i="11"/>
  <c r="K248" i="11"/>
  <c r="C248" i="11"/>
  <c r="AE247" i="11"/>
  <c r="O247" i="11"/>
  <c r="N247" i="11"/>
  <c r="L247" i="11"/>
  <c r="K247" i="11"/>
  <c r="C247" i="11"/>
  <c r="AE246" i="11"/>
  <c r="O246" i="11"/>
  <c r="N246" i="11"/>
  <c r="L246" i="11"/>
  <c r="K246" i="11"/>
  <c r="C246" i="11"/>
  <c r="AE245" i="11"/>
  <c r="O245" i="11"/>
  <c r="N245" i="11"/>
  <c r="L245" i="11"/>
  <c r="K245" i="11"/>
  <c r="C245" i="11"/>
  <c r="AE244" i="11"/>
  <c r="O244" i="11"/>
  <c r="N244" i="11"/>
  <c r="L244" i="11"/>
  <c r="K244" i="11"/>
  <c r="C244" i="11"/>
  <c r="AE243" i="11"/>
  <c r="O243" i="11"/>
  <c r="N243" i="11"/>
  <c r="L243" i="11"/>
  <c r="K243" i="11"/>
  <c r="C243" i="11"/>
  <c r="AE242" i="11"/>
  <c r="O242" i="11"/>
  <c r="N242" i="11"/>
  <c r="L242" i="11"/>
  <c r="K242" i="11"/>
  <c r="C242" i="11"/>
  <c r="AE241" i="11"/>
  <c r="O241" i="11"/>
  <c r="N241" i="11"/>
  <c r="L241" i="11"/>
  <c r="K241" i="11"/>
  <c r="C241" i="11"/>
  <c r="AE240" i="11"/>
  <c r="O240" i="11"/>
  <c r="N240" i="11"/>
  <c r="L240" i="11"/>
  <c r="K240" i="11"/>
  <c r="C240" i="11"/>
  <c r="AE239" i="11"/>
  <c r="O239" i="11"/>
  <c r="N239" i="11"/>
  <c r="L239" i="11"/>
  <c r="K239" i="11"/>
  <c r="C239" i="11"/>
  <c r="AE238" i="11"/>
  <c r="O238" i="11"/>
  <c r="N238" i="11"/>
  <c r="L238" i="11"/>
  <c r="K238" i="11"/>
  <c r="C238" i="11"/>
  <c r="AE237" i="11"/>
  <c r="O237" i="11"/>
  <c r="N237" i="11"/>
  <c r="L237" i="11"/>
  <c r="K237" i="11"/>
  <c r="C237" i="11"/>
  <c r="AE236" i="11"/>
  <c r="O236" i="11"/>
  <c r="N236" i="11"/>
  <c r="L236" i="11"/>
  <c r="K236" i="11"/>
  <c r="C236" i="11"/>
  <c r="AE235" i="11"/>
  <c r="O235" i="11"/>
  <c r="N235" i="11"/>
  <c r="L235" i="11"/>
  <c r="K235" i="11"/>
  <c r="C235" i="11"/>
  <c r="AE234" i="11"/>
  <c r="O234" i="11"/>
  <c r="N234" i="11"/>
  <c r="L234" i="11"/>
  <c r="K234" i="11"/>
  <c r="C234" i="11"/>
  <c r="AE233" i="11"/>
  <c r="O233" i="11"/>
  <c r="N233" i="11"/>
  <c r="L233" i="11"/>
  <c r="K233" i="11"/>
  <c r="C233" i="11"/>
  <c r="AE232" i="11"/>
  <c r="O232" i="11"/>
  <c r="N232" i="11"/>
  <c r="L232" i="11"/>
  <c r="K232" i="11"/>
  <c r="C232" i="11"/>
  <c r="AE231" i="11"/>
  <c r="O231" i="11"/>
  <c r="N231" i="11"/>
  <c r="L231" i="11"/>
  <c r="K231" i="11"/>
  <c r="C231" i="11"/>
  <c r="AE230" i="11"/>
  <c r="O230" i="11"/>
  <c r="N230" i="11"/>
  <c r="L230" i="11"/>
  <c r="K230" i="11"/>
  <c r="C230" i="11"/>
  <c r="AE229" i="11"/>
  <c r="O229" i="11"/>
  <c r="N229" i="11"/>
  <c r="L229" i="11"/>
  <c r="K229" i="11"/>
  <c r="C229" i="11"/>
  <c r="AE228" i="11"/>
  <c r="O228" i="11"/>
  <c r="N228" i="11"/>
  <c r="L228" i="11"/>
  <c r="K228" i="11"/>
  <c r="C228" i="11"/>
  <c r="AE227" i="11"/>
  <c r="O227" i="11"/>
  <c r="N227" i="11"/>
  <c r="L227" i="11"/>
  <c r="K227" i="11"/>
  <c r="C227" i="11"/>
  <c r="AE226" i="11"/>
  <c r="O226" i="11"/>
  <c r="N226" i="11"/>
  <c r="L226" i="11"/>
  <c r="K226" i="11"/>
  <c r="C226" i="11"/>
  <c r="AE225" i="11"/>
  <c r="O225" i="11"/>
  <c r="N225" i="11"/>
  <c r="L225" i="11"/>
  <c r="K225" i="11"/>
  <c r="C225" i="11"/>
  <c r="AE224" i="11"/>
  <c r="O224" i="11"/>
  <c r="N224" i="11"/>
  <c r="L224" i="11"/>
  <c r="K224" i="11"/>
  <c r="C224" i="11"/>
  <c r="AE223" i="11"/>
  <c r="O223" i="11"/>
  <c r="N223" i="11"/>
  <c r="L223" i="11"/>
  <c r="K223" i="11"/>
  <c r="C223" i="11"/>
  <c r="AE222" i="11"/>
  <c r="O222" i="11"/>
  <c r="N222" i="11"/>
  <c r="L222" i="11"/>
  <c r="K222" i="11"/>
  <c r="C222" i="11"/>
  <c r="AE221" i="11"/>
  <c r="O221" i="11"/>
  <c r="N221" i="11"/>
  <c r="L221" i="11"/>
  <c r="K221" i="11"/>
  <c r="C221" i="11"/>
  <c r="AE220" i="11"/>
  <c r="O220" i="11"/>
  <c r="N220" i="11"/>
  <c r="L220" i="11"/>
  <c r="K220" i="11"/>
  <c r="C220" i="11"/>
  <c r="AE219" i="11"/>
  <c r="O219" i="11"/>
  <c r="N219" i="11"/>
  <c r="L219" i="11"/>
  <c r="K219" i="11"/>
  <c r="C219" i="11"/>
  <c r="AE218" i="11"/>
  <c r="O218" i="11"/>
  <c r="N218" i="11"/>
  <c r="L218" i="11"/>
  <c r="K218" i="11"/>
  <c r="C218" i="11"/>
  <c r="AE217" i="11"/>
  <c r="O217" i="11"/>
  <c r="N217" i="11"/>
  <c r="L217" i="11"/>
  <c r="K217" i="11"/>
  <c r="C217" i="11"/>
  <c r="AE216" i="11"/>
  <c r="O216" i="11"/>
  <c r="N216" i="11"/>
  <c r="L216" i="11"/>
  <c r="K216" i="11"/>
  <c r="C216" i="11"/>
  <c r="AE215" i="11"/>
  <c r="O215" i="11"/>
  <c r="N215" i="11"/>
  <c r="L215" i="11"/>
  <c r="K215" i="11"/>
  <c r="C215" i="11"/>
  <c r="AE214" i="11"/>
  <c r="O214" i="11"/>
  <c r="N214" i="11"/>
  <c r="L214" i="11"/>
  <c r="K214" i="11"/>
  <c r="C214" i="11"/>
  <c r="AE213" i="11"/>
  <c r="O213" i="11"/>
  <c r="N213" i="11"/>
  <c r="L213" i="11"/>
  <c r="K213" i="11"/>
  <c r="C213" i="11"/>
  <c r="AE212" i="11"/>
  <c r="O212" i="11"/>
  <c r="N212" i="11"/>
  <c r="L212" i="11"/>
  <c r="K212" i="11"/>
  <c r="C212" i="11"/>
  <c r="AE211" i="11"/>
  <c r="O211" i="11"/>
  <c r="N211" i="11"/>
  <c r="L211" i="11"/>
  <c r="K211" i="11"/>
  <c r="C211" i="11"/>
  <c r="AE210" i="11"/>
  <c r="O210" i="11"/>
  <c r="N210" i="11"/>
  <c r="L210" i="11"/>
  <c r="K210" i="11"/>
  <c r="C210" i="11"/>
  <c r="AE209" i="11"/>
  <c r="O209" i="11"/>
  <c r="N209" i="11"/>
  <c r="L209" i="11"/>
  <c r="K209" i="11"/>
  <c r="C209" i="11"/>
  <c r="AE208" i="11"/>
  <c r="O208" i="11"/>
  <c r="N208" i="11"/>
  <c r="L208" i="11"/>
  <c r="K208" i="11"/>
  <c r="C208" i="11"/>
  <c r="AE207" i="11"/>
  <c r="O207" i="11"/>
  <c r="N207" i="11"/>
  <c r="L207" i="11"/>
  <c r="K207" i="11"/>
  <c r="C207" i="11"/>
  <c r="AE206" i="11"/>
  <c r="O206" i="11"/>
  <c r="N206" i="11"/>
  <c r="L206" i="11"/>
  <c r="K206" i="11"/>
  <c r="C206" i="11"/>
  <c r="AE205" i="11"/>
  <c r="O205" i="11"/>
  <c r="N205" i="11"/>
  <c r="L205" i="11"/>
  <c r="K205" i="11"/>
  <c r="C205" i="11"/>
  <c r="AE204" i="11"/>
  <c r="O204" i="11"/>
  <c r="N204" i="11"/>
  <c r="L204" i="11"/>
  <c r="K204" i="11"/>
  <c r="C204" i="11"/>
  <c r="AE203" i="11"/>
  <c r="O203" i="11"/>
  <c r="N203" i="11"/>
  <c r="L203" i="11"/>
  <c r="K203" i="11"/>
  <c r="C203" i="11"/>
  <c r="AE202" i="11"/>
  <c r="O202" i="11"/>
  <c r="N202" i="11"/>
  <c r="L202" i="11"/>
  <c r="K202" i="11"/>
  <c r="C202" i="11"/>
  <c r="AE201" i="11"/>
  <c r="O201" i="11"/>
  <c r="N201" i="11"/>
  <c r="L201" i="11"/>
  <c r="K201" i="11"/>
  <c r="C201" i="11"/>
  <c r="AE200" i="11"/>
  <c r="O200" i="11"/>
  <c r="N200" i="11"/>
  <c r="L200" i="11"/>
  <c r="K200" i="11"/>
  <c r="C200" i="11"/>
  <c r="AE199" i="11"/>
  <c r="O199" i="11"/>
  <c r="N199" i="11"/>
  <c r="L199" i="11"/>
  <c r="K199" i="11"/>
  <c r="C199" i="11"/>
  <c r="AE198" i="11"/>
  <c r="O198" i="11"/>
  <c r="N198" i="11"/>
  <c r="L198" i="11"/>
  <c r="K198" i="11"/>
  <c r="C198" i="11"/>
  <c r="AE197" i="11"/>
  <c r="O197" i="11"/>
  <c r="N197" i="11"/>
  <c r="L197" i="11"/>
  <c r="K197" i="11"/>
  <c r="C197" i="11"/>
  <c r="AE196" i="11"/>
  <c r="O196" i="11"/>
  <c r="N196" i="11"/>
  <c r="L196" i="11"/>
  <c r="K196" i="11"/>
  <c r="C196" i="11"/>
  <c r="AE195" i="11"/>
  <c r="O195" i="11"/>
  <c r="N195" i="11"/>
  <c r="L195" i="11"/>
  <c r="K195" i="11"/>
  <c r="C195" i="11"/>
  <c r="AE194" i="11"/>
  <c r="O194" i="11"/>
  <c r="N194" i="11"/>
  <c r="L194" i="11"/>
  <c r="K194" i="11"/>
  <c r="C194" i="11"/>
  <c r="AE193" i="11"/>
  <c r="O193" i="11"/>
  <c r="N193" i="11"/>
  <c r="L193" i="11"/>
  <c r="K193" i="11"/>
  <c r="C193" i="11"/>
  <c r="AE192" i="11"/>
  <c r="O192" i="11"/>
  <c r="N192" i="11"/>
  <c r="L192" i="11"/>
  <c r="K192" i="11"/>
  <c r="C192" i="11"/>
  <c r="AE191" i="11"/>
  <c r="O191" i="11"/>
  <c r="N191" i="11"/>
  <c r="L191" i="11"/>
  <c r="K191" i="11"/>
  <c r="C191" i="11"/>
  <c r="AE190" i="11"/>
  <c r="O190" i="11"/>
  <c r="N190" i="11"/>
  <c r="L190" i="11"/>
  <c r="K190" i="11"/>
  <c r="C190" i="11"/>
  <c r="AE189" i="11"/>
  <c r="O189" i="11"/>
  <c r="N189" i="11"/>
  <c r="L189" i="11"/>
  <c r="K189" i="11"/>
  <c r="C189" i="11"/>
  <c r="AE188" i="11"/>
  <c r="O188" i="11"/>
  <c r="N188" i="11"/>
  <c r="L188" i="11"/>
  <c r="K188" i="11"/>
  <c r="C188" i="11"/>
  <c r="AE187" i="11"/>
  <c r="O187" i="11"/>
  <c r="N187" i="11"/>
  <c r="L187" i="11"/>
  <c r="K187" i="11"/>
  <c r="C187" i="11"/>
  <c r="AE186" i="11"/>
  <c r="O186" i="11"/>
  <c r="N186" i="11"/>
  <c r="L186" i="11"/>
  <c r="K186" i="11"/>
  <c r="C186" i="11"/>
  <c r="AE185" i="11"/>
  <c r="O185" i="11"/>
  <c r="N185" i="11"/>
  <c r="L185" i="11"/>
  <c r="K185" i="11"/>
  <c r="C185" i="11"/>
  <c r="AE184" i="11"/>
  <c r="O184" i="11"/>
  <c r="N184" i="11"/>
  <c r="L184" i="11"/>
  <c r="K184" i="11"/>
  <c r="C184" i="11"/>
  <c r="AE183" i="11"/>
  <c r="O183" i="11"/>
  <c r="N183" i="11"/>
  <c r="L183" i="11"/>
  <c r="K183" i="11"/>
  <c r="C183" i="11"/>
  <c r="AE182" i="11"/>
  <c r="O182" i="11"/>
  <c r="N182" i="11"/>
  <c r="L182" i="11"/>
  <c r="K182" i="11"/>
  <c r="C182" i="11"/>
  <c r="AE181" i="11"/>
  <c r="O181" i="11"/>
  <c r="N181" i="11"/>
  <c r="L181" i="11"/>
  <c r="K181" i="11"/>
  <c r="C181" i="11"/>
  <c r="AE180" i="11"/>
  <c r="O180" i="11"/>
  <c r="N180" i="11"/>
  <c r="L180" i="11"/>
  <c r="K180" i="11"/>
  <c r="C180" i="11"/>
  <c r="AE179" i="11"/>
  <c r="O179" i="11"/>
  <c r="N179" i="11"/>
  <c r="L179" i="11"/>
  <c r="K179" i="11"/>
  <c r="C179" i="11"/>
  <c r="AE178" i="11"/>
  <c r="O178" i="11"/>
  <c r="N178" i="11"/>
  <c r="L178" i="11"/>
  <c r="K178" i="11"/>
  <c r="C178" i="11"/>
  <c r="AE177" i="11"/>
  <c r="O177" i="11"/>
  <c r="N177" i="11"/>
  <c r="L177" i="11"/>
  <c r="K177" i="11"/>
  <c r="C177" i="11"/>
  <c r="AE176" i="11"/>
  <c r="O176" i="11"/>
  <c r="N176" i="11"/>
  <c r="L176" i="11"/>
  <c r="K176" i="11"/>
  <c r="C176" i="11"/>
  <c r="AE175" i="11"/>
  <c r="O175" i="11"/>
  <c r="N175" i="11"/>
  <c r="L175" i="11"/>
  <c r="K175" i="11"/>
  <c r="C175" i="11"/>
  <c r="AE174" i="11"/>
  <c r="O174" i="11"/>
  <c r="N174" i="11"/>
  <c r="L174" i="11"/>
  <c r="K174" i="11"/>
  <c r="C174" i="11"/>
  <c r="AE173" i="11"/>
  <c r="O173" i="11"/>
  <c r="N173" i="11"/>
  <c r="L173" i="11"/>
  <c r="K173" i="11"/>
  <c r="C173" i="11"/>
  <c r="AE172" i="11"/>
  <c r="O172" i="11"/>
  <c r="N172" i="11"/>
  <c r="L172" i="11"/>
  <c r="K172" i="11"/>
  <c r="C172" i="11"/>
  <c r="AE171" i="11"/>
  <c r="O171" i="11"/>
  <c r="N171" i="11"/>
  <c r="L171" i="11"/>
  <c r="K171" i="11"/>
  <c r="C171" i="11"/>
  <c r="AE170" i="11"/>
  <c r="O170" i="11"/>
  <c r="N170" i="11"/>
  <c r="L170" i="11"/>
  <c r="K170" i="11"/>
  <c r="C170" i="11"/>
  <c r="AE169" i="11"/>
  <c r="O169" i="11"/>
  <c r="N169" i="11"/>
  <c r="L169" i="11"/>
  <c r="K169" i="11"/>
  <c r="C169" i="11"/>
  <c r="AE168" i="11"/>
  <c r="O168" i="11"/>
  <c r="N168" i="11"/>
  <c r="L168" i="11"/>
  <c r="K168" i="11"/>
  <c r="C168" i="11"/>
  <c r="AE167" i="11"/>
  <c r="O167" i="11"/>
  <c r="N167" i="11"/>
  <c r="L167" i="11"/>
  <c r="K167" i="11"/>
  <c r="C167" i="11"/>
  <c r="AE166" i="11"/>
  <c r="O166" i="11"/>
  <c r="N166" i="11"/>
  <c r="L166" i="11"/>
  <c r="K166" i="11"/>
  <c r="C166" i="11"/>
  <c r="AE165" i="11"/>
  <c r="O165" i="11"/>
  <c r="N165" i="11"/>
  <c r="L165" i="11"/>
  <c r="K165" i="11"/>
  <c r="C165" i="11"/>
  <c r="AE164" i="11"/>
  <c r="O164" i="11"/>
  <c r="N164" i="11"/>
  <c r="L164" i="11"/>
  <c r="K164" i="11"/>
  <c r="C164" i="11"/>
  <c r="AE163" i="11"/>
  <c r="O163" i="11"/>
  <c r="N163" i="11"/>
  <c r="L163" i="11"/>
  <c r="K163" i="11"/>
  <c r="C163" i="11"/>
  <c r="AE162" i="11"/>
  <c r="O162" i="11"/>
  <c r="N162" i="11"/>
  <c r="L162" i="11"/>
  <c r="K162" i="11"/>
  <c r="C162" i="11"/>
  <c r="AE161" i="11"/>
  <c r="O161" i="11"/>
  <c r="N161" i="11"/>
  <c r="L161" i="11"/>
  <c r="K161" i="11"/>
  <c r="C161" i="11"/>
  <c r="AE160" i="11"/>
  <c r="O160" i="11"/>
  <c r="N160" i="11"/>
  <c r="L160" i="11"/>
  <c r="K160" i="11"/>
  <c r="C160" i="11"/>
  <c r="AE159" i="11"/>
  <c r="O159" i="11"/>
  <c r="N159" i="11"/>
  <c r="L159" i="11"/>
  <c r="K159" i="11"/>
  <c r="C159" i="11"/>
  <c r="AE158" i="11"/>
  <c r="O158" i="11"/>
  <c r="N158" i="11"/>
  <c r="L158" i="11"/>
  <c r="K158" i="11"/>
  <c r="C158" i="11"/>
  <c r="AE157" i="11"/>
  <c r="O157" i="11"/>
  <c r="N157" i="11"/>
  <c r="L157" i="11"/>
  <c r="K157" i="11"/>
  <c r="C157" i="11"/>
  <c r="AE156" i="11"/>
  <c r="O156" i="11"/>
  <c r="N156" i="11"/>
  <c r="L156" i="11"/>
  <c r="K156" i="11"/>
  <c r="C156" i="11"/>
  <c r="AE155" i="11"/>
  <c r="O155" i="11"/>
  <c r="N155" i="11"/>
  <c r="L155" i="11"/>
  <c r="K155" i="11"/>
  <c r="C155" i="11"/>
  <c r="AE154" i="11"/>
  <c r="O154" i="11"/>
  <c r="N154" i="11"/>
  <c r="L154" i="11"/>
  <c r="K154" i="11"/>
  <c r="C154" i="11"/>
  <c r="AE153" i="11"/>
  <c r="O153" i="11"/>
  <c r="N153" i="11"/>
  <c r="L153" i="11"/>
  <c r="K153" i="11"/>
  <c r="C153" i="11"/>
  <c r="AE152" i="11"/>
  <c r="O152" i="11"/>
  <c r="N152" i="11"/>
  <c r="L152" i="11"/>
  <c r="K152" i="11"/>
  <c r="C152" i="11"/>
  <c r="AE151" i="11"/>
  <c r="O151" i="11"/>
  <c r="N151" i="11"/>
  <c r="L151" i="11"/>
  <c r="K151" i="11"/>
  <c r="C151" i="11"/>
  <c r="AE150" i="11"/>
  <c r="O150" i="11"/>
  <c r="N150" i="11"/>
  <c r="L150" i="11"/>
  <c r="K150" i="11"/>
  <c r="C150" i="11"/>
  <c r="AE149" i="11"/>
  <c r="O149" i="11"/>
  <c r="N149" i="11"/>
  <c r="L149" i="11"/>
  <c r="K149" i="11"/>
  <c r="C149" i="11"/>
  <c r="AE148" i="11"/>
  <c r="O148" i="11"/>
  <c r="N148" i="11"/>
  <c r="L148" i="11"/>
  <c r="K148" i="11"/>
  <c r="C148" i="11"/>
  <c r="AE147" i="11"/>
  <c r="O147" i="11"/>
  <c r="N147" i="11"/>
  <c r="L147" i="11"/>
  <c r="K147" i="11"/>
  <c r="C147" i="11"/>
  <c r="AE146" i="11"/>
  <c r="O146" i="11"/>
  <c r="N146" i="11"/>
  <c r="L146" i="11"/>
  <c r="K146" i="11"/>
  <c r="C146" i="11"/>
  <c r="AE145" i="11"/>
  <c r="O145" i="11"/>
  <c r="N145" i="11"/>
  <c r="L145" i="11"/>
  <c r="K145" i="11"/>
  <c r="C145" i="11"/>
  <c r="AE144" i="11"/>
  <c r="O144" i="11"/>
  <c r="N144" i="11"/>
  <c r="L144" i="11"/>
  <c r="K144" i="11"/>
  <c r="C144" i="11"/>
  <c r="AE143" i="11"/>
  <c r="O143" i="11"/>
  <c r="N143" i="11"/>
  <c r="L143" i="11"/>
  <c r="K143" i="11"/>
  <c r="C143" i="11"/>
  <c r="AE142" i="11"/>
  <c r="O142" i="11"/>
  <c r="N142" i="11"/>
  <c r="L142" i="11"/>
  <c r="K142" i="11"/>
  <c r="C142" i="11"/>
  <c r="AE141" i="11"/>
  <c r="O141" i="11"/>
  <c r="N141" i="11"/>
  <c r="L141" i="11"/>
  <c r="K141" i="11"/>
  <c r="C141" i="11"/>
  <c r="AE140" i="11"/>
  <c r="O140" i="11"/>
  <c r="N140" i="11"/>
  <c r="L140" i="11"/>
  <c r="K140" i="11"/>
  <c r="C140" i="11"/>
  <c r="AE139" i="11"/>
  <c r="O139" i="11"/>
  <c r="N139" i="11"/>
  <c r="L139" i="11"/>
  <c r="K139" i="11"/>
  <c r="C139" i="11"/>
  <c r="AE138" i="11"/>
  <c r="O138" i="11"/>
  <c r="N138" i="11"/>
  <c r="L138" i="11"/>
  <c r="K138" i="11"/>
  <c r="C138" i="11"/>
  <c r="AE137" i="11"/>
  <c r="O137" i="11"/>
  <c r="N137" i="11"/>
  <c r="L137" i="11"/>
  <c r="K137" i="11"/>
  <c r="C137" i="11"/>
  <c r="AE136" i="11"/>
  <c r="O136" i="11"/>
  <c r="N136" i="11"/>
  <c r="L136" i="11"/>
  <c r="K136" i="11"/>
  <c r="C136" i="11"/>
  <c r="AE135" i="11"/>
  <c r="O135" i="11"/>
  <c r="N135" i="11"/>
  <c r="L135" i="11"/>
  <c r="K135" i="11"/>
  <c r="C135" i="11"/>
  <c r="AE134" i="11"/>
  <c r="O134" i="11"/>
  <c r="N134" i="11"/>
  <c r="L134" i="11"/>
  <c r="K134" i="11"/>
  <c r="C134" i="11"/>
  <c r="AE133" i="11"/>
  <c r="O133" i="11"/>
  <c r="N133" i="11"/>
  <c r="L133" i="11"/>
  <c r="K133" i="11"/>
  <c r="C133" i="11"/>
  <c r="AE132" i="11"/>
  <c r="O132" i="11"/>
  <c r="N132" i="11"/>
  <c r="L132" i="11"/>
  <c r="K132" i="11"/>
  <c r="C132" i="11"/>
  <c r="AE131" i="11"/>
  <c r="O131" i="11"/>
  <c r="N131" i="11"/>
  <c r="L131" i="11"/>
  <c r="K131" i="11"/>
  <c r="C131" i="11"/>
  <c r="AE130" i="11"/>
  <c r="O130" i="11"/>
  <c r="N130" i="11"/>
  <c r="L130" i="11"/>
  <c r="K130" i="11"/>
  <c r="C130" i="11"/>
  <c r="AE129" i="11"/>
  <c r="O129" i="11"/>
  <c r="N129" i="11"/>
  <c r="L129" i="11"/>
  <c r="K129" i="11"/>
  <c r="C129" i="11"/>
  <c r="AE128" i="11"/>
  <c r="O128" i="11"/>
  <c r="N128" i="11"/>
  <c r="L128" i="11"/>
  <c r="K128" i="11"/>
  <c r="C128" i="11"/>
  <c r="AE127" i="11"/>
  <c r="O127" i="11"/>
  <c r="N127" i="11"/>
  <c r="L127" i="11"/>
  <c r="K127" i="11"/>
  <c r="C127" i="11"/>
  <c r="AE126" i="11"/>
  <c r="O126" i="11"/>
  <c r="N126" i="11"/>
  <c r="L126" i="11"/>
  <c r="K126" i="11"/>
  <c r="C126" i="11"/>
  <c r="AE125" i="11"/>
  <c r="O125" i="11"/>
  <c r="N125" i="11"/>
  <c r="L125" i="11"/>
  <c r="K125" i="11"/>
  <c r="C125" i="11"/>
  <c r="AE124" i="11"/>
  <c r="O124" i="11"/>
  <c r="N124" i="11"/>
  <c r="L124" i="11"/>
  <c r="K124" i="11"/>
  <c r="C124" i="11"/>
  <c r="AE123" i="11"/>
  <c r="O123" i="11"/>
  <c r="N123" i="11"/>
  <c r="L123" i="11"/>
  <c r="K123" i="11"/>
  <c r="C123" i="11"/>
  <c r="AE122" i="11"/>
  <c r="O122" i="11"/>
  <c r="N122" i="11"/>
  <c r="L122" i="11"/>
  <c r="K122" i="11"/>
  <c r="C122" i="11"/>
  <c r="AE121" i="11"/>
  <c r="O121" i="11"/>
  <c r="N121" i="11"/>
  <c r="L121" i="11"/>
  <c r="K121" i="11"/>
  <c r="C121" i="11"/>
  <c r="AE120" i="11"/>
  <c r="O120" i="11"/>
  <c r="N120" i="11"/>
  <c r="L120" i="11"/>
  <c r="K120" i="11"/>
  <c r="C120" i="11"/>
  <c r="AE119" i="11"/>
  <c r="O119" i="11"/>
  <c r="N119" i="11"/>
  <c r="L119" i="11"/>
  <c r="K119" i="11"/>
  <c r="C119" i="11"/>
  <c r="AE118" i="11"/>
  <c r="O118" i="11"/>
  <c r="N118" i="11"/>
  <c r="L118" i="11"/>
  <c r="K118" i="11"/>
  <c r="C118" i="11"/>
  <c r="AE117" i="11"/>
  <c r="O117" i="11"/>
  <c r="N117" i="11"/>
  <c r="L117" i="11"/>
  <c r="K117" i="11"/>
  <c r="C117" i="11"/>
  <c r="AE116" i="11"/>
  <c r="O116" i="11"/>
  <c r="N116" i="11"/>
  <c r="L116" i="11"/>
  <c r="K116" i="11"/>
  <c r="C116" i="11"/>
  <c r="AE115" i="11"/>
  <c r="O115" i="11"/>
  <c r="N115" i="11"/>
  <c r="L115" i="11"/>
  <c r="K115" i="11"/>
  <c r="C115" i="11"/>
  <c r="AE114" i="11"/>
  <c r="O114" i="11"/>
  <c r="N114" i="11"/>
  <c r="L114" i="11"/>
  <c r="K114" i="11"/>
  <c r="C114" i="11"/>
  <c r="AE113" i="11"/>
  <c r="O113" i="11"/>
  <c r="N113" i="11"/>
  <c r="L113" i="11"/>
  <c r="K113" i="11"/>
  <c r="C113" i="11"/>
  <c r="AE112" i="11"/>
  <c r="O112" i="11"/>
  <c r="N112" i="11"/>
  <c r="L112" i="11"/>
  <c r="K112" i="11"/>
  <c r="C112" i="11"/>
  <c r="AE111" i="11"/>
  <c r="O111" i="11"/>
  <c r="N111" i="11"/>
  <c r="L111" i="11"/>
  <c r="K111" i="11"/>
  <c r="C111" i="11"/>
  <c r="AE110" i="11"/>
  <c r="O110" i="11"/>
  <c r="N110" i="11"/>
  <c r="L110" i="11"/>
  <c r="K110" i="11"/>
  <c r="C110" i="11"/>
  <c r="AE109" i="11"/>
  <c r="O109" i="11"/>
  <c r="N109" i="11"/>
  <c r="L109" i="11"/>
  <c r="K109" i="11"/>
  <c r="C109" i="11"/>
  <c r="AE108" i="11"/>
  <c r="O108" i="11"/>
  <c r="N108" i="11"/>
  <c r="L108" i="11"/>
  <c r="K108" i="11"/>
  <c r="C108" i="11"/>
  <c r="AE107" i="11"/>
  <c r="O107" i="11"/>
  <c r="N107" i="11"/>
  <c r="L107" i="11"/>
  <c r="K107" i="11"/>
  <c r="C107" i="11"/>
  <c r="AE106" i="11"/>
  <c r="O106" i="11"/>
  <c r="N106" i="11"/>
  <c r="L106" i="11"/>
  <c r="K106" i="11"/>
  <c r="C106" i="11"/>
  <c r="AE105" i="11"/>
  <c r="O105" i="11"/>
  <c r="N105" i="11"/>
  <c r="L105" i="11"/>
  <c r="K105" i="11"/>
  <c r="C105" i="11"/>
  <c r="AE104" i="11"/>
  <c r="O104" i="11"/>
  <c r="N104" i="11"/>
  <c r="L104" i="11"/>
  <c r="K104" i="11"/>
  <c r="C104" i="11"/>
  <c r="AE103" i="11"/>
  <c r="O103" i="11"/>
  <c r="N103" i="11"/>
  <c r="L103" i="11"/>
  <c r="K103" i="11"/>
  <c r="C103" i="11"/>
  <c r="AE102" i="11"/>
  <c r="O102" i="11"/>
  <c r="N102" i="11"/>
  <c r="L102" i="11"/>
  <c r="K102" i="11"/>
  <c r="C102" i="11"/>
  <c r="AE101" i="11"/>
  <c r="O101" i="11"/>
  <c r="N101" i="11"/>
  <c r="L101" i="11"/>
  <c r="K101" i="11"/>
  <c r="C101" i="11"/>
  <c r="AE100" i="11"/>
  <c r="O100" i="11"/>
  <c r="N100" i="11"/>
  <c r="L100" i="11"/>
  <c r="K100" i="11"/>
  <c r="C100" i="11"/>
  <c r="AE99" i="11"/>
  <c r="O99" i="11"/>
  <c r="N99" i="11"/>
  <c r="L99" i="11"/>
  <c r="K99" i="11"/>
  <c r="C99" i="11"/>
  <c r="AE98" i="11"/>
  <c r="O98" i="11"/>
  <c r="N98" i="11"/>
  <c r="L98" i="11"/>
  <c r="K98" i="11"/>
  <c r="C98" i="11"/>
  <c r="AE97" i="11"/>
  <c r="O97" i="11"/>
  <c r="N97" i="11"/>
  <c r="L97" i="11"/>
  <c r="K97" i="11"/>
  <c r="C97" i="11"/>
  <c r="AE96" i="11"/>
  <c r="O96" i="11"/>
  <c r="N96" i="11"/>
  <c r="L96" i="11"/>
  <c r="K96" i="11"/>
  <c r="C96" i="11"/>
  <c r="AE95" i="11"/>
  <c r="O95" i="11"/>
  <c r="N95" i="11"/>
  <c r="L95" i="11"/>
  <c r="K95" i="11"/>
  <c r="C95" i="11"/>
  <c r="AE94" i="11"/>
  <c r="O94" i="11"/>
  <c r="N94" i="11"/>
  <c r="L94" i="11"/>
  <c r="K94" i="11"/>
  <c r="C94" i="11"/>
  <c r="AE93" i="11"/>
  <c r="O93" i="11"/>
  <c r="N93" i="11"/>
  <c r="L93" i="11"/>
  <c r="K93" i="11"/>
  <c r="C93" i="11"/>
  <c r="AE92" i="11"/>
  <c r="O92" i="11"/>
  <c r="N92" i="11"/>
  <c r="L92" i="11"/>
  <c r="K92" i="11"/>
  <c r="C92" i="11"/>
  <c r="AE91" i="11"/>
  <c r="O91" i="11"/>
  <c r="N91" i="11"/>
  <c r="L91" i="11"/>
  <c r="K91" i="11"/>
  <c r="C91" i="11"/>
  <c r="AE90" i="11"/>
  <c r="O90" i="11"/>
  <c r="N90" i="11"/>
  <c r="L90" i="11"/>
  <c r="K90" i="11"/>
  <c r="C90" i="11"/>
  <c r="AE89" i="11"/>
  <c r="O89" i="11"/>
  <c r="N89" i="11"/>
  <c r="L89" i="11"/>
  <c r="K89" i="11"/>
  <c r="C89" i="11"/>
  <c r="AE88" i="11"/>
  <c r="O88" i="11"/>
  <c r="N88" i="11"/>
  <c r="L88" i="11"/>
  <c r="K88" i="11"/>
  <c r="C88" i="11"/>
  <c r="AE87" i="11"/>
  <c r="O87" i="11"/>
  <c r="N87" i="11"/>
  <c r="L87" i="11"/>
  <c r="K87" i="11"/>
  <c r="C87" i="11"/>
  <c r="AE86" i="11"/>
  <c r="O86" i="11"/>
  <c r="N86" i="11"/>
  <c r="L86" i="11"/>
  <c r="K86" i="11"/>
  <c r="C86" i="11"/>
  <c r="AE85" i="11"/>
  <c r="O85" i="11"/>
  <c r="N85" i="11"/>
  <c r="L85" i="11"/>
  <c r="K85" i="11"/>
  <c r="C85" i="11"/>
  <c r="AE84" i="11"/>
  <c r="O84" i="11"/>
  <c r="N84" i="11"/>
  <c r="L84" i="11"/>
  <c r="K84" i="11"/>
  <c r="C84" i="11"/>
  <c r="AE83" i="11"/>
  <c r="O83" i="11"/>
  <c r="N83" i="11"/>
  <c r="L83" i="11"/>
  <c r="K83" i="11"/>
  <c r="C83" i="11"/>
  <c r="AE82" i="11"/>
  <c r="O82" i="11"/>
  <c r="N82" i="11"/>
  <c r="L82" i="11"/>
  <c r="K82" i="11"/>
  <c r="C82" i="11"/>
  <c r="AE81" i="11"/>
  <c r="O81" i="11"/>
  <c r="N81" i="11"/>
  <c r="L81" i="11"/>
  <c r="K81" i="11"/>
  <c r="C81" i="11"/>
  <c r="AE80" i="11"/>
  <c r="O80" i="11"/>
  <c r="N80" i="11"/>
  <c r="L80" i="11"/>
  <c r="K80" i="11"/>
  <c r="C80" i="11"/>
  <c r="AE79" i="11"/>
  <c r="O79" i="11"/>
  <c r="N79" i="11"/>
  <c r="L79" i="11"/>
  <c r="K79" i="11"/>
  <c r="C79" i="11"/>
  <c r="AE78" i="11"/>
  <c r="O78" i="11"/>
  <c r="N78" i="11"/>
  <c r="L78" i="11"/>
  <c r="K78" i="11"/>
  <c r="C78" i="11"/>
  <c r="AE77" i="11"/>
  <c r="O77" i="11"/>
  <c r="N77" i="11"/>
  <c r="L77" i="11"/>
  <c r="K77" i="11"/>
  <c r="C77" i="11"/>
  <c r="AE76" i="11"/>
  <c r="O76" i="11"/>
  <c r="N76" i="11"/>
  <c r="L76" i="11"/>
  <c r="K76" i="11"/>
  <c r="C76" i="11"/>
  <c r="AE75" i="11"/>
  <c r="O75" i="11"/>
  <c r="N75" i="11"/>
  <c r="L75" i="11"/>
  <c r="K75" i="11"/>
  <c r="C75" i="11"/>
  <c r="AE74" i="11"/>
  <c r="O74" i="11"/>
  <c r="N74" i="11"/>
  <c r="L74" i="11"/>
  <c r="K74" i="11"/>
  <c r="C74" i="11"/>
  <c r="AE73" i="11"/>
  <c r="O73" i="11"/>
  <c r="N73" i="11"/>
  <c r="L73" i="11"/>
  <c r="K73" i="11"/>
  <c r="C73" i="11"/>
  <c r="AE72" i="11"/>
  <c r="O72" i="11"/>
  <c r="N72" i="11"/>
  <c r="L72" i="11"/>
  <c r="K72" i="11"/>
  <c r="C72" i="11"/>
  <c r="AE71" i="11"/>
  <c r="O71" i="11"/>
  <c r="N71" i="11"/>
  <c r="L71" i="11"/>
  <c r="K71" i="11"/>
  <c r="C71" i="11"/>
  <c r="AE70" i="11"/>
  <c r="O70" i="11"/>
  <c r="N70" i="11"/>
  <c r="L70" i="11"/>
  <c r="K70" i="11"/>
  <c r="C70" i="11"/>
  <c r="AE69" i="11"/>
  <c r="O69" i="11"/>
  <c r="N69" i="11"/>
  <c r="L69" i="11"/>
  <c r="K69" i="11"/>
  <c r="C69" i="11"/>
  <c r="AE68" i="11"/>
  <c r="O68" i="11"/>
  <c r="N68" i="11"/>
  <c r="L68" i="11"/>
  <c r="K68" i="11"/>
  <c r="C68" i="11"/>
  <c r="AE67" i="11"/>
  <c r="O67" i="11"/>
  <c r="N67" i="11"/>
  <c r="L67" i="11"/>
  <c r="K67" i="11"/>
  <c r="C67" i="11"/>
  <c r="AE66" i="11"/>
  <c r="O66" i="11"/>
  <c r="N66" i="11"/>
  <c r="L66" i="11"/>
  <c r="K66" i="11"/>
  <c r="C66" i="11"/>
  <c r="AE65" i="11"/>
  <c r="O65" i="11"/>
  <c r="N65" i="11"/>
  <c r="L65" i="11"/>
  <c r="K65" i="11"/>
  <c r="C65" i="11"/>
  <c r="AE64" i="11"/>
  <c r="O64" i="11"/>
  <c r="N64" i="11"/>
  <c r="L64" i="11"/>
  <c r="K64" i="11"/>
  <c r="C64" i="11"/>
  <c r="AE63" i="11"/>
  <c r="O63" i="11"/>
  <c r="N63" i="11"/>
  <c r="L63" i="11"/>
  <c r="K63" i="11"/>
  <c r="C63" i="11"/>
  <c r="AE62" i="11"/>
  <c r="O62" i="11"/>
  <c r="N62" i="11"/>
  <c r="L62" i="11"/>
  <c r="K62" i="11"/>
  <c r="C62" i="11"/>
  <c r="AE61" i="11"/>
  <c r="O61" i="11"/>
  <c r="N61" i="11"/>
  <c r="L61" i="11"/>
  <c r="K61" i="11"/>
  <c r="C61" i="11"/>
  <c r="AE60" i="11"/>
  <c r="O60" i="11"/>
  <c r="N60" i="11"/>
  <c r="L60" i="11"/>
  <c r="K60" i="11"/>
  <c r="C60" i="11"/>
  <c r="AE59" i="11"/>
  <c r="O59" i="11"/>
  <c r="N59" i="11"/>
  <c r="L59" i="11"/>
  <c r="K59" i="11"/>
  <c r="C59" i="11"/>
  <c r="AE58" i="11"/>
  <c r="O58" i="11"/>
  <c r="N58" i="11"/>
  <c r="L58" i="11"/>
  <c r="K58" i="11"/>
  <c r="C58" i="11"/>
  <c r="AE57" i="11"/>
  <c r="O57" i="11"/>
  <c r="N57" i="11"/>
  <c r="L57" i="11"/>
  <c r="K57" i="11"/>
  <c r="C57" i="11"/>
  <c r="AE56" i="11"/>
  <c r="O56" i="11"/>
  <c r="N56" i="11"/>
  <c r="L56" i="11"/>
  <c r="K56" i="11"/>
  <c r="C56" i="11"/>
  <c r="AE55" i="11"/>
  <c r="O55" i="11"/>
  <c r="N55" i="11"/>
  <c r="L55" i="11"/>
  <c r="K55" i="11"/>
  <c r="C55" i="11"/>
  <c r="AE54" i="11"/>
  <c r="O54" i="11"/>
  <c r="N54" i="11"/>
  <c r="L54" i="11"/>
  <c r="K54" i="11"/>
  <c r="C54" i="11"/>
  <c r="AE53" i="11"/>
  <c r="O53" i="11"/>
  <c r="N53" i="11"/>
  <c r="L53" i="11"/>
  <c r="K53" i="11"/>
  <c r="C53" i="11"/>
  <c r="AE52" i="11"/>
  <c r="O52" i="11"/>
  <c r="N52" i="11"/>
  <c r="L52" i="11"/>
  <c r="K52" i="11"/>
  <c r="C52" i="11"/>
  <c r="AE51" i="11"/>
  <c r="O51" i="11"/>
  <c r="N51" i="11"/>
  <c r="L51" i="11"/>
  <c r="K51" i="11"/>
  <c r="C51" i="11"/>
  <c r="AE50" i="11"/>
  <c r="O50" i="11"/>
  <c r="N50" i="11"/>
  <c r="L50" i="11"/>
  <c r="K50" i="11"/>
  <c r="C50" i="11"/>
  <c r="AE49" i="11"/>
  <c r="O49" i="11"/>
  <c r="N49" i="11"/>
  <c r="L49" i="11"/>
  <c r="K49" i="11"/>
  <c r="C49" i="11"/>
  <c r="AE48" i="11"/>
  <c r="O48" i="11"/>
  <c r="N48" i="11"/>
  <c r="L48" i="11"/>
  <c r="K48" i="11"/>
  <c r="C48" i="11"/>
  <c r="AE47" i="11"/>
  <c r="O47" i="11"/>
  <c r="N47" i="11"/>
  <c r="L47" i="11"/>
  <c r="K47" i="11"/>
  <c r="C47" i="11"/>
  <c r="AE46" i="11"/>
  <c r="O46" i="11"/>
  <c r="N46" i="11"/>
  <c r="L46" i="11"/>
  <c r="K46" i="11"/>
  <c r="C46" i="11"/>
  <c r="AE45" i="11"/>
  <c r="O45" i="11"/>
  <c r="N45" i="11"/>
  <c r="L45" i="11"/>
  <c r="K45" i="11"/>
  <c r="C45" i="11"/>
  <c r="AE44" i="11"/>
  <c r="O44" i="11"/>
  <c r="N44" i="11"/>
  <c r="L44" i="11"/>
  <c r="K44" i="11"/>
  <c r="C44" i="11"/>
  <c r="AE43" i="11"/>
  <c r="O43" i="11"/>
  <c r="N43" i="11"/>
  <c r="L43" i="11"/>
  <c r="K43" i="11"/>
  <c r="C43" i="11"/>
  <c r="AE42" i="11"/>
  <c r="O42" i="11"/>
  <c r="N42" i="11"/>
  <c r="L42" i="11"/>
  <c r="K42" i="11"/>
  <c r="C42" i="11"/>
  <c r="AE41" i="11"/>
  <c r="O41" i="11"/>
  <c r="N41" i="11"/>
  <c r="L41" i="11"/>
  <c r="K41" i="11"/>
  <c r="C41" i="11"/>
  <c r="AE40" i="11"/>
  <c r="O40" i="11"/>
  <c r="N40" i="11"/>
  <c r="L40" i="11"/>
  <c r="K40" i="11"/>
  <c r="C40" i="11"/>
  <c r="AE39" i="11"/>
  <c r="O39" i="11"/>
  <c r="N39" i="11"/>
  <c r="L39" i="11"/>
  <c r="K39" i="11"/>
  <c r="C39" i="11"/>
  <c r="AE38" i="11"/>
  <c r="O38" i="11"/>
  <c r="N38" i="11"/>
  <c r="L38" i="11"/>
  <c r="K38" i="11"/>
  <c r="C38" i="11"/>
  <c r="AE37" i="11"/>
  <c r="O37" i="11"/>
  <c r="N37" i="11"/>
  <c r="L37" i="11"/>
  <c r="K37" i="11"/>
  <c r="C37" i="11"/>
  <c r="AE36" i="11"/>
  <c r="O36" i="11"/>
  <c r="N36" i="11"/>
  <c r="L36" i="11"/>
  <c r="K36" i="11"/>
  <c r="C36" i="11"/>
  <c r="AE35" i="11"/>
  <c r="O35" i="11"/>
  <c r="N35" i="11"/>
  <c r="L35" i="11"/>
  <c r="K35" i="11"/>
  <c r="C35" i="11"/>
  <c r="AE34" i="11"/>
  <c r="O34" i="11"/>
  <c r="N34" i="11"/>
  <c r="L34" i="11"/>
  <c r="K34" i="11"/>
  <c r="C34" i="11"/>
  <c r="AE33" i="11"/>
  <c r="O33" i="11"/>
  <c r="N33" i="11"/>
  <c r="L33" i="11"/>
  <c r="K33" i="11"/>
  <c r="C33" i="11"/>
  <c r="AE32" i="11"/>
  <c r="O32" i="11"/>
  <c r="N32" i="11"/>
  <c r="L32" i="11"/>
  <c r="K32" i="11"/>
  <c r="C32" i="11"/>
  <c r="AE31" i="11"/>
  <c r="O31" i="11"/>
  <c r="N31" i="11"/>
  <c r="L31" i="11"/>
  <c r="K31" i="11"/>
  <c r="C31" i="11"/>
  <c r="AE30" i="11"/>
  <c r="O30" i="11"/>
  <c r="N30" i="11"/>
  <c r="L30" i="11"/>
  <c r="K30" i="11"/>
  <c r="C30" i="11"/>
  <c r="AE29" i="11"/>
  <c r="O29" i="11"/>
  <c r="N29" i="11"/>
  <c r="L29" i="11"/>
  <c r="K29" i="11"/>
  <c r="C29" i="11"/>
  <c r="AE28" i="11"/>
  <c r="O28" i="11"/>
  <c r="N28" i="11"/>
  <c r="L28" i="11"/>
  <c r="K28" i="11"/>
  <c r="C28" i="11"/>
  <c r="AE27" i="11"/>
  <c r="O27" i="11"/>
  <c r="N27" i="11"/>
  <c r="L27" i="11"/>
  <c r="K27" i="11"/>
  <c r="C27" i="11"/>
  <c r="AE26" i="11"/>
  <c r="O26" i="11"/>
  <c r="N26" i="11"/>
  <c r="L26" i="11"/>
  <c r="K26" i="11"/>
  <c r="C26" i="11"/>
  <c r="AE25" i="11"/>
  <c r="O25" i="11"/>
  <c r="N25" i="11"/>
  <c r="L25" i="11"/>
  <c r="K25" i="11"/>
  <c r="C25" i="11"/>
  <c r="AE24" i="11"/>
  <c r="O24" i="11"/>
  <c r="N24" i="11"/>
  <c r="L24" i="11"/>
  <c r="K24" i="11"/>
  <c r="AE23" i="11"/>
  <c r="O23" i="11"/>
  <c r="N23" i="11"/>
  <c r="L23" i="11"/>
  <c r="K23" i="11"/>
  <c r="C23" i="11"/>
  <c r="AN22" i="11"/>
  <c r="AG22" i="11"/>
  <c r="AE22" i="11"/>
  <c r="O22" i="11"/>
  <c r="N22" i="11"/>
  <c r="L22" i="11"/>
  <c r="K22" i="11"/>
  <c r="C22" i="11"/>
  <c r="I14" i="11"/>
  <c r="S13" i="11"/>
  <c r="P13" i="11"/>
  <c r="R12" i="11"/>
  <c r="J11" i="11"/>
  <c r="R8" i="11"/>
  <c r="J10" i="11"/>
  <c r="Q8" i="11"/>
  <c r="V9" i="11"/>
  <c r="S9" i="11"/>
  <c r="P9" i="11"/>
  <c r="J22" i="11"/>
  <c r="W3" i="11"/>
  <c r="AN23" i="11" s="1"/>
  <c r="N8" i="8"/>
  <c r="F27" i="13" l="1"/>
  <c r="K27" i="13" s="1"/>
  <c r="U8" i="11"/>
  <c r="T8" i="11"/>
  <c r="AG23" i="11"/>
  <c r="P170" i="11"/>
  <c r="P172" i="11"/>
  <c r="M233" i="11"/>
  <c r="P29" i="11"/>
  <c r="P342" i="11"/>
  <c r="P390" i="11"/>
  <c r="P392" i="11"/>
  <c r="P400" i="11"/>
  <c r="P416" i="11"/>
  <c r="M154" i="11"/>
  <c r="M170" i="11"/>
  <c r="M182" i="11"/>
  <c r="M184" i="11"/>
  <c r="P185" i="11"/>
  <c r="M186" i="11"/>
  <c r="M216" i="11"/>
  <c r="P217" i="11"/>
  <c r="P271" i="11"/>
  <c r="M272" i="11"/>
  <c r="M274" i="11"/>
  <c r="P297" i="11"/>
  <c r="M298" i="11"/>
  <c r="M300" i="11"/>
  <c r="P303" i="11"/>
  <c r="P305" i="11"/>
  <c r="M306" i="11"/>
  <c r="P325" i="11"/>
  <c r="P327" i="11"/>
  <c r="M344" i="11"/>
  <c r="M412" i="11"/>
  <c r="P415" i="11"/>
  <c r="M418" i="11"/>
  <c r="P419" i="11"/>
  <c r="M420" i="11"/>
  <c r="P115" i="11"/>
  <c r="P119" i="11"/>
  <c r="P123" i="11"/>
  <c r="M222" i="11"/>
  <c r="M238" i="11"/>
  <c r="P251" i="11"/>
  <c r="P44" i="11"/>
  <c r="P60" i="11"/>
  <c r="P64" i="11"/>
  <c r="P66" i="11"/>
  <c r="P68" i="11"/>
  <c r="M69" i="11"/>
  <c r="P70" i="11"/>
  <c r="M71" i="11"/>
  <c r="P72" i="11"/>
  <c r="M73" i="11"/>
  <c r="P74" i="11"/>
  <c r="M75" i="11"/>
  <c r="P76" i="11"/>
  <c r="M77" i="11"/>
  <c r="P78" i="11"/>
  <c r="M79" i="11"/>
  <c r="P80" i="11"/>
  <c r="M81" i="11"/>
  <c r="P82" i="11"/>
  <c r="M83" i="11"/>
  <c r="P84" i="11"/>
  <c r="M85" i="11"/>
  <c r="P86" i="11"/>
  <c r="M87" i="11"/>
  <c r="P88" i="11"/>
  <c r="M89" i="11"/>
  <c r="P90" i="11"/>
  <c r="M91" i="11"/>
  <c r="P92" i="11"/>
  <c r="M93" i="11"/>
  <c r="P106" i="11"/>
  <c r="P130" i="11"/>
  <c r="M221" i="11"/>
  <c r="P105" i="11"/>
  <c r="M106" i="11"/>
  <c r="P133" i="11"/>
  <c r="M218" i="11"/>
  <c r="P318" i="11"/>
  <c r="M337" i="11"/>
  <c r="S8" i="11"/>
  <c r="P125" i="11"/>
  <c r="P129" i="11"/>
  <c r="P178" i="11"/>
  <c r="M217" i="11"/>
  <c r="P322" i="11"/>
  <c r="P336" i="11"/>
  <c r="M351" i="11"/>
  <c r="M353" i="11"/>
  <c r="M355" i="11"/>
  <c r="M359" i="11"/>
  <c r="M361" i="11"/>
  <c r="M363" i="11"/>
  <c r="P364" i="11"/>
  <c r="M365" i="11"/>
  <c r="M367" i="11"/>
  <c r="M369" i="11"/>
  <c r="M371" i="11"/>
  <c r="M373" i="11"/>
  <c r="M375" i="11"/>
  <c r="M377" i="11"/>
  <c r="P378" i="11"/>
  <c r="M379" i="11"/>
  <c r="P380" i="11"/>
  <c r="M381" i="11"/>
  <c r="P40" i="11"/>
  <c r="M134" i="11"/>
  <c r="P135" i="11"/>
  <c r="P145" i="11"/>
  <c r="P153" i="11"/>
  <c r="P227" i="11"/>
  <c r="M256" i="11"/>
  <c r="P134" i="11"/>
  <c r="P136" i="11"/>
  <c r="M137" i="11"/>
  <c r="P138" i="11"/>
  <c r="P253" i="11"/>
  <c r="M254" i="11"/>
  <c r="P287" i="11"/>
  <c r="P319" i="11"/>
  <c r="P339" i="11"/>
  <c r="M340" i="11"/>
  <c r="M155" i="11"/>
  <c r="M157" i="11"/>
  <c r="M163" i="11"/>
  <c r="M165" i="11"/>
  <c r="M167" i="11"/>
  <c r="M169" i="11"/>
  <c r="M187" i="11"/>
  <c r="P188" i="11"/>
  <c r="M189" i="11"/>
  <c r="P190" i="11"/>
  <c r="M191" i="11"/>
  <c r="M199" i="11"/>
  <c r="M201" i="11"/>
  <c r="M203" i="11"/>
  <c r="P204" i="11"/>
  <c r="M205" i="11"/>
  <c r="P206" i="11"/>
  <c r="M207" i="11"/>
  <c r="P307" i="11"/>
  <c r="P311" i="11"/>
  <c r="P382" i="11"/>
  <c r="M383" i="11"/>
  <c r="M385" i="11"/>
  <c r="P386" i="11"/>
  <c r="M387" i="11"/>
  <c r="M389" i="11"/>
  <c r="P114" i="11"/>
  <c r="P118" i="11"/>
  <c r="P122" i="11"/>
  <c r="M237" i="11"/>
  <c r="M243" i="11"/>
  <c r="M245" i="11"/>
  <c r="M247" i="11"/>
  <c r="M255" i="11"/>
  <c r="P262" i="11"/>
  <c r="M263" i="11"/>
  <c r="P264" i="11"/>
  <c r="M265" i="11"/>
  <c r="P266" i="11"/>
  <c r="M267" i="11"/>
  <c r="P296" i="11"/>
  <c r="P298" i="11"/>
  <c r="M299" i="11"/>
  <c r="P300" i="11"/>
  <c r="P304" i="11"/>
  <c r="P306" i="11"/>
  <c r="P314" i="11"/>
  <c r="M315" i="11"/>
  <c r="P316" i="11"/>
  <c r="P36" i="11"/>
  <c r="P109" i="11"/>
  <c r="M110" i="11"/>
  <c r="P113" i="11"/>
  <c r="M114" i="11"/>
  <c r="M131" i="11"/>
  <c r="P155" i="11"/>
  <c r="M188" i="11"/>
  <c r="M192" i="11"/>
  <c r="M196" i="11"/>
  <c r="M208" i="11"/>
  <c r="M212" i="11"/>
  <c r="P235" i="11"/>
  <c r="P324" i="11"/>
  <c r="P345" i="11"/>
  <c r="P391" i="11"/>
  <c r="P397" i="11"/>
  <c r="P399" i="11"/>
  <c r="P45" i="11"/>
  <c r="P53" i="11"/>
  <c r="P61" i="11"/>
  <c r="P127" i="11"/>
  <c r="P144" i="11"/>
  <c r="P150" i="11"/>
  <c r="P152" i="11"/>
  <c r="P171" i="11"/>
  <c r="P173" i="11"/>
  <c r="M197" i="11"/>
  <c r="M215" i="11"/>
  <c r="M228" i="11"/>
  <c r="M236" i="11"/>
  <c r="P248" i="11"/>
  <c r="M271" i="11"/>
  <c r="P276" i="11"/>
  <c r="P284" i="11"/>
  <c r="P302" i="11"/>
  <c r="P320" i="11"/>
  <c r="P402" i="11"/>
  <c r="M403" i="11"/>
  <c r="P404" i="11"/>
  <c r="M405" i="11"/>
  <c r="M407" i="11"/>
  <c r="M409" i="11"/>
  <c r="P410" i="11"/>
  <c r="M411" i="11"/>
  <c r="M416" i="11"/>
  <c r="P94" i="11"/>
  <c r="M95" i="11"/>
  <c r="P96" i="11"/>
  <c r="M97" i="11"/>
  <c r="P98" i="11"/>
  <c r="M99" i="11"/>
  <c r="P100" i="11"/>
  <c r="M101" i="11"/>
  <c r="P102" i="11"/>
  <c r="P107" i="11"/>
  <c r="P111" i="11"/>
  <c r="P117" i="11"/>
  <c r="M118" i="11"/>
  <c r="P121" i="11"/>
  <c r="M122" i="11"/>
  <c r="P126" i="11"/>
  <c r="M127" i="11"/>
  <c r="P131" i="11"/>
  <c r="M146" i="11"/>
  <c r="M150" i="11"/>
  <c r="M181" i="11"/>
  <c r="M183" i="11"/>
  <c r="P197" i="11"/>
  <c r="M198" i="11"/>
  <c r="M200" i="11"/>
  <c r="P201" i="11"/>
  <c r="M202" i="11"/>
  <c r="M204" i="11"/>
  <c r="P220" i="11"/>
  <c r="M226" i="11"/>
  <c r="P239" i="11"/>
  <c r="M258" i="11"/>
  <c r="P326" i="11"/>
  <c r="P328" i="11"/>
  <c r="P330" i="11"/>
  <c r="M333" i="11"/>
  <c r="P334" i="11"/>
  <c r="M335" i="11"/>
  <c r="M354" i="11"/>
  <c r="M358" i="11"/>
  <c r="P365" i="11"/>
  <c r="M366" i="11"/>
  <c r="P367" i="11"/>
  <c r="M368" i="11"/>
  <c r="P369" i="11"/>
  <c r="M370" i="11"/>
  <c r="P371" i="11"/>
  <c r="M372" i="11"/>
  <c r="P373" i="11"/>
  <c r="M374" i="11"/>
  <c r="P375" i="11"/>
  <c r="M376" i="11"/>
  <c r="P377" i="11"/>
  <c r="M378" i="11"/>
  <c r="P379" i="11"/>
  <c r="M380" i="11"/>
  <c r="P381" i="11"/>
  <c r="M382" i="11"/>
  <c r="P383" i="11"/>
  <c r="M384" i="11"/>
  <c r="M386" i="11"/>
  <c r="P387" i="11"/>
  <c r="M388" i="11"/>
  <c r="P414" i="11"/>
  <c r="M421" i="11"/>
  <c r="M38" i="11"/>
  <c r="M42" i="11"/>
  <c r="P43" i="11"/>
  <c r="M44" i="11"/>
  <c r="P56" i="11"/>
  <c r="P110" i="11"/>
  <c r="M160" i="11"/>
  <c r="M162" i="11"/>
  <c r="M166" i="11"/>
  <c r="P213" i="11"/>
  <c r="M214" i="11"/>
  <c r="P228" i="11"/>
  <c r="M229" i="11"/>
  <c r="P230" i="11"/>
  <c r="M231" i="11"/>
  <c r="P234" i="11"/>
  <c r="M235" i="11"/>
  <c r="P236" i="11"/>
  <c r="M270" i="11"/>
  <c r="P295" i="11"/>
  <c r="P313" i="11"/>
  <c r="M314" i="11"/>
  <c r="M316" i="11"/>
  <c r="P401" i="11"/>
  <c r="M402" i="11"/>
  <c r="P407" i="11"/>
  <c r="M408" i="11"/>
  <c r="P38" i="11"/>
  <c r="P42" i="11"/>
  <c r="M66" i="11"/>
  <c r="P67" i="11"/>
  <c r="M68" i="11"/>
  <c r="M70" i="11"/>
  <c r="P71" i="11"/>
  <c r="M72" i="11"/>
  <c r="P73" i="11"/>
  <c r="M74" i="11"/>
  <c r="P75" i="11"/>
  <c r="M76" i="11"/>
  <c r="P77" i="11"/>
  <c r="M78" i="11"/>
  <c r="P79" i="11"/>
  <c r="M80" i="11"/>
  <c r="P81" i="11"/>
  <c r="M82" i="11"/>
  <c r="M107" i="11"/>
  <c r="M109" i="11"/>
  <c r="M115" i="11"/>
  <c r="M117" i="11"/>
  <c r="M123" i="11"/>
  <c r="M125" i="11"/>
  <c r="M133" i="11"/>
  <c r="P137" i="11"/>
  <c r="M138" i="11"/>
  <c r="P139" i="11"/>
  <c r="M140" i="11"/>
  <c r="P141" i="11"/>
  <c r="M142" i="11"/>
  <c r="P143" i="11"/>
  <c r="M144" i="11"/>
  <c r="M213" i="11"/>
  <c r="M234" i="11"/>
  <c r="P312" i="11"/>
  <c r="P27" i="11"/>
  <c r="M28" i="11"/>
  <c r="M30" i="11"/>
  <c r="P35" i="11"/>
  <c r="M36" i="11"/>
  <c r="P48" i="11"/>
  <c r="P50" i="11"/>
  <c r="P52" i="11"/>
  <c r="P58" i="11"/>
  <c r="M103" i="11"/>
  <c r="P104" i="11"/>
  <c r="M105" i="11"/>
  <c r="M111" i="11"/>
  <c r="M113" i="11"/>
  <c r="Q113" i="11" s="1"/>
  <c r="M119" i="11"/>
  <c r="M121" i="11"/>
  <c r="M129" i="11"/>
  <c r="M130" i="11"/>
  <c r="M139" i="11"/>
  <c r="P140" i="11"/>
  <c r="M141" i="11"/>
  <c r="P142" i="11"/>
  <c r="M143" i="11"/>
  <c r="M145" i="11"/>
  <c r="P147" i="11"/>
  <c r="M158" i="11"/>
  <c r="M185" i="11"/>
  <c r="M227" i="11"/>
  <c r="P28" i="11"/>
  <c r="P30" i="11"/>
  <c r="P32" i="11"/>
  <c r="P37" i="11"/>
  <c r="M50" i="11"/>
  <c r="P51" i="11"/>
  <c r="M52" i="11"/>
  <c r="M58" i="11"/>
  <c r="P59" i="11"/>
  <c r="M60" i="11"/>
  <c r="M126" i="11"/>
  <c r="M135" i="11"/>
  <c r="M147" i="11"/>
  <c r="M149" i="11"/>
  <c r="M153" i="11"/>
  <c r="M261" i="11"/>
  <c r="M152" i="11"/>
  <c r="P158" i="11"/>
  <c r="P160" i="11"/>
  <c r="P166" i="11"/>
  <c r="M175" i="11"/>
  <c r="M177" i="11"/>
  <c r="P183" i="11"/>
  <c r="P200" i="11"/>
  <c r="P208" i="11"/>
  <c r="M209" i="11"/>
  <c r="P210" i="11"/>
  <c r="M211" i="11"/>
  <c r="P212" i="11"/>
  <c r="P222" i="11"/>
  <c r="M223" i="11"/>
  <c r="P224" i="11"/>
  <c r="M225" i="11"/>
  <c r="P226" i="11"/>
  <c r="M230" i="11"/>
  <c r="P231" i="11"/>
  <c r="M232" i="11"/>
  <c r="M239" i="11"/>
  <c r="P241" i="11"/>
  <c r="P243" i="11"/>
  <c r="P245" i="11"/>
  <c r="M246" i="11"/>
  <c r="M248" i="11"/>
  <c r="M250" i="11"/>
  <c r="P256" i="11"/>
  <c r="M257" i="11"/>
  <c r="M259" i="11"/>
  <c r="P260" i="11"/>
  <c r="M262" i="11"/>
  <c r="M266" i="11"/>
  <c r="P267" i="11"/>
  <c r="M268" i="11"/>
  <c r="M273" i="11"/>
  <c r="P274" i="11"/>
  <c r="M275" i="11"/>
  <c r="M281" i="11"/>
  <c r="P282" i="11"/>
  <c r="M283" i="11"/>
  <c r="P288" i="11"/>
  <c r="P292" i="11"/>
  <c r="M293" i="11"/>
  <c r="P294" i="11"/>
  <c r="M295" i="11"/>
  <c r="P299" i="11"/>
  <c r="P301" i="11"/>
  <c r="M302" i="11"/>
  <c r="P308" i="11"/>
  <c r="P310" i="11"/>
  <c r="M311" i="11"/>
  <c r="P315" i="11"/>
  <c r="P317" i="11"/>
  <c r="M326" i="11"/>
  <c r="M330" i="11"/>
  <c r="P332" i="11"/>
  <c r="P338" i="11"/>
  <c r="M341" i="11"/>
  <c r="P343" i="11"/>
  <c r="M348" i="11"/>
  <c r="M350" i="11"/>
  <c r="P356" i="11"/>
  <c r="P358" i="11"/>
  <c r="M391" i="11"/>
  <c r="M393" i="11"/>
  <c r="M395" i="11"/>
  <c r="P396" i="11"/>
  <c r="M397" i="11"/>
  <c r="P405" i="11"/>
  <c r="P409" i="11"/>
  <c r="M415" i="11"/>
  <c r="P421" i="11"/>
  <c r="P163" i="11"/>
  <c r="P167" i="11"/>
  <c r="P169" i="11"/>
  <c r="M176" i="11"/>
  <c r="M178" i="11"/>
  <c r="M180" i="11"/>
  <c r="P182" i="11"/>
  <c r="P192" i="11"/>
  <c r="M193" i="11"/>
  <c r="P194" i="11"/>
  <c r="M195" i="11"/>
  <c r="P196" i="11"/>
  <c r="P216" i="11"/>
  <c r="M220" i="11"/>
  <c r="P240" i="11"/>
  <c r="M251" i="11"/>
  <c r="M253" i="11"/>
  <c r="P257" i="11"/>
  <c r="M260" i="11"/>
  <c r="P268" i="11"/>
  <c r="M269" i="11"/>
  <c r="P270" i="11"/>
  <c r="P275" i="11"/>
  <c r="P277" i="11"/>
  <c r="P279" i="11"/>
  <c r="P281" i="11"/>
  <c r="P283" i="11"/>
  <c r="M296" i="11"/>
  <c r="Q296" i="11" s="1"/>
  <c r="M303" i="11"/>
  <c r="M308" i="11"/>
  <c r="M310" i="11"/>
  <c r="M312" i="11"/>
  <c r="M319" i="11"/>
  <c r="P321" i="11"/>
  <c r="P323" i="11"/>
  <c r="M327" i="11"/>
  <c r="P333" i="11"/>
  <c r="M338" i="11"/>
  <c r="M342" i="11"/>
  <c r="M343" i="11"/>
  <c r="M345" i="11"/>
  <c r="M347" i="11"/>
  <c r="M349" i="11"/>
  <c r="P351" i="11"/>
  <c r="M352" i="11"/>
  <c r="P355" i="11"/>
  <c r="P359" i="11"/>
  <c r="P361" i="11"/>
  <c r="M390" i="11"/>
  <c r="M392" i="11"/>
  <c r="M401" i="11"/>
  <c r="P408" i="11"/>
  <c r="P412" i="11"/>
  <c r="M413" i="11"/>
  <c r="P418" i="11"/>
  <c r="G39" i="11"/>
  <c r="AV39" i="11" s="1"/>
  <c r="K11" i="11"/>
  <c r="P22" i="11"/>
  <c r="P23" i="11"/>
  <c r="M24" i="11"/>
  <c r="P25" i="11"/>
  <c r="M26" i="11"/>
  <c r="P31" i="11"/>
  <c r="M32" i="11"/>
  <c r="P34" i="11"/>
  <c r="G35" i="11"/>
  <c r="AV35" i="11" s="1"/>
  <c r="P41" i="11"/>
  <c r="M46" i="11"/>
  <c r="P47" i="11"/>
  <c r="M48" i="11"/>
  <c r="P54" i="11"/>
  <c r="P57" i="11"/>
  <c r="M62" i="11"/>
  <c r="P63" i="11"/>
  <c r="M64" i="11"/>
  <c r="P108" i="11"/>
  <c r="P112" i="11"/>
  <c r="P116" i="11"/>
  <c r="P120" i="11"/>
  <c r="P124" i="11"/>
  <c r="P128" i="11"/>
  <c r="P132" i="11"/>
  <c r="P149" i="11"/>
  <c r="P157" i="11"/>
  <c r="P162" i="11"/>
  <c r="P165" i="11"/>
  <c r="P168" i="11"/>
  <c r="P179" i="11"/>
  <c r="K9" i="11"/>
  <c r="I142" i="11" s="1"/>
  <c r="K12" i="11"/>
  <c r="I413" i="11" s="1"/>
  <c r="G31" i="11"/>
  <c r="AV31" i="11" s="1"/>
  <c r="P83" i="11"/>
  <c r="M84" i="11"/>
  <c r="P85" i="11"/>
  <c r="M86" i="11"/>
  <c r="P87" i="11"/>
  <c r="M88" i="11"/>
  <c r="P89" i="11"/>
  <c r="M90" i="11"/>
  <c r="P91" i="11"/>
  <c r="M92" i="11"/>
  <c r="P93" i="11"/>
  <c r="M94" i="11"/>
  <c r="P95" i="11"/>
  <c r="M96" i="11"/>
  <c r="P97" i="11"/>
  <c r="M98" i="11"/>
  <c r="P99" i="11"/>
  <c r="M100" i="11"/>
  <c r="P101" i="11"/>
  <c r="M102" i="11"/>
  <c r="P103" i="11"/>
  <c r="M104" i="11"/>
  <c r="M108" i="11"/>
  <c r="M112" i="11"/>
  <c r="M116" i="11"/>
  <c r="M120" i="11"/>
  <c r="M124" i="11"/>
  <c r="M128" i="11"/>
  <c r="M132" i="11"/>
  <c r="P146" i="11"/>
  <c r="P148" i="11"/>
  <c r="P151" i="11"/>
  <c r="P154" i="11"/>
  <c r="P156" i="11"/>
  <c r="P159" i="11"/>
  <c r="P161" i="11"/>
  <c r="P164" i="11"/>
  <c r="P174" i="11"/>
  <c r="P176" i="11"/>
  <c r="M179" i="11"/>
  <c r="P181" i="11"/>
  <c r="P186" i="11"/>
  <c r="P193" i="11"/>
  <c r="M194" i="11"/>
  <c r="P202" i="11"/>
  <c r="P209" i="11"/>
  <c r="M210" i="11"/>
  <c r="P218" i="11"/>
  <c r="M219" i="11"/>
  <c r="K10" i="11"/>
  <c r="I213" i="11" s="1"/>
  <c r="N12" i="11"/>
  <c r="M22" i="11"/>
  <c r="M23" i="11"/>
  <c r="P24" i="11"/>
  <c r="M25" i="11"/>
  <c r="P26" i="11"/>
  <c r="G27" i="11"/>
  <c r="AV27" i="11" s="1"/>
  <c r="P33" i="11"/>
  <c r="M34" i="11"/>
  <c r="P39" i="11"/>
  <c r="M40" i="11"/>
  <c r="P46" i="11"/>
  <c r="P49" i="11"/>
  <c r="M54" i="11"/>
  <c r="P55" i="11"/>
  <c r="M56" i="11"/>
  <c r="P62" i="11"/>
  <c r="P65" i="11"/>
  <c r="M136" i="11"/>
  <c r="M148" i="11"/>
  <c r="M151" i="11"/>
  <c r="M156" i="11"/>
  <c r="M159" i="11"/>
  <c r="M161" i="11"/>
  <c r="M164" i="11"/>
  <c r="M172" i="11"/>
  <c r="M174" i="11"/>
  <c r="P189" i="11"/>
  <c r="M190" i="11"/>
  <c r="P198" i="11"/>
  <c r="P205" i="11"/>
  <c r="M206" i="11"/>
  <c r="P214" i="11"/>
  <c r="M168" i="11"/>
  <c r="M171" i="11"/>
  <c r="M173" i="11"/>
  <c r="P175" i="11"/>
  <c r="P177" i="11"/>
  <c r="P180" i="11"/>
  <c r="P184" i="11"/>
  <c r="P187" i="11"/>
  <c r="P191" i="11"/>
  <c r="P195" i="11"/>
  <c r="P199" i="11"/>
  <c r="P203" i="11"/>
  <c r="P207" i="11"/>
  <c r="P211" i="11"/>
  <c r="P215" i="11"/>
  <c r="P219" i="11"/>
  <c r="P223" i="11"/>
  <c r="M224" i="11"/>
  <c r="P232" i="11"/>
  <c r="M240" i="11"/>
  <c r="M242" i="11"/>
  <c r="P244" i="11"/>
  <c r="P247" i="11"/>
  <c r="P249" i="11"/>
  <c r="P263" i="11"/>
  <c r="M264" i="11"/>
  <c r="P272" i="11"/>
  <c r="P280" i="11"/>
  <c r="M285" i="11"/>
  <c r="P286" i="11"/>
  <c r="M287" i="11"/>
  <c r="P289" i="11"/>
  <c r="P291" i="11"/>
  <c r="M304" i="11"/>
  <c r="M307" i="11"/>
  <c r="P309" i="11"/>
  <c r="M329" i="11"/>
  <c r="P331" i="11"/>
  <c r="M332" i="11"/>
  <c r="M346" i="11"/>
  <c r="P348" i="11"/>
  <c r="P350" i="11"/>
  <c r="P353" i="11"/>
  <c r="M356" i="11"/>
  <c r="P360" i="11"/>
  <c r="P362" i="11"/>
  <c r="P403" i="11"/>
  <c r="P406" i="11"/>
  <c r="P411" i="11"/>
  <c r="P250" i="11"/>
  <c r="P259" i="11"/>
  <c r="P335" i="11"/>
  <c r="M336" i="11"/>
  <c r="M339" i="11"/>
  <c r="P340" i="11"/>
  <c r="P341" i="11"/>
  <c r="P347" i="11"/>
  <c r="M357" i="11"/>
  <c r="P363" i="11"/>
  <c r="P394" i="11"/>
  <c r="M400" i="11"/>
  <c r="P413" i="11"/>
  <c r="P420" i="11"/>
  <c r="P242" i="11"/>
  <c r="P252" i="11"/>
  <c r="P255" i="11"/>
  <c r="P329" i="11"/>
  <c r="P398" i="11"/>
  <c r="M399" i="11"/>
  <c r="P417" i="11"/>
  <c r="P221" i="11"/>
  <c r="P225" i="11"/>
  <c r="P229" i="11"/>
  <c r="P233" i="11"/>
  <c r="P237" i="11"/>
  <c r="Q237" i="11" s="1"/>
  <c r="P238" i="11"/>
  <c r="M241" i="11"/>
  <c r="M244" i="11"/>
  <c r="P246" i="11"/>
  <c r="M249" i="11"/>
  <c r="M252" i="11"/>
  <c r="P254" i="11"/>
  <c r="P258" i="11"/>
  <c r="P261" i="11"/>
  <c r="P265" i="11"/>
  <c r="P269" i="11"/>
  <c r="P273" i="11"/>
  <c r="M277" i="11"/>
  <c r="P278" i="11"/>
  <c r="M279" i="11"/>
  <c r="P285" i="11"/>
  <c r="M289" i="11"/>
  <c r="P290" i="11"/>
  <c r="M291" i="11"/>
  <c r="P293" i="11"/>
  <c r="M297" i="11"/>
  <c r="M301" i="11"/>
  <c r="Q301" i="11" s="1"/>
  <c r="M305" i="11"/>
  <c r="M309" i="11"/>
  <c r="M313" i="11"/>
  <c r="M317" i="11"/>
  <c r="M328" i="11"/>
  <c r="M331" i="11"/>
  <c r="M334" i="11"/>
  <c r="P337" i="11"/>
  <c r="P344" i="11"/>
  <c r="P346" i="11"/>
  <c r="P349" i="11"/>
  <c r="P352" i="11"/>
  <c r="P354" i="11"/>
  <c r="P357" i="11"/>
  <c r="M360" i="11"/>
  <c r="M362" i="11"/>
  <c r="P393" i="11"/>
  <c r="P395" i="11"/>
  <c r="M396" i="11"/>
  <c r="M398" i="11"/>
  <c r="M404" i="11"/>
  <c r="M417" i="11"/>
  <c r="M419" i="11"/>
  <c r="AG24" i="11"/>
  <c r="AN24" i="11"/>
  <c r="AH23" i="11"/>
  <c r="G421" i="11"/>
  <c r="AV421" i="11" s="1"/>
  <c r="G418" i="11"/>
  <c r="AV418" i="11" s="1"/>
  <c r="G419" i="11"/>
  <c r="AV419" i="11" s="1"/>
  <c r="G415" i="11"/>
  <c r="AV415" i="11" s="1"/>
  <c r="G411" i="11"/>
  <c r="AV411" i="11" s="1"/>
  <c r="G407" i="11"/>
  <c r="AV407" i="11" s="1"/>
  <c r="G420" i="11"/>
  <c r="AV420" i="11" s="1"/>
  <c r="G416" i="11"/>
  <c r="AV416" i="11" s="1"/>
  <c r="G412" i="11"/>
  <c r="AV412" i="11" s="1"/>
  <c r="G408" i="11"/>
  <c r="AV408" i="11" s="1"/>
  <c r="G404" i="11"/>
  <c r="AV404" i="11" s="1"/>
  <c r="G403" i="11"/>
  <c r="AV403" i="11" s="1"/>
  <c r="G402" i="11"/>
  <c r="AV402" i="11" s="1"/>
  <c r="G401" i="11"/>
  <c r="AV401" i="11" s="1"/>
  <c r="G400" i="11"/>
  <c r="AV400" i="11" s="1"/>
  <c r="G417" i="11"/>
  <c r="AV417" i="11" s="1"/>
  <c r="G413" i="11"/>
  <c r="AV413" i="11" s="1"/>
  <c r="G409" i="11"/>
  <c r="AV409" i="11" s="1"/>
  <c r="G405" i="11"/>
  <c r="AV405" i="11" s="1"/>
  <c r="G397" i="11"/>
  <c r="AV397" i="11" s="1"/>
  <c r="G393" i="11"/>
  <c r="AV393" i="11" s="1"/>
  <c r="G395" i="11"/>
  <c r="AV395" i="11" s="1"/>
  <c r="G392" i="11"/>
  <c r="AV392" i="11" s="1"/>
  <c r="G406" i="11"/>
  <c r="AV406" i="11" s="1"/>
  <c r="G399" i="11"/>
  <c r="AV399" i="11" s="1"/>
  <c r="G396" i="11"/>
  <c r="AV396" i="11" s="1"/>
  <c r="G390" i="11"/>
  <c r="AV390" i="11" s="1"/>
  <c r="G410" i="11"/>
  <c r="AV410" i="11" s="1"/>
  <c r="G386" i="11"/>
  <c r="AV386" i="11" s="1"/>
  <c r="G382" i="11"/>
  <c r="AV382" i="11" s="1"/>
  <c r="G381" i="11"/>
  <c r="AV381" i="11" s="1"/>
  <c r="G380" i="11"/>
  <c r="AV380" i="11" s="1"/>
  <c r="G379" i="11"/>
  <c r="AV379" i="11" s="1"/>
  <c r="G378" i="11"/>
  <c r="AV378" i="11" s="1"/>
  <c r="G388" i="11"/>
  <c r="AV388" i="11" s="1"/>
  <c r="G384" i="11"/>
  <c r="AV384" i="11" s="1"/>
  <c r="G414" i="11"/>
  <c r="AV414" i="11" s="1"/>
  <c r="G394" i="11"/>
  <c r="AV394" i="11" s="1"/>
  <c r="G389" i="11"/>
  <c r="AV389" i="11" s="1"/>
  <c r="G385" i="11"/>
  <c r="AV385" i="11" s="1"/>
  <c r="G376" i="11"/>
  <c r="AV376" i="11" s="1"/>
  <c r="G372" i="11"/>
  <c r="AV372" i="11" s="1"/>
  <c r="G368" i="11"/>
  <c r="AV368" i="11" s="1"/>
  <c r="G383" i="11"/>
  <c r="AV383" i="11" s="1"/>
  <c r="G374" i="11"/>
  <c r="AV374" i="11" s="1"/>
  <c r="G370" i="11"/>
  <c r="AV370" i="11" s="1"/>
  <c r="G366" i="11"/>
  <c r="AV366" i="11" s="1"/>
  <c r="G375" i="11"/>
  <c r="AV375" i="11" s="1"/>
  <c r="G371" i="11"/>
  <c r="AV371" i="11" s="1"/>
  <c r="G369" i="11"/>
  <c r="AV369" i="11" s="1"/>
  <c r="G362" i="11"/>
  <c r="AV362" i="11" s="1"/>
  <c r="G358" i="11"/>
  <c r="AV358" i="11" s="1"/>
  <c r="G354" i="11"/>
  <c r="AV354" i="11" s="1"/>
  <c r="G350" i="11"/>
  <c r="AV350" i="11" s="1"/>
  <c r="G346" i="11"/>
  <c r="AV346" i="11" s="1"/>
  <c r="G341" i="11"/>
  <c r="AV341" i="11" s="1"/>
  <c r="G337" i="11"/>
  <c r="AV337" i="11" s="1"/>
  <c r="G333" i="11"/>
  <c r="AV333" i="11" s="1"/>
  <c r="G329" i="11"/>
  <c r="AV329" i="11" s="1"/>
  <c r="G328" i="11"/>
  <c r="AV328" i="11" s="1"/>
  <c r="G327" i="11"/>
  <c r="AV327" i="11" s="1"/>
  <c r="G326" i="11"/>
  <c r="AV326" i="11" s="1"/>
  <c r="G325" i="11"/>
  <c r="AV325" i="11" s="1"/>
  <c r="G324" i="11"/>
  <c r="AV324" i="11" s="1"/>
  <c r="G323" i="11"/>
  <c r="AV323" i="11" s="1"/>
  <c r="G322" i="11"/>
  <c r="AV322" i="11" s="1"/>
  <c r="G321" i="11"/>
  <c r="AV321" i="11" s="1"/>
  <c r="G320" i="11"/>
  <c r="AV320" i="11" s="1"/>
  <c r="G319" i="11"/>
  <c r="AV319" i="11" s="1"/>
  <c r="G367" i="11"/>
  <c r="AV367" i="11" s="1"/>
  <c r="G361" i="11"/>
  <c r="AV361" i="11" s="1"/>
  <c r="G357" i="11"/>
  <c r="AV357" i="11" s="1"/>
  <c r="G353" i="11"/>
  <c r="AV353" i="11" s="1"/>
  <c r="G349" i="11"/>
  <c r="AV349" i="11" s="1"/>
  <c r="G345" i="11"/>
  <c r="AV345" i="11" s="1"/>
  <c r="G342" i="11"/>
  <c r="AV342" i="11" s="1"/>
  <c r="G338" i="11"/>
  <c r="AV338" i="11" s="1"/>
  <c r="G334" i="11"/>
  <c r="AV334" i="11" s="1"/>
  <c r="G330" i="11"/>
  <c r="AV330" i="11" s="1"/>
  <c r="G398" i="11"/>
  <c r="AV398" i="11" s="1"/>
  <c r="G387" i="11"/>
  <c r="AV387" i="11" s="1"/>
  <c r="G377" i="11"/>
  <c r="AV377" i="11" s="1"/>
  <c r="G365" i="11"/>
  <c r="AV365" i="11" s="1"/>
  <c r="G360" i="11"/>
  <c r="AV360" i="11" s="1"/>
  <c r="G356" i="11"/>
  <c r="AV356" i="11" s="1"/>
  <c r="G352" i="11"/>
  <c r="AV352" i="11" s="1"/>
  <c r="G348" i="11"/>
  <c r="AV348" i="11" s="1"/>
  <c r="G344" i="11"/>
  <c r="AV344" i="11" s="1"/>
  <c r="G339" i="11"/>
  <c r="AV339" i="11" s="1"/>
  <c r="G335" i="11"/>
  <c r="AV335" i="11" s="1"/>
  <c r="G331" i="11"/>
  <c r="AV331" i="11" s="1"/>
  <c r="G363" i="11"/>
  <c r="AV363" i="11" s="1"/>
  <c r="G340" i="11"/>
  <c r="AV340" i="11" s="1"/>
  <c r="G332" i="11"/>
  <c r="AV332" i="11" s="1"/>
  <c r="G317" i="11"/>
  <c r="AV317" i="11" s="1"/>
  <c r="G316" i="11"/>
  <c r="AV316" i="11" s="1"/>
  <c r="G315" i="11"/>
  <c r="AV315" i="11" s="1"/>
  <c r="G314" i="11"/>
  <c r="AV314" i="11" s="1"/>
  <c r="G313" i="11"/>
  <c r="AV313" i="11" s="1"/>
  <c r="G312" i="11"/>
  <c r="AV312" i="11" s="1"/>
  <c r="G311" i="11"/>
  <c r="AV311" i="11" s="1"/>
  <c r="G310" i="11"/>
  <c r="AV310" i="11" s="1"/>
  <c r="G309" i="11"/>
  <c r="AV309" i="11" s="1"/>
  <c r="G308" i="11"/>
  <c r="AV308" i="11" s="1"/>
  <c r="G307" i="11"/>
  <c r="AV307" i="11" s="1"/>
  <c r="G306" i="11"/>
  <c r="AV306" i="11" s="1"/>
  <c r="G305" i="11"/>
  <c r="AV305" i="11" s="1"/>
  <c r="G304" i="11"/>
  <c r="AV304" i="11" s="1"/>
  <c r="G303" i="11"/>
  <c r="AV303" i="11" s="1"/>
  <c r="G302" i="11"/>
  <c r="AV302" i="11" s="1"/>
  <c r="G301" i="11"/>
  <c r="AV301" i="11" s="1"/>
  <c r="G300" i="11"/>
  <c r="AV300" i="11" s="1"/>
  <c r="G299" i="11"/>
  <c r="AV299" i="11" s="1"/>
  <c r="G298" i="11"/>
  <c r="AV298" i="11" s="1"/>
  <c r="G297" i="11"/>
  <c r="AV297" i="11" s="1"/>
  <c r="G296" i="11"/>
  <c r="AV296" i="11" s="1"/>
  <c r="G295" i="11"/>
  <c r="AV295" i="11" s="1"/>
  <c r="G294" i="11"/>
  <c r="AV294" i="11" s="1"/>
  <c r="G293" i="11"/>
  <c r="AV293" i="11" s="1"/>
  <c r="G292" i="11"/>
  <c r="AV292" i="11" s="1"/>
  <c r="G291" i="11"/>
  <c r="AV291" i="11" s="1"/>
  <c r="G290" i="11"/>
  <c r="AV290" i="11" s="1"/>
  <c r="G289" i="11"/>
  <c r="AV289" i="11" s="1"/>
  <c r="G288" i="11"/>
  <c r="AV288" i="11" s="1"/>
  <c r="G391" i="11"/>
  <c r="AV391" i="11" s="1"/>
  <c r="G364" i="11"/>
  <c r="AV364" i="11" s="1"/>
  <c r="G336" i="11"/>
  <c r="AV336" i="11" s="1"/>
  <c r="G373" i="11"/>
  <c r="AV373" i="11" s="1"/>
  <c r="G359" i="11"/>
  <c r="AV359" i="11" s="1"/>
  <c r="G343" i="11"/>
  <c r="AV343" i="11" s="1"/>
  <c r="G285" i="11"/>
  <c r="AV285" i="11" s="1"/>
  <c r="G281" i="11"/>
  <c r="AV281" i="11" s="1"/>
  <c r="G277" i="11"/>
  <c r="AV277" i="11" s="1"/>
  <c r="G355" i="11"/>
  <c r="AV355" i="11" s="1"/>
  <c r="G284" i="11"/>
  <c r="AV284" i="11" s="1"/>
  <c r="G280" i="11"/>
  <c r="AV280" i="11" s="1"/>
  <c r="G276" i="11"/>
  <c r="AV276" i="11" s="1"/>
  <c r="G275" i="11"/>
  <c r="AV275" i="11" s="1"/>
  <c r="G274" i="11"/>
  <c r="AV274" i="11" s="1"/>
  <c r="G273" i="11"/>
  <c r="AV273" i="11" s="1"/>
  <c r="G272" i="11"/>
  <c r="AV272" i="11" s="1"/>
  <c r="G271" i="11"/>
  <c r="AV271" i="11" s="1"/>
  <c r="G270" i="11"/>
  <c r="AV270" i="11" s="1"/>
  <c r="G269" i="11"/>
  <c r="AV269" i="11" s="1"/>
  <c r="G268" i="11"/>
  <c r="AV268" i="11" s="1"/>
  <c r="G267" i="11"/>
  <c r="AV267" i="11" s="1"/>
  <c r="G266" i="11"/>
  <c r="AV266" i="11" s="1"/>
  <c r="G265" i="11"/>
  <c r="AV265" i="11" s="1"/>
  <c r="G264" i="11"/>
  <c r="AV264" i="11" s="1"/>
  <c r="G263" i="11"/>
  <c r="AV263" i="11" s="1"/>
  <c r="G262" i="11"/>
  <c r="AV262" i="11" s="1"/>
  <c r="G261" i="11"/>
  <c r="AV261" i="11" s="1"/>
  <c r="G260" i="11"/>
  <c r="AV260" i="11" s="1"/>
  <c r="G259" i="11"/>
  <c r="AV259" i="11" s="1"/>
  <c r="G258" i="11"/>
  <c r="AV258" i="11" s="1"/>
  <c r="G257" i="11"/>
  <c r="AV257" i="11" s="1"/>
  <c r="G256" i="11"/>
  <c r="AV256" i="11" s="1"/>
  <c r="G351" i="11"/>
  <c r="AV351" i="11" s="1"/>
  <c r="G287" i="11"/>
  <c r="AV287" i="11" s="1"/>
  <c r="G283" i="11"/>
  <c r="AV283" i="11" s="1"/>
  <c r="G279" i="11"/>
  <c r="AV279" i="11" s="1"/>
  <c r="G318" i="11"/>
  <c r="AV318" i="11" s="1"/>
  <c r="G278" i="11"/>
  <c r="AV278" i="11" s="1"/>
  <c r="G253" i="11"/>
  <c r="AV253" i="11" s="1"/>
  <c r="G249" i="11"/>
  <c r="AV249" i="11" s="1"/>
  <c r="G245" i="11"/>
  <c r="AV245" i="11" s="1"/>
  <c r="G241" i="11"/>
  <c r="AV241" i="11" s="1"/>
  <c r="G282" i="11"/>
  <c r="AV282" i="11" s="1"/>
  <c r="G252" i="11"/>
  <c r="AV252" i="11" s="1"/>
  <c r="G248" i="11"/>
  <c r="AV248" i="11" s="1"/>
  <c r="G244" i="11"/>
  <c r="AV244" i="11" s="1"/>
  <c r="G239" i="11"/>
  <c r="AV239" i="11" s="1"/>
  <c r="G238" i="11"/>
  <c r="AV238" i="11" s="1"/>
  <c r="G237" i="11"/>
  <c r="AV237" i="11" s="1"/>
  <c r="G236" i="11"/>
  <c r="AV236" i="11" s="1"/>
  <c r="G235" i="11"/>
  <c r="AV235" i="11" s="1"/>
  <c r="G234" i="11"/>
  <c r="AV234" i="11" s="1"/>
  <c r="G233" i="11"/>
  <c r="AV233" i="11" s="1"/>
  <c r="G232" i="11"/>
  <c r="AV232" i="11" s="1"/>
  <c r="G231" i="11"/>
  <c r="AV231" i="11" s="1"/>
  <c r="G230" i="11"/>
  <c r="AV230" i="11" s="1"/>
  <c r="G229" i="11"/>
  <c r="AV229" i="11" s="1"/>
  <c r="G228" i="11"/>
  <c r="AV228" i="11" s="1"/>
  <c r="G227" i="11"/>
  <c r="AV227" i="11" s="1"/>
  <c r="G226" i="11"/>
  <c r="AV226" i="11" s="1"/>
  <c r="G225" i="11"/>
  <c r="AV225" i="11" s="1"/>
  <c r="G224" i="11"/>
  <c r="AV224" i="11" s="1"/>
  <c r="G223" i="11"/>
  <c r="AV223" i="11" s="1"/>
  <c r="G222" i="11"/>
  <c r="AV222" i="11" s="1"/>
  <c r="G221" i="11"/>
  <c r="AV221" i="11" s="1"/>
  <c r="G220" i="11"/>
  <c r="AV220" i="11" s="1"/>
  <c r="G219" i="11"/>
  <c r="AV219" i="11" s="1"/>
  <c r="G218" i="11"/>
  <c r="AV218" i="11" s="1"/>
  <c r="G217" i="11"/>
  <c r="AV217" i="11" s="1"/>
  <c r="G216" i="11"/>
  <c r="AV216" i="11" s="1"/>
  <c r="G215" i="11"/>
  <c r="AV215" i="11" s="1"/>
  <c r="G214" i="11"/>
  <c r="AV214" i="11" s="1"/>
  <c r="G213" i="11"/>
  <c r="AV213" i="11" s="1"/>
  <c r="G212" i="11"/>
  <c r="AV212" i="11" s="1"/>
  <c r="G211" i="11"/>
  <c r="AV211" i="11" s="1"/>
  <c r="G210" i="11"/>
  <c r="AV210" i="11" s="1"/>
  <c r="G209" i="11"/>
  <c r="AV209" i="11" s="1"/>
  <c r="G208" i="11"/>
  <c r="AV208" i="11" s="1"/>
  <c r="G207" i="11"/>
  <c r="AV207" i="11" s="1"/>
  <c r="G206" i="11"/>
  <c r="AV206" i="11" s="1"/>
  <c r="G205" i="11"/>
  <c r="AV205" i="11" s="1"/>
  <c r="G204" i="11"/>
  <c r="AV204" i="11" s="1"/>
  <c r="G203" i="11"/>
  <c r="AV203" i="11" s="1"/>
  <c r="G202" i="11"/>
  <c r="AV202" i="11" s="1"/>
  <c r="G201" i="11"/>
  <c r="AV201" i="11" s="1"/>
  <c r="G200" i="11"/>
  <c r="AV200" i="11" s="1"/>
  <c r="G199" i="11"/>
  <c r="AV199" i="11" s="1"/>
  <c r="G198" i="11"/>
  <c r="AV198" i="11" s="1"/>
  <c r="G197" i="11"/>
  <c r="AV197" i="11" s="1"/>
  <c r="G196" i="11"/>
  <c r="AV196" i="11" s="1"/>
  <c r="G195" i="11"/>
  <c r="AV195" i="11" s="1"/>
  <c r="G194" i="11"/>
  <c r="AV194" i="11" s="1"/>
  <c r="G193" i="11"/>
  <c r="AV193" i="11" s="1"/>
  <c r="G192" i="11"/>
  <c r="AV192" i="11" s="1"/>
  <c r="G191" i="11"/>
  <c r="AV191" i="11" s="1"/>
  <c r="G190" i="11"/>
  <c r="AV190" i="11" s="1"/>
  <c r="G189" i="11"/>
  <c r="AV189" i="11" s="1"/>
  <c r="G188" i="11"/>
  <c r="AV188" i="11" s="1"/>
  <c r="G187" i="11"/>
  <c r="AV187" i="11" s="1"/>
  <c r="G186" i="11"/>
  <c r="AV186" i="11" s="1"/>
  <c r="G185" i="11"/>
  <c r="AV185" i="11" s="1"/>
  <c r="G184" i="11"/>
  <c r="AV184" i="11" s="1"/>
  <c r="G183" i="11"/>
  <c r="AV183" i="11" s="1"/>
  <c r="G182" i="11"/>
  <c r="AV182" i="11" s="1"/>
  <c r="G286" i="11"/>
  <c r="AV286" i="11" s="1"/>
  <c r="G255" i="11"/>
  <c r="AV255" i="11" s="1"/>
  <c r="G251" i="11"/>
  <c r="AV251" i="11" s="1"/>
  <c r="G247" i="11"/>
  <c r="AV247" i="11" s="1"/>
  <c r="G243" i="11"/>
  <c r="AV243" i="11" s="1"/>
  <c r="G240" i="11"/>
  <c r="AV240" i="11" s="1"/>
  <c r="G347" i="11"/>
  <c r="AV347" i="11" s="1"/>
  <c r="G180" i="11"/>
  <c r="AV180" i="11" s="1"/>
  <c r="G176" i="11"/>
  <c r="AV176" i="11" s="1"/>
  <c r="G172" i="11"/>
  <c r="AV172" i="11" s="1"/>
  <c r="G168" i="11"/>
  <c r="AV168" i="11" s="1"/>
  <c r="G164" i="11"/>
  <c r="AV164" i="11" s="1"/>
  <c r="G160" i="11"/>
  <c r="AV160" i="11" s="1"/>
  <c r="G242" i="11"/>
  <c r="AV242" i="11" s="1"/>
  <c r="G179" i="11"/>
  <c r="AV179" i="11" s="1"/>
  <c r="G178" i="11"/>
  <c r="AV178" i="11" s="1"/>
  <c r="G169" i="11"/>
  <c r="AV169" i="11" s="1"/>
  <c r="G163" i="11"/>
  <c r="AV163" i="11" s="1"/>
  <c r="G162" i="11"/>
  <c r="AV162" i="11" s="1"/>
  <c r="G158" i="11"/>
  <c r="AV158" i="11" s="1"/>
  <c r="G154" i="11"/>
  <c r="AV154" i="11" s="1"/>
  <c r="G150" i="11"/>
  <c r="AV150" i="11" s="1"/>
  <c r="G146" i="11"/>
  <c r="AV146" i="11" s="1"/>
  <c r="G254" i="11"/>
  <c r="AV254" i="11" s="1"/>
  <c r="G181" i="11"/>
  <c r="AV181" i="11" s="1"/>
  <c r="G175" i="11"/>
  <c r="AV175" i="11" s="1"/>
  <c r="G174" i="11"/>
  <c r="AV174" i="11" s="1"/>
  <c r="G165" i="11"/>
  <c r="AV165" i="11" s="1"/>
  <c r="G157" i="11"/>
  <c r="AV157" i="11" s="1"/>
  <c r="G153" i="11"/>
  <c r="AV153" i="11" s="1"/>
  <c r="G149" i="11"/>
  <c r="AV149" i="11" s="1"/>
  <c r="G145" i="11"/>
  <c r="AV145" i="11" s="1"/>
  <c r="G250" i="11"/>
  <c r="AV250" i="11" s="1"/>
  <c r="G177" i="11"/>
  <c r="AV177" i="11" s="1"/>
  <c r="G171" i="11"/>
  <c r="AV171" i="11" s="1"/>
  <c r="G170" i="11"/>
  <c r="AV170" i="11" s="1"/>
  <c r="G161" i="11"/>
  <c r="AV161" i="11" s="1"/>
  <c r="G156" i="11"/>
  <c r="AV156" i="11" s="1"/>
  <c r="G152" i="11"/>
  <c r="AV152" i="11" s="1"/>
  <c r="G148" i="11"/>
  <c r="AV148" i="11" s="1"/>
  <c r="G143" i="11"/>
  <c r="AV143" i="11" s="1"/>
  <c r="G142" i="11"/>
  <c r="AV142" i="11" s="1"/>
  <c r="G141" i="11"/>
  <c r="AV141" i="11" s="1"/>
  <c r="G140" i="11"/>
  <c r="AV140" i="11" s="1"/>
  <c r="G139" i="11"/>
  <c r="AV139" i="11" s="1"/>
  <c r="G138" i="11"/>
  <c r="AV138" i="11" s="1"/>
  <c r="G137" i="11"/>
  <c r="AV137" i="11" s="1"/>
  <c r="G136" i="11"/>
  <c r="AV136" i="11" s="1"/>
  <c r="G246" i="11"/>
  <c r="AV246" i="11" s="1"/>
  <c r="G173" i="11"/>
  <c r="AV173" i="11" s="1"/>
  <c r="G167" i="11"/>
  <c r="AV167" i="11" s="1"/>
  <c r="G166" i="11"/>
  <c r="AV166" i="11" s="1"/>
  <c r="G159" i="11"/>
  <c r="AV159" i="11" s="1"/>
  <c r="G155" i="11"/>
  <c r="AV155" i="11" s="1"/>
  <c r="G151" i="11"/>
  <c r="AV151" i="11" s="1"/>
  <c r="G147" i="11"/>
  <c r="AV147" i="11" s="1"/>
  <c r="G144" i="11"/>
  <c r="AV144" i="11" s="1"/>
  <c r="G132" i="11"/>
  <c r="AV132" i="11" s="1"/>
  <c r="G128" i="11"/>
  <c r="AV128" i="11" s="1"/>
  <c r="G124" i="11"/>
  <c r="AV124" i="11" s="1"/>
  <c r="G120" i="11"/>
  <c r="AV120" i="11" s="1"/>
  <c r="G116" i="11"/>
  <c r="AV116" i="11" s="1"/>
  <c r="G112" i="11"/>
  <c r="AV112" i="11" s="1"/>
  <c r="G108" i="11"/>
  <c r="AV108" i="11" s="1"/>
  <c r="G133" i="11"/>
  <c r="AV133" i="11" s="1"/>
  <c r="G129" i="11"/>
  <c r="AV129" i="11" s="1"/>
  <c r="G125" i="11"/>
  <c r="AV125" i="11" s="1"/>
  <c r="G121" i="11"/>
  <c r="AV121" i="11" s="1"/>
  <c r="G117" i="11"/>
  <c r="AV117" i="11" s="1"/>
  <c r="G113" i="11"/>
  <c r="AV113" i="11" s="1"/>
  <c r="G109" i="11"/>
  <c r="AV109" i="11" s="1"/>
  <c r="G105" i="11"/>
  <c r="AV105" i="11" s="1"/>
  <c r="G104" i="11"/>
  <c r="AV104" i="11" s="1"/>
  <c r="G103" i="11"/>
  <c r="AV103" i="11" s="1"/>
  <c r="G102" i="11"/>
  <c r="AV102" i="11" s="1"/>
  <c r="G101" i="11"/>
  <c r="AV101" i="11" s="1"/>
  <c r="G100" i="11"/>
  <c r="AV100" i="11" s="1"/>
  <c r="G99" i="11"/>
  <c r="AV99" i="11" s="1"/>
  <c r="G98" i="11"/>
  <c r="AV98" i="11" s="1"/>
  <c r="G97" i="11"/>
  <c r="AV97" i="11" s="1"/>
  <c r="G96" i="11"/>
  <c r="AV96" i="11" s="1"/>
  <c r="G95" i="11"/>
  <c r="AV95" i="11" s="1"/>
  <c r="G94" i="11"/>
  <c r="AV94" i="11" s="1"/>
  <c r="G93" i="11"/>
  <c r="AV93" i="11" s="1"/>
  <c r="G92" i="11"/>
  <c r="AV92" i="11" s="1"/>
  <c r="G91" i="11"/>
  <c r="AV91" i="11" s="1"/>
  <c r="G90" i="11"/>
  <c r="AV90" i="11" s="1"/>
  <c r="G89" i="11"/>
  <c r="AV89" i="11" s="1"/>
  <c r="G88" i="11"/>
  <c r="AV88" i="11" s="1"/>
  <c r="G87" i="11"/>
  <c r="AV87" i="11" s="1"/>
  <c r="G86" i="11"/>
  <c r="AV86" i="11" s="1"/>
  <c r="G85" i="11"/>
  <c r="AV85" i="11" s="1"/>
  <c r="G134" i="11"/>
  <c r="AV134" i="11" s="1"/>
  <c r="G130" i="11"/>
  <c r="AV130" i="11" s="1"/>
  <c r="G126" i="11"/>
  <c r="AV126" i="11" s="1"/>
  <c r="G122" i="11"/>
  <c r="AV122" i="11" s="1"/>
  <c r="G118" i="11"/>
  <c r="AV118" i="11" s="1"/>
  <c r="G114" i="11"/>
  <c r="AV114" i="11" s="1"/>
  <c r="G110" i="11"/>
  <c r="AV110" i="11" s="1"/>
  <c r="G106" i="11"/>
  <c r="AV106" i="11" s="1"/>
  <c r="G135" i="11"/>
  <c r="AV135" i="11" s="1"/>
  <c r="G131" i="11"/>
  <c r="AV131" i="11" s="1"/>
  <c r="G127" i="11"/>
  <c r="AV127" i="11" s="1"/>
  <c r="G123" i="11"/>
  <c r="AV123" i="11" s="1"/>
  <c r="G119" i="11"/>
  <c r="AV119" i="11" s="1"/>
  <c r="G115" i="11"/>
  <c r="AV115" i="11" s="1"/>
  <c r="G111" i="11"/>
  <c r="AV111" i="11" s="1"/>
  <c r="G107" i="11"/>
  <c r="AV107" i="11" s="1"/>
  <c r="G29" i="11"/>
  <c r="AV29" i="11" s="1"/>
  <c r="G33" i="11"/>
  <c r="AV33" i="11" s="1"/>
  <c r="G37" i="11"/>
  <c r="AV37" i="11" s="1"/>
  <c r="G41" i="11"/>
  <c r="AV41" i="11" s="1"/>
  <c r="G45" i="11"/>
  <c r="AV45" i="11" s="1"/>
  <c r="G49" i="11"/>
  <c r="AV49" i="11" s="1"/>
  <c r="G53" i="11"/>
  <c r="AV53" i="11" s="1"/>
  <c r="G57" i="11"/>
  <c r="AV57" i="11" s="1"/>
  <c r="G61" i="11"/>
  <c r="AV61" i="11" s="1"/>
  <c r="G65" i="11"/>
  <c r="AV65" i="11" s="1"/>
  <c r="Q12" i="11"/>
  <c r="S12" i="11" s="1"/>
  <c r="AH22" i="11"/>
  <c r="M27" i="11"/>
  <c r="G30" i="11"/>
  <c r="AV30" i="11" s="1"/>
  <c r="M31" i="11"/>
  <c r="G34" i="11"/>
  <c r="AV34" i="11" s="1"/>
  <c r="M35" i="11"/>
  <c r="G38" i="11"/>
  <c r="AV38" i="11" s="1"/>
  <c r="M39" i="11"/>
  <c r="G42" i="11"/>
  <c r="AV42" i="11" s="1"/>
  <c r="M43" i="11"/>
  <c r="G46" i="11"/>
  <c r="AV46" i="11" s="1"/>
  <c r="M47" i="11"/>
  <c r="G50" i="11"/>
  <c r="AV50" i="11" s="1"/>
  <c r="M51" i="11"/>
  <c r="G54" i="11"/>
  <c r="AV54" i="11" s="1"/>
  <c r="M55" i="11"/>
  <c r="G58" i="11"/>
  <c r="AV58" i="11" s="1"/>
  <c r="M59" i="11"/>
  <c r="G62" i="11"/>
  <c r="AV62" i="11" s="1"/>
  <c r="M63" i="11"/>
  <c r="G66" i="11"/>
  <c r="AV66" i="11" s="1"/>
  <c r="M67" i="11"/>
  <c r="G72" i="11"/>
  <c r="AV72" i="11" s="1"/>
  <c r="G74" i="11"/>
  <c r="AV74" i="11" s="1"/>
  <c r="G76" i="11"/>
  <c r="AV76" i="11" s="1"/>
  <c r="G78" i="11"/>
  <c r="AV78" i="11" s="1"/>
  <c r="G80" i="11"/>
  <c r="AV80" i="11" s="1"/>
  <c r="G82" i="11"/>
  <c r="AV82" i="11" s="1"/>
  <c r="G84" i="11"/>
  <c r="AV84" i="11" s="1"/>
  <c r="G43" i="11"/>
  <c r="AV43" i="11" s="1"/>
  <c r="G47" i="11"/>
  <c r="AV47" i="11" s="1"/>
  <c r="G51" i="11"/>
  <c r="AV51" i="11" s="1"/>
  <c r="G55" i="11"/>
  <c r="AV55" i="11" s="1"/>
  <c r="G59" i="11"/>
  <c r="AV59" i="11" s="1"/>
  <c r="G63" i="11"/>
  <c r="AV63" i="11" s="1"/>
  <c r="G67" i="11"/>
  <c r="AV67" i="11" s="1"/>
  <c r="G70" i="11"/>
  <c r="AV70" i="11" s="1"/>
  <c r="O12" i="11"/>
  <c r="G22" i="11"/>
  <c r="G23" i="11"/>
  <c r="AV23" i="11" s="1"/>
  <c r="G24" i="11"/>
  <c r="AV24" i="11" s="1"/>
  <c r="G25" i="11"/>
  <c r="AV25" i="11" s="1"/>
  <c r="G26" i="11"/>
  <c r="AV26" i="11" s="1"/>
  <c r="G28" i="11"/>
  <c r="AV28" i="11" s="1"/>
  <c r="M29" i="11"/>
  <c r="G32" i="11"/>
  <c r="AV32" i="11" s="1"/>
  <c r="M33" i="11"/>
  <c r="G36" i="11"/>
  <c r="AV36" i="11" s="1"/>
  <c r="M37" i="11"/>
  <c r="G40" i="11"/>
  <c r="AV40" i="11" s="1"/>
  <c r="M41" i="11"/>
  <c r="G44" i="11"/>
  <c r="AV44" i="11" s="1"/>
  <c r="M45" i="11"/>
  <c r="G48" i="11"/>
  <c r="AV48" i="11" s="1"/>
  <c r="M49" i="11"/>
  <c r="G52" i="11"/>
  <c r="AV52" i="11" s="1"/>
  <c r="M53" i="11"/>
  <c r="G56" i="11"/>
  <c r="AV56" i="11" s="1"/>
  <c r="M57" i="11"/>
  <c r="G60" i="11"/>
  <c r="AV60" i="11" s="1"/>
  <c r="M61" i="11"/>
  <c r="G64" i="11"/>
  <c r="AV64" i="11" s="1"/>
  <c r="M65" i="11"/>
  <c r="G68" i="11"/>
  <c r="AV68" i="11" s="1"/>
  <c r="G69" i="11"/>
  <c r="AV69" i="11" s="1"/>
  <c r="P69" i="11"/>
  <c r="G71" i="11"/>
  <c r="AV71" i="11" s="1"/>
  <c r="G73" i="11"/>
  <c r="AV73" i="11" s="1"/>
  <c r="G75" i="11"/>
  <c r="AV75" i="11" s="1"/>
  <c r="G77" i="11"/>
  <c r="AV77" i="11" s="1"/>
  <c r="G79" i="11"/>
  <c r="AV79" i="11" s="1"/>
  <c r="G81" i="11"/>
  <c r="AV81" i="11" s="1"/>
  <c r="G83" i="11"/>
  <c r="AV83" i="11" s="1"/>
  <c r="M276" i="11"/>
  <c r="M280" i="11"/>
  <c r="M284" i="11"/>
  <c r="M288" i="11"/>
  <c r="M292" i="11"/>
  <c r="M278" i="11"/>
  <c r="M282" i="11"/>
  <c r="M286" i="11"/>
  <c r="M290" i="11"/>
  <c r="M294" i="11"/>
  <c r="M320" i="11"/>
  <c r="M321" i="11"/>
  <c r="M322" i="11"/>
  <c r="M323" i="11"/>
  <c r="M324" i="11"/>
  <c r="M325" i="11"/>
  <c r="M318" i="11"/>
  <c r="M364" i="11"/>
  <c r="P366" i="11"/>
  <c r="P370" i="11"/>
  <c r="P374" i="11"/>
  <c r="P368" i="11"/>
  <c r="P372" i="11"/>
  <c r="P376" i="11"/>
  <c r="P385" i="11"/>
  <c r="P384" i="11"/>
  <c r="P388" i="11"/>
  <c r="P389" i="11"/>
  <c r="M394" i="11"/>
  <c r="M406" i="11"/>
  <c r="M410" i="11"/>
  <c r="M414" i="11"/>
  <c r="V13" i="8"/>
  <c r="U8" i="8"/>
  <c r="V9" i="8"/>
  <c r="K22" i="8"/>
  <c r="L22" i="8"/>
  <c r="N22" i="8"/>
  <c r="O22" i="8"/>
  <c r="K23" i="8"/>
  <c r="L23" i="8"/>
  <c r="N23" i="8"/>
  <c r="O23" i="8"/>
  <c r="K24" i="8"/>
  <c r="L24" i="8"/>
  <c r="N24" i="8"/>
  <c r="O24" i="8"/>
  <c r="K25" i="8"/>
  <c r="L25" i="8"/>
  <c r="N25" i="8"/>
  <c r="O25" i="8"/>
  <c r="K26" i="8"/>
  <c r="L26" i="8"/>
  <c r="N26" i="8"/>
  <c r="O26" i="8"/>
  <c r="K27" i="8"/>
  <c r="L27" i="8"/>
  <c r="N27" i="8"/>
  <c r="O27" i="8"/>
  <c r="K28" i="8"/>
  <c r="L28" i="8"/>
  <c r="N28" i="8"/>
  <c r="O28" i="8"/>
  <c r="K29" i="8"/>
  <c r="L29" i="8"/>
  <c r="N29" i="8"/>
  <c r="O29" i="8"/>
  <c r="K30" i="8"/>
  <c r="L30" i="8"/>
  <c r="N30" i="8"/>
  <c r="O30" i="8"/>
  <c r="K31" i="8"/>
  <c r="L31" i="8"/>
  <c r="N31" i="8"/>
  <c r="O31" i="8"/>
  <c r="K32" i="8"/>
  <c r="L32" i="8"/>
  <c r="N32" i="8"/>
  <c r="O32" i="8"/>
  <c r="K33" i="8"/>
  <c r="L33" i="8"/>
  <c r="N33" i="8"/>
  <c r="O33" i="8"/>
  <c r="K34" i="8"/>
  <c r="L34" i="8"/>
  <c r="N34" i="8"/>
  <c r="O34" i="8"/>
  <c r="K35" i="8"/>
  <c r="L35" i="8"/>
  <c r="N35" i="8"/>
  <c r="O35" i="8"/>
  <c r="K36" i="8"/>
  <c r="L36" i="8"/>
  <c r="N36" i="8"/>
  <c r="O36" i="8"/>
  <c r="K37" i="8"/>
  <c r="L37" i="8"/>
  <c r="N37" i="8"/>
  <c r="O37" i="8"/>
  <c r="K38" i="8"/>
  <c r="L38" i="8"/>
  <c r="N38" i="8"/>
  <c r="O38" i="8"/>
  <c r="K39" i="8"/>
  <c r="L39" i="8"/>
  <c r="N39" i="8"/>
  <c r="O39" i="8"/>
  <c r="K40" i="8"/>
  <c r="L40" i="8"/>
  <c r="N40" i="8"/>
  <c r="O40" i="8"/>
  <c r="K41" i="8"/>
  <c r="L41" i="8"/>
  <c r="N41" i="8"/>
  <c r="O41" i="8"/>
  <c r="K42" i="8"/>
  <c r="L42" i="8"/>
  <c r="N42" i="8"/>
  <c r="O42" i="8"/>
  <c r="K43" i="8"/>
  <c r="L43" i="8"/>
  <c r="N43" i="8"/>
  <c r="O43" i="8"/>
  <c r="K44" i="8"/>
  <c r="L44" i="8"/>
  <c r="N44" i="8"/>
  <c r="O44" i="8"/>
  <c r="K45" i="8"/>
  <c r="L45" i="8"/>
  <c r="N45" i="8"/>
  <c r="O45" i="8"/>
  <c r="K46" i="8"/>
  <c r="L46" i="8"/>
  <c r="N46" i="8"/>
  <c r="O46" i="8"/>
  <c r="K47" i="8"/>
  <c r="L47" i="8"/>
  <c r="N47" i="8"/>
  <c r="O47" i="8"/>
  <c r="K48" i="8"/>
  <c r="L48" i="8"/>
  <c r="N48" i="8"/>
  <c r="O48" i="8"/>
  <c r="K49" i="8"/>
  <c r="L49" i="8"/>
  <c r="N49" i="8"/>
  <c r="O49" i="8"/>
  <c r="K50" i="8"/>
  <c r="L50" i="8"/>
  <c r="N50" i="8"/>
  <c r="O50" i="8"/>
  <c r="K51" i="8"/>
  <c r="L51" i="8"/>
  <c r="N51" i="8"/>
  <c r="O51" i="8"/>
  <c r="K52" i="8"/>
  <c r="L52" i="8"/>
  <c r="N52" i="8"/>
  <c r="O52" i="8"/>
  <c r="K53" i="8"/>
  <c r="L53" i="8"/>
  <c r="N53" i="8"/>
  <c r="O53" i="8"/>
  <c r="K54" i="8"/>
  <c r="L54" i="8"/>
  <c r="N54" i="8"/>
  <c r="O54" i="8"/>
  <c r="K55" i="8"/>
  <c r="L55" i="8"/>
  <c r="N55" i="8"/>
  <c r="O55" i="8"/>
  <c r="K56" i="8"/>
  <c r="L56" i="8"/>
  <c r="N56" i="8"/>
  <c r="O56" i="8"/>
  <c r="K57" i="8"/>
  <c r="L57" i="8"/>
  <c r="N57" i="8"/>
  <c r="O57" i="8"/>
  <c r="K58" i="8"/>
  <c r="L58" i="8"/>
  <c r="N58" i="8"/>
  <c r="O58" i="8"/>
  <c r="K59" i="8"/>
  <c r="L59" i="8"/>
  <c r="N59" i="8"/>
  <c r="O59" i="8"/>
  <c r="K60" i="8"/>
  <c r="L60" i="8"/>
  <c r="N60" i="8"/>
  <c r="O60" i="8"/>
  <c r="K61" i="8"/>
  <c r="L61" i="8"/>
  <c r="N61" i="8"/>
  <c r="O61" i="8"/>
  <c r="K62" i="8"/>
  <c r="L62" i="8"/>
  <c r="N62" i="8"/>
  <c r="O62" i="8"/>
  <c r="K63" i="8"/>
  <c r="L63" i="8"/>
  <c r="N63" i="8"/>
  <c r="O63" i="8"/>
  <c r="K64" i="8"/>
  <c r="L64" i="8"/>
  <c r="N64" i="8"/>
  <c r="O64" i="8"/>
  <c r="K65" i="8"/>
  <c r="L65" i="8"/>
  <c r="N65" i="8"/>
  <c r="O65" i="8"/>
  <c r="K66" i="8"/>
  <c r="L66" i="8"/>
  <c r="N66" i="8"/>
  <c r="O66" i="8"/>
  <c r="K67" i="8"/>
  <c r="L67" i="8"/>
  <c r="N67" i="8"/>
  <c r="O67" i="8"/>
  <c r="K68" i="8"/>
  <c r="L68" i="8"/>
  <c r="N68" i="8"/>
  <c r="O68" i="8"/>
  <c r="K69" i="8"/>
  <c r="L69" i="8"/>
  <c r="N69" i="8"/>
  <c r="O69" i="8"/>
  <c r="K70" i="8"/>
  <c r="L70" i="8"/>
  <c r="N70" i="8"/>
  <c r="O70" i="8"/>
  <c r="K71" i="8"/>
  <c r="L71" i="8"/>
  <c r="N71" i="8"/>
  <c r="O71" i="8"/>
  <c r="K72" i="8"/>
  <c r="L72" i="8"/>
  <c r="N72" i="8"/>
  <c r="O72" i="8"/>
  <c r="K73" i="8"/>
  <c r="L73" i="8"/>
  <c r="N73" i="8"/>
  <c r="O73" i="8"/>
  <c r="K74" i="8"/>
  <c r="L74" i="8"/>
  <c r="N74" i="8"/>
  <c r="O74" i="8"/>
  <c r="K75" i="8"/>
  <c r="L75" i="8"/>
  <c r="N75" i="8"/>
  <c r="O75" i="8"/>
  <c r="K76" i="8"/>
  <c r="L76" i="8"/>
  <c r="N76" i="8"/>
  <c r="O76" i="8"/>
  <c r="K77" i="8"/>
  <c r="L77" i="8"/>
  <c r="N77" i="8"/>
  <c r="O77" i="8"/>
  <c r="K78" i="8"/>
  <c r="L78" i="8"/>
  <c r="N78" i="8"/>
  <c r="O78" i="8"/>
  <c r="K79" i="8"/>
  <c r="L79" i="8"/>
  <c r="N79" i="8"/>
  <c r="O79" i="8"/>
  <c r="K80" i="8"/>
  <c r="L80" i="8"/>
  <c r="N80" i="8"/>
  <c r="O80" i="8"/>
  <c r="K81" i="8"/>
  <c r="L81" i="8"/>
  <c r="N81" i="8"/>
  <c r="O81" i="8"/>
  <c r="K82" i="8"/>
  <c r="L82" i="8"/>
  <c r="N82" i="8"/>
  <c r="O82" i="8"/>
  <c r="K83" i="8"/>
  <c r="L83" i="8"/>
  <c r="N83" i="8"/>
  <c r="O83" i="8"/>
  <c r="K84" i="8"/>
  <c r="L84" i="8"/>
  <c r="N84" i="8"/>
  <c r="O84" i="8"/>
  <c r="K85" i="8"/>
  <c r="L85" i="8"/>
  <c r="N85" i="8"/>
  <c r="O85" i="8"/>
  <c r="K86" i="8"/>
  <c r="L86" i="8"/>
  <c r="N86" i="8"/>
  <c r="O86" i="8"/>
  <c r="K87" i="8"/>
  <c r="L87" i="8"/>
  <c r="N87" i="8"/>
  <c r="O87" i="8"/>
  <c r="K88" i="8"/>
  <c r="L88" i="8"/>
  <c r="N88" i="8"/>
  <c r="O88" i="8"/>
  <c r="K89" i="8"/>
  <c r="L89" i="8"/>
  <c r="N89" i="8"/>
  <c r="O89" i="8"/>
  <c r="K90" i="8"/>
  <c r="L90" i="8"/>
  <c r="N90" i="8"/>
  <c r="O90" i="8"/>
  <c r="K91" i="8"/>
  <c r="L91" i="8"/>
  <c r="N91" i="8"/>
  <c r="O91" i="8"/>
  <c r="K92" i="8"/>
  <c r="L92" i="8"/>
  <c r="N92" i="8"/>
  <c r="O92" i="8"/>
  <c r="K93" i="8"/>
  <c r="L93" i="8"/>
  <c r="N93" i="8"/>
  <c r="O93" i="8"/>
  <c r="K94" i="8"/>
  <c r="L94" i="8"/>
  <c r="N94" i="8"/>
  <c r="O94" i="8"/>
  <c r="K95" i="8"/>
  <c r="L95" i="8"/>
  <c r="N95" i="8"/>
  <c r="O95" i="8"/>
  <c r="K96" i="8"/>
  <c r="L96" i="8"/>
  <c r="N96" i="8"/>
  <c r="O96" i="8"/>
  <c r="K97" i="8"/>
  <c r="L97" i="8"/>
  <c r="N97" i="8"/>
  <c r="O97" i="8"/>
  <c r="K98" i="8"/>
  <c r="L98" i="8"/>
  <c r="N98" i="8"/>
  <c r="O98" i="8"/>
  <c r="K99" i="8"/>
  <c r="L99" i="8"/>
  <c r="N99" i="8"/>
  <c r="O99" i="8"/>
  <c r="K100" i="8"/>
  <c r="L100" i="8"/>
  <c r="N100" i="8"/>
  <c r="O100" i="8"/>
  <c r="K101" i="8"/>
  <c r="L101" i="8"/>
  <c r="N101" i="8"/>
  <c r="O101" i="8"/>
  <c r="K102" i="8"/>
  <c r="L102" i="8"/>
  <c r="N102" i="8"/>
  <c r="O102" i="8"/>
  <c r="K103" i="8"/>
  <c r="L103" i="8"/>
  <c r="N103" i="8"/>
  <c r="O103" i="8"/>
  <c r="K104" i="8"/>
  <c r="L104" i="8"/>
  <c r="N104" i="8"/>
  <c r="O104" i="8"/>
  <c r="K105" i="8"/>
  <c r="L105" i="8"/>
  <c r="N105" i="8"/>
  <c r="O105" i="8"/>
  <c r="K106" i="8"/>
  <c r="L106" i="8"/>
  <c r="N106" i="8"/>
  <c r="O106" i="8"/>
  <c r="K107" i="8"/>
  <c r="L107" i="8"/>
  <c r="N107" i="8"/>
  <c r="O107" i="8"/>
  <c r="K108" i="8"/>
  <c r="L108" i="8"/>
  <c r="N108" i="8"/>
  <c r="O108" i="8"/>
  <c r="K109" i="8"/>
  <c r="L109" i="8"/>
  <c r="N109" i="8"/>
  <c r="O109" i="8"/>
  <c r="K110" i="8"/>
  <c r="L110" i="8"/>
  <c r="N110" i="8"/>
  <c r="O110" i="8"/>
  <c r="K111" i="8"/>
  <c r="L111" i="8"/>
  <c r="N111" i="8"/>
  <c r="O111" i="8"/>
  <c r="K112" i="8"/>
  <c r="L112" i="8"/>
  <c r="N112" i="8"/>
  <c r="O112" i="8"/>
  <c r="K113" i="8"/>
  <c r="L113" i="8"/>
  <c r="N113" i="8"/>
  <c r="O113" i="8"/>
  <c r="K114" i="8"/>
  <c r="L114" i="8"/>
  <c r="N114" i="8"/>
  <c r="O114" i="8"/>
  <c r="K115" i="8"/>
  <c r="L115" i="8"/>
  <c r="N115" i="8"/>
  <c r="O115" i="8"/>
  <c r="K116" i="8"/>
  <c r="L116" i="8"/>
  <c r="N116" i="8"/>
  <c r="O116" i="8"/>
  <c r="K117" i="8"/>
  <c r="L117" i="8"/>
  <c r="N117" i="8"/>
  <c r="O117" i="8"/>
  <c r="K118" i="8"/>
  <c r="L118" i="8"/>
  <c r="N118" i="8"/>
  <c r="O118" i="8"/>
  <c r="K119" i="8"/>
  <c r="L119" i="8"/>
  <c r="N119" i="8"/>
  <c r="O119" i="8"/>
  <c r="K120" i="8"/>
  <c r="L120" i="8"/>
  <c r="N120" i="8"/>
  <c r="O120" i="8"/>
  <c r="K121" i="8"/>
  <c r="L121" i="8"/>
  <c r="N121" i="8"/>
  <c r="O121" i="8"/>
  <c r="K122" i="8"/>
  <c r="L122" i="8"/>
  <c r="N122" i="8"/>
  <c r="O122" i="8"/>
  <c r="K123" i="8"/>
  <c r="L123" i="8"/>
  <c r="N123" i="8"/>
  <c r="O123" i="8"/>
  <c r="K124" i="8"/>
  <c r="L124" i="8"/>
  <c r="N124" i="8"/>
  <c r="O124" i="8"/>
  <c r="K125" i="8"/>
  <c r="L125" i="8"/>
  <c r="N125" i="8"/>
  <c r="O125" i="8"/>
  <c r="K126" i="8"/>
  <c r="L126" i="8"/>
  <c r="N126" i="8"/>
  <c r="O126" i="8"/>
  <c r="K127" i="8"/>
  <c r="L127" i="8"/>
  <c r="N127" i="8"/>
  <c r="O127" i="8"/>
  <c r="K128" i="8"/>
  <c r="L128" i="8"/>
  <c r="N128" i="8"/>
  <c r="O128" i="8"/>
  <c r="K129" i="8"/>
  <c r="L129" i="8"/>
  <c r="N129" i="8"/>
  <c r="O129" i="8"/>
  <c r="K130" i="8"/>
  <c r="L130" i="8"/>
  <c r="N130" i="8"/>
  <c r="O130" i="8"/>
  <c r="K131" i="8"/>
  <c r="L131" i="8"/>
  <c r="N131" i="8"/>
  <c r="O131" i="8"/>
  <c r="K132" i="8"/>
  <c r="L132" i="8"/>
  <c r="N132" i="8"/>
  <c r="O132" i="8"/>
  <c r="K133" i="8"/>
  <c r="L133" i="8"/>
  <c r="N133" i="8"/>
  <c r="O133" i="8"/>
  <c r="K134" i="8"/>
  <c r="L134" i="8"/>
  <c r="N134" i="8"/>
  <c r="O134" i="8"/>
  <c r="K135" i="8"/>
  <c r="L135" i="8"/>
  <c r="N135" i="8"/>
  <c r="O135" i="8"/>
  <c r="K136" i="8"/>
  <c r="L136" i="8"/>
  <c r="N136" i="8"/>
  <c r="O136" i="8"/>
  <c r="K137" i="8"/>
  <c r="L137" i="8"/>
  <c r="N137" i="8"/>
  <c r="O137" i="8"/>
  <c r="K138" i="8"/>
  <c r="L138" i="8"/>
  <c r="N138" i="8"/>
  <c r="O138" i="8"/>
  <c r="K139" i="8"/>
  <c r="L139" i="8"/>
  <c r="N139" i="8"/>
  <c r="O139" i="8"/>
  <c r="K140" i="8"/>
  <c r="L140" i="8"/>
  <c r="N140" i="8"/>
  <c r="O140" i="8"/>
  <c r="K141" i="8"/>
  <c r="L141" i="8"/>
  <c r="N141" i="8"/>
  <c r="O141" i="8"/>
  <c r="K142" i="8"/>
  <c r="L142" i="8"/>
  <c r="N142" i="8"/>
  <c r="O142" i="8"/>
  <c r="K143" i="8"/>
  <c r="L143" i="8"/>
  <c r="N143" i="8"/>
  <c r="O143" i="8"/>
  <c r="K144" i="8"/>
  <c r="L144" i="8"/>
  <c r="N144" i="8"/>
  <c r="O144" i="8"/>
  <c r="K145" i="8"/>
  <c r="L145" i="8"/>
  <c r="N145" i="8"/>
  <c r="O145" i="8"/>
  <c r="K146" i="8"/>
  <c r="L146" i="8"/>
  <c r="N146" i="8"/>
  <c r="O146" i="8"/>
  <c r="K147" i="8"/>
  <c r="L147" i="8"/>
  <c r="N147" i="8"/>
  <c r="O147" i="8"/>
  <c r="K148" i="8"/>
  <c r="L148" i="8"/>
  <c r="N148" i="8"/>
  <c r="O148" i="8"/>
  <c r="K149" i="8"/>
  <c r="L149" i="8"/>
  <c r="N149" i="8"/>
  <c r="O149" i="8"/>
  <c r="K150" i="8"/>
  <c r="L150" i="8"/>
  <c r="N150" i="8"/>
  <c r="O150" i="8"/>
  <c r="K151" i="8"/>
  <c r="L151" i="8"/>
  <c r="N151" i="8"/>
  <c r="O151" i="8"/>
  <c r="K152" i="8"/>
  <c r="L152" i="8"/>
  <c r="N152" i="8"/>
  <c r="O152" i="8"/>
  <c r="K153" i="8"/>
  <c r="L153" i="8"/>
  <c r="N153" i="8"/>
  <c r="O153" i="8"/>
  <c r="K154" i="8"/>
  <c r="L154" i="8"/>
  <c r="N154" i="8"/>
  <c r="O154" i="8"/>
  <c r="K155" i="8"/>
  <c r="L155" i="8"/>
  <c r="N155" i="8"/>
  <c r="O155" i="8"/>
  <c r="K156" i="8"/>
  <c r="L156" i="8"/>
  <c r="N156" i="8"/>
  <c r="O156" i="8"/>
  <c r="K157" i="8"/>
  <c r="L157" i="8"/>
  <c r="N157" i="8"/>
  <c r="O157" i="8"/>
  <c r="K158" i="8"/>
  <c r="L158" i="8"/>
  <c r="N158" i="8"/>
  <c r="O158" i="8"/>
  <c r="K159" i="8"/>
  <c r="L159" i="8"/>
  <c r="N159" i="8"/>
  <c r="O159" i="8"/>
  <c r="K160" i="8"/>
  <c r="L160" i="8"/>
  <c r="N160" i="8"/>
  <c r="O160" i="8"/>
  <c r="K161" i="8"/>
  <c r="L161" i="8"/>
  <c r="N161" i="8"/>
  <c r="O161" i="8"/>
  <c r="K162" i="8"/>
  <c r="L162" i="8"/>
  <c r="N162" i="8"/>
  <c r="O162" i="8"/>
  <c r="K163" i="8"/>
  <c r="L163" i="8"/>
  <c r="N163" i="8"/>
  <c r="O163" i="8"/>
  <c r="K164" i="8"/>
  <c r="L164" i="8"/>
  <c r="N164" i="8"/>
  <c r="O164" i="8"/>
  <c r="K165" i="8"/>
  <c r="L165" i="8"/>
  <c r="N165" i="8"/>
  <c r="O165" i="8"/>
  <c r="K166" i="8"/>
  <c r="L166" i="8"/>
  <c r="N166" i="8"/>
  <c r="O166" i="8"/>
  <c r="K167" i="8"/>
  <c r="L167" i="8"/>
  <c r="N167" i="8"/>
  <c r="O167" i="8"/>
  <c r="K168" i="8"/>
  <c r="L168" i="8"/>
  <c r="N168" i="8"/>
  <c r="O168" i="8"/>
  <c r="K169" i="8"/>
  <c r="L169" i="8"/>
  <c r="N169" i="8"/>
  <c r="O169" i="8"/>
  <c r="K170" i="8"/>
  <c r="L170" i="8"/>
  <c r="N170" i="8"/>
  <c r="O170" i="8"/>
  <c r="K171" i="8"/>
  <c r="L171" i="8"/>
  <c r="N171" i="8"/>
  <c r="O171" i="8"/>
  <c r="K172" i="8"/>
  <c r="L172" i="8"/>
  <c r="N172" i="8"/>
  <c r="O172" i="8"/>
  <c r="K173" i="8"/>
  <c r="L173" i="8"/>
  <c r="N173" i="8"/>
  <c r="O173" i="8"/>
  <c r="K174" i="8"/>
  <c r="L174" i="8"/>
  <c r="N174" i="8"/>
  <c r="O174" i="8"/>
  <c r="K175" i="8"/>
  <c r="L175" i="8"/>
  <c r="N175" i="8"/>
  <c r="O175" i="8"/>
  <c r="K176" i="8"/>
  <c r="L176" i="8"/>
  <c r="N176" i="8"/>
  <c r="O176" i="8"/>
  <c r="K177" i="8"/>
  <c r="L177" i="8"/>
  <c r="N177" i="8"/>
  <c r="O177" i="8"/>
  <c r="K178" i="8"/>
  <c r="L178" i="8"/>
  <c r="N178" i="8"/>
  <c r="O178" i="8"/>
  <c r="K179" i="8"/>
  <c r="L179" i="8"/>
  <c r="N179" i="8"/>
  <c r="O179" i="8"/>
  <c r="K180" i="8"/>
  <c r="L180" i="8"/>
  <c r="N180" i="8"/>
  <c r="O180" i="8"/>
  <c r="K181" i="8"/>
  <c r="L181" i="8"/>
  <c r="N181" i="8"/>
  <c r="O181" i="8"/>
  <c r="K182" i="8"/>
  <c r="L182" i="8"/>
  <c r="N182" i="8"/>
  <c r="O182" i="8"/>
  <c r="K183" i="8"/>
  <c r="L183" i="8"/>
  <c r="N183" i="8"/>
  <c r="O183" i="8"/>
  <c r="K184" i="8"/>
  <c r="L184" i="8"/>
  <c r="N184" i="8"/>
  <c r="O184" i="8"/>
  <c r="K185" i="8"/>
  <c r="L185" i="8"/>
  <c r="N185" i="8"/>
  <c r="O185" i="8"/>
  <c r="K186" i="8"/>
  <c r="L186" i="8"/>
  <c r="N186" i="8"/>
  <c r="O186" i="8"/>
  <c r="K187" i="8"/>
  <c r="L187" i="8"/>
  <c r="N187" i="8"/>
  <c r="O187" i="8"/>
  <c r="K188" i="8"/>
  <c r="L188" i="8"/>
  <c r="N188" i="8"/>
  <c r="O188" i="8"/>
  <c r="K189" i="8"/>
  <c r="L189" i="8"/>
  <c r="N189" i="8"/>
  <c r="O189" i="8"/>
  <c r="K190" i="8"/>
  <c r="L190" i="8"/>
  <c r="N190" i="8"/>
  <c r="O190" i="8"/>
  <c r="K191" i="8"/>
  <c r="L191" i="8"/>
  <c r="N191" i="8"/>
  <c r="O191" i="8"/>
  <c r="K192" i="8"/>
  <c r="L192" i="8"/>
  <c r="N192" i="8"/>
  <c r="O192" i="8"/>
  <c r="K193" i="8"/>
  <c r="L193" i="8"/>
  <c r="N193" i="8"/>
  <c r="O193" i="8"/>
  <c r="K194" i="8"/>
  <c r="L194" i="8"/>
  <c r="N194" i="8"/>
  <c r="O194" i="8"/>
  <c r="K195" i="8"/>
  <c r="L195" i="8"/>
  <c r="N195" i="8"/>
  <c r="O195" i="8"/>
  <c r="K196" i="8"/>
  <c r="L196" i="8"/>
  <c r="N196" i="8"/>
  <c r="O196" i="8"/>
  <c r="K197" i="8"/>
  <c r="L197" i="8"/>
  <c r="N197" i="8"/>
  <c r="O197" i="8"/>
  <c r="K198" i="8"/>
  <c r="L198" i="8"/>
  <c r="N198" i="8"/>
  <c r="O198" i="8"/>
  <c r="K199" i="8"/>
  <c r="L199" i="8"/>
  <c r="N199" i="8"/>
  <c r="O199" i="8"/>
  <c r="K200" i="8"/>
  <c r="L200" i="8"/>
  <c r="N200" i="8"/>
  <c r="O200" i="8"/>
  <c r="K201" i="8"/>
  <c r="L201" i="8"/>
  <c r="N201" i="8"/>
  <c r="O201" i="8"/>
  <c r="K202" i="8"/>
  <c r="L202" i="8"/>
  <c r="N202" i="8"/>
  <c r="O202" i="8"/>
  <c r="K203" i="8"/>
  <c r="L203" i="8"/>
  <c r="N203" i="8"/>
  <c r="O203" i="8"/>
  <c r="K204" i="8"/>
  <c r="L204" i="8"/>
  <c r="N204" i="8"/>
  <c r="O204" i="8"/>
  <c r="K205" i="8"/>
  <c r="L205" i="8"/>
  <c r="N205" i="8"/>
  <c r="O205" i="8"/>
  <c r="K206" i="8"/>
  <c r="L206" i="8"/>
  <c r="N206" i="8"/>
  <c r="O206" i="8"/>
  <c r="K207" i="8"/>
  <c r="L207" i="8"/>
  <c r="N207" i="8"/>
  <c r="O207" i="8"/>
  <c r="K208" i="8"/>
  <c r="L208" i="8"/>
  <c r="N208" i="8"/>
  <c r="O208" i="8"/>
  <c r="K209" i="8"/>
  <c r="L209" i="8"/>
  <c r="N209" i="8"/>
  <c r="O209" i="8"/>
  <c r="K210" i="8"/>
  <c r="L210" i="8"/>
  <c r="N210" i="8"/>
  <c r="O210" i="8"/>
  <c r="K211" i="8"/>
  <c r="L211" i="8"/>
  <c r="N211" i="8"/>
  <c r="O211" i="8"/>
  <c r="K212" i="8"/>
  <c r="L212" i="8"/>
  <c r="N212" i="8"/>
  <c r="O212" i="8"/>
  <c r="K213" i="8"/>
  <c r="L213" i="8"/>
  <c r="N213" i="8"/>
  <c r="O213" i="8"/>
  <c r="K214" i="8"/>
  <c r="L214" i="8"/>
  <c r="N214" i="8"/>
  <c r="O214" i="8"/>
  <c r="K215" i="8"/>
  <c r="L215" i="8"/>
  <c r="N215" i="8"/>
  <c r="O215" i="8"/>
  <c r="K216" i="8"/>
  <c r="L216" i="8"/>
  <c r="N216" i="8"/>
  <c r="O216" i="8"/>
  <c r="K217" i="8"/>
  <c r="L217" i="8"/>
  <c r="N217" i="8"/>
  <c r="O217" i="8"/>
  <c r="K218" i="8"/>
  <c r="L218" i="8"/>
  <c r="N218" i="8"/>
  <c r="O218" i="8"/>
  <c r="K219" i="8"/>
  <c r="L219" i="8"/>
  <c r="N219" i="8"/>
  <c r="O219" i="8"/>
  <c r="K220" i="8"/>
  <c r="L220" i="8"/>
  <c r="N220" i="8"/>
  <c r="O220" i="8"/>
  <c r="K221" i="8"/>
  <c r="L221" i="8"/>
  <c r="N221" i="8"/>
  <c r="O221" i="8"/>
  <c r="K222" i="8"/>
  <c r="L222" i="8"/>
  <c r="N222" i="8"/>
  <c r="O222" i="8"/>
  <c r="K223" i="8"/>
  <c r="L223" i="8"/>
  <c r="N223" i="8"/>
  <c r="O223" i="8"/>
  <c r="K224" i="8"/>
  <c r="L224" i="8"/>
  <c r="N224" i="8"/>
  <c r="O224" i="8"/>
  <c r="K225" i="8"/>
  <c r="L225" i="8"/>
  <c r="N225" i="8"/>
  <c r="O225" i="8"/>
  <c r="K226" i="8"/>
  <c r="L226" i="8"/>
  <c r="N226" i="8"/>
  <c r="O226" i="8"/>
  <c r="K227" i="8"/>
  <c r="L227" i="8"/>
  <c r="N227" i="8"/>
  <c r="O227" i="8"/>
  <c r="K228" i="8"/>
  <c r="L228" i="8"/>
  <c r="N228" i="8"/>
  <c r="O228" i="8"/>
  <c r="K229" i="8"/>
  <c r="L229" i="8"/>
  <c r="N229" i="8"/>
  <c r="O229" i="8"/>
  <c r="K230" i="8"/>
  <c r="L230" i="8"/>
  <c r="N230" i="8"/>
  <c r="O230" i="8"/>
  <c r="K231" i="8"/>
  <c r="L231" i="8"/>
  <c r="N231" i="8"/>
  <c r="O231" i="8"/>
  <c r="K232" i="8"/>
  <c r="L232" i="8"/>
  <c r="N232" i="8"/>
  <c r="O232" i="8"/>
  <c r="K233" i="8"/>
  <c r="L233" i="8"/>
  <c r="N233" i="8"/>
  <c r="O233" i="8"/>
  <c r="K234" i="8"/>
  <c r="L234" i="8"/>
  <c r="N234" i="8"/>
  <c r="O234" i="8"/>
  <c r="K235" i="8"/>
  <c r="L235" i="8"/>
  <c r="N235" i="8"/>
  <c r="O235" i="8"/>
  <c r="K236" i="8"/>
  <c r="L236" i="8"/>
  <c r="N236" i="8"/>
  <c r="O236" i="8"/>
  <c r="K237" i="8"/>
  <c r="L237" i="8"/>
  <c r="N237" i="8"/>
  <c r="O237" i="8"/>
  <c r="K238" i="8"/>
  <c r="L238" i="8"/>
  <c r="N238" i="8"/>
  <c r="O238" i="8"/>
  <c r="K239" i="8"/>
  <c r="L239" i="8"/>
  <c r="N239" i="8"/>
  <c r="O239" i="8"/>
  <c r="K240" i="8"/>
  <c r="L240" i="8"/>
  <c r="N240" i="8"/>
  <c r="O240" i="8"/>
  <c r="K241" i="8"/>
  <c r="L241" i="8"/>
  <c r="N241" i="8"/>
  <c r="O241" i="8"/>
  <c r="K242" i="8"/>
  <c r="L242" i="8"/>
  <c r="N242" i="8"/>
  <c r="O242" i="8"/>
  <c r="K243" i="8"/>
  <c r="L243" i="8"/>
  <c r="N243" i="8"/>
  <c r="O243" i="8"/>
  <c r="K244" i="8"/>
  <c r="L244" i="8"/>
  <c r="N244" i="8"/>
  <c r="O244" i="8"/>
  <c r="K245" i="8"/>
  <c r="L245" i="8"/>
  <c r="N245" i="8"/>
  <c r="O245" i="8"/>
  <c r="K246" i="8"/>
  <c r="L246" i="8"/>
  <c r="N246" i="8"/>
  <c r="O246" i="8"/>
  <c r="K247" i="8"/>
  <c r="L247" i="8"/>
  <c r="N247" i="8"/>
  <c r="O247" i="8"/>
  <c r="K248" i="8"/>
  <c r="L248" i="8"/>
  <c r="N248" i="8"/>
  <c r="O248" i="8"/>
  <c r="K249" i="8"/>
  <c r="L249" i="8"/>
  <c r="N249" i="8"/>
  <c r="O249" i="8"/>
  <c r="K250" i="8"/>
  <c r="L250" i="8"/>
  <c r="N250" i="8"/>
  <c r="O250" i="8"/>
  <c r="K251" i="8"/>
  <c r="L251" i="8"/>
  <c r="N251" i="8"/>
  <c r="O251" i="8"/>
  <c r="K252" i="8"/>
  <c r="L252" i="8"/>
  <c r="N252" i="8"/>
  <c r="O252" i="8"/>
  <c r="K253" i="8"/>
  <c r="L253" i="8"/>
  <c r="N253" i="8"/>
  <c r="O253" i="8"/>
  <c r="K254" i="8"/>
  <c r="L254" i="8"/>
  <c r="N254" i="8"/>
  <c r="O254" i="8"/>
  <c r="K255" i="8"/>
  <c r="L255" i="8"/>
  <c r="N255" i="8"/>
  <c r="O255" i="8"/>
  <c r="K256" i="8"/>
  <c r="L256" i="8"/>
  <c r="N256" i="8"/>
  <c r="O256" i="8"/>
  <c r="K257" i="8"/>
  <c r="L257" i="8"/>
  <c r="N257" i="8"/>
  <c r="O257" i="8"/>
  <c r="K258" i="8"/>
  <c r="L258" i="8"/>
  <c r="N258" i="8"/>
  <c r="O258" i="8"/>
  <c r="K259" i="8"/>
  <c r="L259" i="8"/>
  <c r="N259" i="8"/>
  <c r="O259" i="8"/>
  <c r="K260" i="8"/>
  <c r="L260" i="8"/>
  <c r="N260" i="8"/>
  <c r="O260" i="8"/>
  <c r="K261" i="8"/>
  <c r="L261" i="8"/>
  <c r="N261" i="8"/>
  <c r="O261" i="8"/>
  <c r="K262" i="8"/>
  <c r="L262" i="8"/>
  <c r="N262" i="8"/>
  <c r="O262" i="8"/>
  <c r="K263" i="8"/>
  <c r="L263" i="8"/>
  <c r="N263" i="8"/>
  <c r="O263" i="8"/>
  <c r="K264" i="8"/>
  <c r="L264" i="8"/>
  <c r="N264" i="8"/>
  <c r="O264" i="8"/>
  <c r="K265" i="8"/>
  <c r="L265" i="8"/>
  <c r="N265" i="8"/>
  <c r="O265" i="8"/>
  <c r="K266" i="8"/>
  <c r="L266" i="8"/>
  <c r="N266" i="8"/>
  <c r="O266" i="8"/>
  <c r="K267" i="8"/>
  <c r="L267" i="8"/>
  <c r="N267" i="8"/>
  <c r="O267" i="8"/>
  <c r="K268" i="8"/>
  <c r="L268" i="8"/>
  <c r="N268" i="8"/>
  <c r="O268" i="8"/>
  <c r="K269" i="8"/>
  <c r="L269" i="8"/>
  <c r="N269" i="8"/>
  <c r="O269" i="8"/>
  <c r="K270" i="8"/>
  <c r="L270" i="8"/>
  <c r="N270" i="8"/>
  <c r="O270" i="8"/>
  <c r="K271" i="8"/>
  <c r="L271" i="8"/>
  <c r="N271" i="8"/>
  <c r="O271" i="8"/>
  <c r="K272" i="8"/>
  <c r="L272" i="8"/>
  <c r="N272" i="8"/>
  <c r="O272" i="8"/>
  <c r="K273" i="8"/>
  <c r="L273" i="8"/>
  <c r="N273" i="8"/>
  <c r="O273" i="8"/>
  <c r="K274" i="8"/>
  <c r="L274" i="8"/>
  <c r="N274" i="8"/>
  <c r="O274" i="8"/>
  <c r="K275" i="8"/>
  <c r="L275" i="8"/>
  <c r="N275" i="8"/>
  <c r="O275" i="8"/>
  <c r="K276" i="8"/>
  <c r="L276" i="8"/>
  <c r="N276" i="8"/>
  <c r="O276" i="8"/>
  <c r="K277" i="8"/>
  <c r="L277" i="8"/>
  <c r="N277" i="8"/>
  <c r="O277" i="8"/>
  <c r="K278" i="8"/>
  <c r="L278" i="8"/>
  <c r="N278" i="8"/>
  <c r="O278" i="8"/>
  <c r="K279" i="8"/>
  <c r="L279" i="8"/>
  <c r="N279" i="8"/>
  <c r="O279" i="8"/>
  <c r="K280" i="8"/>
  <c r="L280" i="8"/>
  <c r="N280" i="8"/>
  <c r="O280" i="8"/>
  <c r="K281" i="8"/>
  <c r="L281" i="8"/>
  <c r="N281" i="8"/>
  <c r="O281" i="8"/>
  <c r="K282" i="8"/>
  <c r="L282" i="8"/>
  <c r="N282" i="8"/>
  <c r="O282" i="8"/>
  <c r="K283" i="8"/>
  <c r="L283" i="8"/>
  <c r="N283" i="8"/>
  <c r="O283" i="8"/>
  <c r="K284" i="8"/>
  <c r="L284" i="8"/>
  <c r="N284" i="8"/>
  <c r="O284" i="8"/>
  <c r="K285" i="8"/>
  <c r="L285" i="8"/>
  <c r="N285" i="8"/>
  <c r="O285" i="8"/>
  <c r="K286" i="8"/>
  <c r="L286" i="8"/>
  <c r="N286" i="8"/>
  <c r="O286" i="8"/>
  <c r="K287" i="8"/>
  <c r="L287" i="8"/>
  <c r="N287" i="8"/>
  <c r="O287" i="8"/>
  <c r="K288" i="8"/>
  <c r="L288" i="8"/>
  <c r="N288" i="8"/>
  <c r="O288" i="8"/>
  <c r="K289" i="8"/>
  <c r="L289" i="8"/>
  <c r="N289" i="8"/>
  <c r="O289" i="8"/>
  <c r="K290" i="8"/>
  <c r="L290" i="8"/>
  <c r="N290" i="8"/>
  <c r="O290" i="8"/>
  <c r="K291" i="8"/>
  <c r="L291" i="8"/>
  <c r="N291" i="8"/>
  <c r="O291" i="8"/>
  <c r="K292" i="8"/>
  <c r="L292" i="8"/>
  <c r="N292" i="8"/>
  <c r="O292" i="8"/>
  <c r="K293" i="8"/>
  <c r="L293" i="8"/>
  <c r="N293" i="8"/>
  <c r="O293" i="8"/>
  <c r="K294" i="8"/>
  <c r="L294" i="8"/>
  <c r="N294" i="8"/>
  <c r="O294" i="8"/>
  <c r="K295" i="8"/>
  <c r="L295" i="8"/>
  <c r="N295" i="8"/>
  <c r="O295" i="8"/>
  <c r="K296" i="8"/>
  <c r="L296" i="8"/>
  <c r="N296" i="8"/>
  <c r="O296" i="8"/>
  <c r="K297" i="8"/>
  <c r="L297" i="8"/>
  <c r="N297" i="8"/>
  <c r="O297" i="8"/>
  <c r="K298" i="8"/>
  <c r="L298" i="8"/>
  <c r="N298" i="8"/>
  <c r="O298" i="8"/>
  <c r="K299" i="8"/>
  <c r="L299" i="8"/>
  <c r="N299" i="8"/>
  <c r="O299" i="8"/>
  <c r="K300" i="8"/>
  <c r="L300" i="8"/>
  <c r="N300" i="8"/>
  <c r="O300" i="8"/>
  <c r="K301" i="8"/>
  <c r="L301" i="8"/>
  <c r="N301" i="8"/>
  <c r="O301" i="8"/>
  <c r="K302" i="8"/>
  <c r="L302" i="8"/>
  <c r="N302" i="8"/>
  <c r="O302" i="8"/>
  <c r="K303" i="8"/>
  <c r="L303" i="8"/>
  <c r="N303" i="8"/>
  <c r="O303" i="8"/>
  <c r="K304" i="8"/>
  <c r="L304" i="8"/>
  <c r="N304" i="8"/>
  <c r="O304" i="8"/>
  <c r="K305" i="8"/>
  <c r="L305" i="8"/>
  <c r="N305" i="8"/>
  <c r="O305" i="8"/>
  <c r="K306" i="8"/>
  <c r="L306" i="8"/>
  <c r="N306" i="8"/>
  <c r="O306" i="8"/>
  <c r="K307" i="8"/>
  <c r="L307" i="8"/>
  <c r="N307" i="8"/>
  <c r="O307" i="8"/>
  <c r="K308" i="8"/>
  <c r="L308" i="8"/>
  <c r="N308" i="8"/>
  <c r="O308" i="8"/>
  <c r="K309" i="8"/>
  <c r="L309" i="8"/>
  <c r="N309" i="8"/>
  <c r="O309" i="8"/>
  <c r="K310" i="8"/>
  <c r="L310" i="8"/>
  <c r="N310" i="8"/>
  <c r="O310" i="8"/>
  <c r="K311" i="8"/>
  <c r="L311" i="8"/>
  <c r="N311" i="8"/>
  <c r="O311" i="8"/>
  <c r="K312" i="8"/>
  <c r="L312" i="8"/>
  <c r="N312" i="8"/>
  <c r="O312" i="8"/>
  <c r="K313" i="8"/>
  <c r="L313" i="8"/>
  <c r="N313" i="8"/>
  <c r="O313" i="8"/>
  <c r="K314" i="8"/>
  <c r="L314" i="8"/>
  <c r="N314" i="8"/>
  <c r="O314" i="8"/>
  <c r="K315" i="8"/>
  <c r="L315" i="8"/>
  <c r="N315" i="8"/>
  <c r="O315" i="8"/>
  <c r="K316" i="8"/>
  <c r="L316" i="8"/>
  <c r="N316" i="8"/>
  <c r="O316" i="8"/>
  <c r="K317" i="8"/>
  <c r="L317" i="8"/>
  <c r="N317" i="8"/>
  <c r="O317" i="8"/>
  <c r="K318" i="8"/>
  <c r="L318" i="8"/>
  <c r="N318" i="8"/>
  <c r="O318" i="8"/>
  <c r="K319" i="8"/>
  <c r="L319" i="8"/>
  <c r="N319" i="8"/>
  <c r="O319" i="8"/>
  <c r="K320" i="8"/>
  <c r="L320" i="8"/>
  <c r="N320" i="8"/>
  <c r="O320" i="8"/>
  <c r="K321" i="8"/>
  <c r="L321" i="8"/>
  <c r="N321" i="8"/>
  <c r="O321" i="8"/>
  <c r="K322" i="8"/>
  <c r="L322" i="8"/>
  <c r="N322" i="8"/>
  <c r="O322" i="8"/>
  <c r="K323" i="8"/>
  <c r="L323" i="8"/>
  <c r="N323" i="8"/>
  <c r="O323" i="8"/>
  <c r="K324" i="8"/>
  <c r="L324" i="8"/>
  <c r="N324" i="8"/>
  <c r="O324" i="8"/>
  <c r="K325" i="8"/>
  <c r="L325" i="8"/>
  <c r="N325" i="8"/>
  <c r="O325" i="8"/>
  <c r="K326" i="8"/>
  <c r="L326" i="8"/>
  <c r="N326" i="8"/>
  <c r="O326" i="8"/>
  <c r="K327" i="8"/>
  <c r="L327" i="8"/>
  <c r="N327" i="8"/>
  <c r="O327" i="8"/>
  <c r="K328" i="8"/>
  <c r="L328" i="8"/>
  <c r="N328" i="8"/>
  <c r="O328" i="8"/>
  <c r="K329" i="8"/>
  <c r="L329" i="8"/>
  <c r="N329" i="8"/>
  <c r="O329" i="8"/>
  <c r="K330" i="8"/>
  <c r="L330" i="8"/>
  <c r="N330" i="8"/>
  <c r="O330" i="8"/>
  <c r="K331" i="8"/>
  <c r="L331" i="8"/>
  <c r="N331" i="8"/>
  <c r="O331" i="8"/>
  <c r="K332" i="8"/>
  <c r="L332" i="8"/>
  <c r="N332" i="8"/>
  <c r="O332" i="8"/>
  <c r="K333" i="8"/>
  <c r="L333" i="8"/>
  <c r="N333" i="8"/>
  <c r="O333" i="8"/>
  <c r="K334" i="8"/>
  <c r="L334" i="8"/>
  <c r="N334" i="8"/>
  <c r="O334" i="8"/>
  <c r="K335" i="8"/>
  <c r="L335" i="8"/>
  <c r="N335" i="8"/>
  <c r="O335" i="8"/>
  <c r="K336" i="8"/>
  <c r="L336" i="8"/>
  <c r="N336" i="8"/>
  <c r="O336" i="8"/>
  <c r="K337" i="8"/>
  <c r="L337" i="8"/>
  <c r="N337" i="8"/>
  <c r="O337" i="8"/>
  <c r="K338" i="8"/>
  <c r="L338" i="8"/>
  <c r="N338" i="8"/>
  <c r="O338" i="8"/>
  <c r="K339" i="8"/>
  <c r="L339" i="8"/>
  <c r="N339" i="8"/>
  <c r="O339" i="8"/>
  <c r="K340" i="8"/>
  <c r="L340" i="8"/>
  <c r="N340" i="8"/>
  <c r="O340" i="8"/>
  <c r="K341" i="8"/>
  <c r="L341" i="8"/>
  <c r="N341" i="8"/>
  <c r="O341" i="8"/>
  <c r="K342" i="8"/>
  <c r="L342" i="8"/>
  <c r="N342" i="8"/>
  <c r="O342" i="8"/>
  <c r="K343" i="8"/>
  <c r="L343" i="8"/>
  <c r="N343" i="8"/>
  <c r="O343" i="8"/>
  <c r="K344" i="8"/>
  <c r="L344" i="8"/>
  <c r="N344" i="8"/>
  <c r="O344" i="8"/>
  <c r="K345" i="8"/>
  <c r="L345" i="8"/>
  <c r="N345" i="8"/>
  <c r="O345" i="8"/>
  <c r="K346" i="8"/>
  <c r="L346" i="8"/>
  <c r="N346" i="8"/>
  <c r="O346" i="8"/>
  <c r="K347" i="8"/>
  <c r="L347" i="8"/>
  <c r="N347" i="8"/>
  <c r="O347" i="8"/>
  <c r="K348" i="8"/>
  <c r="L348" i="8"/>
  <c r="N348" i="8"/>
  <c r="O348" i="8"/>
  <c r="K349" i="8"/>
  <c r="L349" i="8"/>
  <c r="N349" i="8"/>
  <c r="O349" i="8"/>
  <c r="K350" i="8"/>
  <c r="L350" i="8"/>
  <c r="N350" i="8"/>
  <c r="O350" i="8"/>
  <c r="K351" i="8"/>
  <c r="L351" i="8"/>
  <c r="N351" i="8"/>
  <c r="O351" i="8"/>
  <c r="K352" i="8"/>
  <c r="L352" i="8"/>
  <c r="N352" i="8"/>
  <c r="O352" i="8"/>
  <c r="K353" i="8"/>
  <c r="L353" i="8"/>
  <c r="N353" i="8"/>
  <c r="O353" i="8"/>
  <c r="K354" i="8"/>
  <c r="L354" i="8"/>
  <c r="N354" i="8"/>
  <c r="O354" i="8"/>
  <c r="K355" i="8"/>
  <c r="L355" i="8"/>
  <c r="N355" i="8"/>
  <c r="O355" i="8"/>
  <c r="K356" i="8"/>
  <c r="L356" i="8"/>
  <c r="N356" i="8"/>
  <c r="O356" i="8"/>
  <c r="K357" i="8"/>
  <c r="L357" i="8"/>
  <c r="N357" i="8"/>
  <c r="O357" i="8"/>
  <c r="K358" i="8"/>
  <c r="L358" i="8"/>
  <c r="N358" i="8"/>
  <c r="O358" i="8"/>
  <c r="K359" i="8"/>
  <c r="L359" i="8"/>
  <c r="N359" i="8"/>
  <c r="O359" i="8"/>
  <c r="K360" i="8"/>
  <c r="L360" i="8"/>
  <c r="N360" i="8"/>
  <c r="O360" i="8"/>
  <c r="K361" i="8"/>
  <c r="L361" i="8"/>
  <c r="N361" i="8"/>
  <c r="O361" i="8"/>
  <c r="K362" i="8"/>
  <c r="L362" i="8"/>
  <c r="N362" i="8"/>
  <c r="O362" i="8"/>
  <c r="K363" i="8"/>
  <c r="L363" i="8"/>
  <c r="N363" i="8"/>
  <c r="O363" i="8"/>
  <c r="K364" i="8"/>
  <c r="L364" i="8"/>
  <c r="N364" i="8"/>
  <c r="O364" i="8"/>
  <c r="K365" i="8"/>
  <c r="L365" i="8"/>
  <c r="N365" i="8"/>
  <c r="O365" i="8"/>
  <c r="K366" i="8"/>
  <c r="L366" i="8"/>
  <c r="N366" i="8"/>
  <c r="O366" i="8"/>
  <c r="K367" i="8"/>
  <c r="L367" i="8"/>
  <c r="N367" i="8"/>
  <c r="O367" i="8"/>
  <c r="K368" i="8"/>
  <c r="L368" i="8"/>
  <c r="N368" i="8"/>
  <c r="O368" i="8"/>
  <c r="K369" i="8"/>
  <c r="L369" i="8"/>
  <c r="N369" i="8"/>
  <c r="O369" i="8"/>
  <c r="K370" i="8"/>
  <c r="L370" i="8"/>
  <c r="N370" i="8"/>
  <c r="O370" i="8"/>
  <c r="K371" i="8"/>
  <c r="L371" i="8"/>
  <c r="N371" i="8"/>
  <c r="O371" i="8"/>
  <c r="K372" i="8"/>
  <c r="L372" i="8"/>
  <c r="N372" i="8"/>
  <c r="O372" i="8"/>
  <c r="K373" i="8"/>
  <c r="L373" i="8"/>
  <c r="N373" i="8"/>
  <c r="O373" i="8"/>
  <c r="K374" i="8"/>
  <c r="L374" i="8"/>
  <c r="N374" i="8"/>
  <c r="O374" i="8"/>
  <c r="K375" i="8"/>
  <c r="L375" i="8"/>
  <c r="N375" i="8"/>
  <c r="O375" i="8"/>
  <c r="K376" i="8"/>
  <c r="L376" i="8"/>
  <c r="N376" i="8"/>
  <c r="O376" i="8"/>
  <c r="K377" i="8"/>
  <c r="L377" i="8"/>
  <c r="N377" i="8"/>
  <c r="O377" i="8"/>
  <c r="K378" i="8"/>
  <c r="L378" i="8"/>
  <c r="N378" i="8"/>
  <c r="O378" i="8"/>
  <c r="K379" i="8"/>
  <c r="L379" i="8"/>
  <c r="N379" i="8"/>
  <c r="O379" i="8"/>
  <c r="K380" i="8"/>
  <c r="L380" i="8"/>
  <c r="N380" i="8"/>
  <c r="O380" i="8"/>
  <c r="K381" i="8"/>
  <c r="L381" i="8"/>
  <c r="N381" i="8"/>
  <c r="O381" i="8"/>
  <c r="K382" i="8"/>
  <c r="L382" i="8"/>
  <c r="N382" i="8"/>
  <c r="O382" i="8"/>
  <c r="K383" i="8"/>
  <c r="L383" i="8"/>
  <c r="N383" i="8"/>
  <c r="O383" i="8"/>
  <c r="K384" i="8"/>
  <c r="L384" i="8"/>
  <c r="N384" i="8"/>
  <c r="O384" i="8"/>
  <c r="K385" i="8"/>
  <c r="L385" i="8"/>
  <c r="N385" i="8"/>
  <c r="O385" i="8"/>
  <c r="K386" i="8"/>
  <c r="L386" i="8"/>
  <c r="N386" i="8"/>
  <c r="O386" i="8"/>
  <c r="K387" i="8"/>
  <c r="L387" i="8"/>
  <c r="N387" i="8"/>
  <c r="O387" i="8"/>
  <c r="K388" i="8"/>
  <c r="L388" i="8"/>
  <c r="N388" i="8"/>
  <c r="O388" i="8"/>
  <c r="K389" i="8"/>
  <c r="L389" i="8"/>
  <c r="N389" i="8"/>
  <c r="O389" i="8"/>
  <c r="K390" i="8"/>
  <c r="L390" i="8"/>
  <c r="N390" i="8"/>
  <c r="O390" i="8"/>
  <c r="K391" i="8"/>
  <c r="L391" i="8"/>
  <c r="N391" i="8"/>
  <c r="O391" i="8"/>
  <c r="K392" i="8"/>
  <c r="L392" i="8"/>
  <c r="N392" i="8"/>
  <c r="O392" i="8"/>
  <c r="K393" i="8"/>
  <c r="L393" i="8"/>
  <c r="N393" i="8"/>
  <c r="O393" i="8"/>
  <c r="K394" i="8"/>
  <c r="L394" i="8"/>
  <c r="N394" i="8"/>
  <c r="O394" i="8"/>
  <c r="K395" i="8"/>
  <c r="L395" i="8"/>
  <c r="N395" i="8"/>
  <c r="O395" i="8"/>
  <c r="K396" i="8"/>
  <c r="L396" i="8"/>
  <c r="N396" i="8"/>
  <c r="O396" i="8"/>
  <c r="K397" i="8"/>
  <c r="L397" i="8"/>
  <c r="N397" i="8"/>
  <c r="O397" i="8"/>
  <c r="K398" i="8"/>
  <c r="L398" i="8"/>
  <c r="N398" i="8"/>
  <c r="O398" i="8"/>
  <c r="K399" i="8"/>
  <c r="L399" i="8"/>
  <c r="N399" i="8"/>
  <c r="O399" i="8"/>
  <c r="K400" i="8"/>
  <c r="L400" i="8"/>
  <c r="N400" i="8"/>
  <c r="O400" i="8"/>
  <c r="K401" i="8"/>
  <c r="L401" i="8"/>
  <c r="N401" i="8"/>
  <c r="O401" i="8"/>
  <c r="K402" i="8"/>
  <c r="L402" i="8"/>
  <c r="N402" i="8"/>
  <c r="O402" i="8"/>
  <c r="K403" i="8"/>
  <c r="L403" i="8"/>
  <c r="N403" i="8"/>
  <c r="O403" i="8"/>
  <c r="K404" i="8"/>
  <c r="L404" i="8"/>
  <c r="N404" i="8"/>
  <c r="O404" i="8"/>
  <c r="K405" i="8"/>
  <c r="L405" i="8"/>
  <c r="N405" i="8"/>
  <c r="O405" i="8"/>
  <c r="K406" i="8"/>
  <c r="L406" i="8"/>
  <c r="N406" i="8"/>
  <c r="O406" i="8"/>
  <c r="K407" i="8"/>
  <c r="L407" i="8"/>
  <c r="N407" i="8"/>
  <c r="O407" i="8"/>
  <c r="K408" i="8"/>
  <c r="L408" i="8"/>
  <c r="N408" i="8"/>
  <c r="O408" i="8"/>
  <c r="K409" i="8"/>
  <c r="L409" i="8"/>
  <c r="N409" i="8"/>
  <c r="O409" i="8"/>
  <c r="K410" i="8"/>
  <c r="L410" i="8"/>
  <c r="N410" i="8"/>
  <c r="O410" i="8"/>
  <c r="K411" i="8"/>
  <c r="L411" i="8"/>
  <c r="N411" i="8"/>
  <c r="O411" i="8"/>
  <c r="K412" i="8"/>
  <c r="L412" i="8"/>
  <c r="N412" i="8"/>
  <c r="O412" i="8"/>
  <c r="K413" i="8"/>
  <c r="L413" i="8"/>
  <c r="N413" i="8"/>
  <c r="O413" i="8"/>
  <c r="K414" i="8"/>
  <c r="L414" i="8"/>
  <c r="N414" i="8"/>
  <c r="O414" i="8"/>
  <c r="K415" i="8"/>
  <c r="L415" i="8"/>
  <c r="N415" i="8"/>
  <c r="O415" i="8"/>
  <c r="K416" i="8"/>
  <c r="L416" i="8"/>
  <c r="N416" i="8"/>
  <c r="O416" i="8"/>
  <c r="K417" i="8"/>
  <c r="L417" i="8"/>
  <c r="N417" i="8"/>
  <c r="O417" i="8"/>
  <c r="K418" i="8"/>
  <c r="L418" i="8"/>
  <c r="N418" i="8"/>
  <c r="O418" i="8"/>
  <c r="K419" i="8"/>
  <c r="L419" i="8"/>
  <c r="N419" i="8"/>
  <c r="O419" i="8"/>
  <c r="K420" i="8"/>
  <c r="L420" i="8"/>
  <c r="N420" i="8"/>
  <c r="O420" i="8"/>
  <c r="K421" i="8"/>
  <c r="L421" i="8"/>
  <c r="N421" i="8"/>
  <c r="O421" i="8"/>
  <c r="V421" i="8"/>
  <c r="Q302" i="11" l="1"/>
  <c r="Q401" i="11"/>
  <c r="Q118" i="11"/>
  <c r="Q249" i="11"/>
  <c r="Q214" i="11"/>
  <c r="Q252" i="11"/>
  <c r="Q230" i="11"/>
  <c r="F28" i="13"/>
  <c r="Q311" i="11"/>
  <c r="AT22" i="11"/>
  <c r="AV22" i="11"/>
  <c r="AU32" i="11"/>
  <c r="AT32" i="11"/>
  <c r="AU135" i="11"/>
  <c r="AT135" i="11"/>
  <c r="AU139" i="11"/>
  <c r="AT139" i="11"/>
  <c r="AU201" i="11"/>
  <c r="AT201" i="11"/>
  <c r="AU233" i="11"/>
  <c r="AT233" i="11"/>
  <c r="AU343" i="11"/>
  <c r="AT343" i="11"/>
  <c r="AU322" i="11"/>
  <c r="AT322" i="11"/>
  <c r="AU409" i="11"/>
  <c r="AT409" i="11"/>
  <c r="AU73" i="11"/>
  <c r="AT73" i="11"/>
  <c r="AU60" i="11"/>
  <c r="AT60" i="11"/>
  <c r="AU44" i="11"/>
  <c r="AT44" i="11"/>
  <c r="AU28" i="11"/>
  <c r="AT28" i="11"/>
  <c r="AU67" i="11"/>
  <c r="AT67" i="11"/>
  <c r="AU82" i="11"/>
  <c r="AT82" i="11"/>
  <c r="AU53" i="11"/>
  <c r="AT53" i="11"/>
  <c r="AU111" i="11"/>
  <c r="AT111" i="11"/>
  <c r="AU110" i="11"/>
  <c r="AT110" i="11"/>
  <c r="AU86" i="11"/>
  <c r="AT86" i="11"/>
  <c r="AU94" i="11"/>
  <c r="AT94" i="11"/>
  <c r="AU102" i="11"/>
  <c r="AT102" i="11"/>
  <c r="AU125" i="11"/>
  <c r="AT125" i="11"/>
  <c r="AU128" i="11"/>
  <c r="AT128" i="11"/>
  <c r="AU167" i="11"/>
  <c r="AT167" i="11"/>
  <c r="AU141" i="11"/>
  <c r="AT141" i="11"/>
  <c r="AU171" i="11"/>
  <c r="AT171" i="11"/>
  <c r="AU174" i="11"/>
  <c r="AT174" i="11"/>
  <c r="AU162" i="11"/>
  <c r="AT162" i="11"/>
  <c r="AU168" i="11"/>
  <c r="AT168" i="11"/>
  <c r="AU251" i="11"/>
  <c r="AT251" i="11"/>
  <c r="AU187" i="11"/>
  <c r="AT187" i="11"/>
  <c r="AU195" i="11"/>
  <c r="AT195" i="11"/>
  <c r="AU203" i="11"/>
  <c r="AT203" i="11"/>
  <c r="AU211" i="11"/>
  <c r="AT211" i="11"/>
  <c r="AU219" i="11"/>
  <c r="AT219" i="11"/>
  <c r="AU227" i="11"/>
  <c r="AT227" i="11"/>
  <c r="AU235" i="11"/>
  <c r="AT235" i="11"/>
  <c r="AU282" i="11"/>
  <c r="AT282" i="11"/>
  <c r="AU283" i="11"/>
  <c r="AT283" i="11"/>
  <c r="AU261" i="11"/>
  <c r="AT261" i="11"/>
  <c r="AU269" i="11"/>
  <c r="AT269" i="11"/>
  <c r="AU280" i="11"/>
  <c r="AT280" i="11"/>
  <c r="AU373" i="11"/>
  <c r="AT373" i="11"/>
  <c r="AU292" i="11"/>
  <c r="AT292" i="11"/>
  <c r="AU300" i="11"/>
  <c r="AT300" i="11"/>
  <c r="AU308" i="11"/>
  <c r="AT308" i="11"/>
  <c r="AU316" i="11"/>
  <c r="AT316" i="11"/>
  <c r="AU344" i="11"/>
  <c r="AT344" i="11"/>
  <c r="AU398" i="11"/>
  <c r="AT398" i="11"/>
  <c r="AU357" i="11"/>
  <c r="AT357" i="11"/>
  <c r="AU324" i="11"/>
  <c r="AT324" i="11"/>
  <c r="AU341" i="11"/>
  <c r="AT341" i="11"/>
  <c r="AU375" i="11"/>
  <c r="AT375" i="11"/>
  <c r="AU385" i="11"/>
  <c r="AT385" i="11"/>
  <c r="AU380" i="11"/>
  <c r="AT380" i="11"/>
  <c r="AU406" i="11"/>
  <c r="AT406" i="11"/>
  <c r="AU417" i="11"/>
  <c r="AT417" i="11"/>
  <c r="AU416" i="11"/>
  <c r="AT416" i="11"/>
  <c r="AU77" i="11"/>
  <c r="AT77" i="11"/>
  <c r="AU29" i="11"/>
  <c r="AT29" i="11"/>
  <c r="AU159" i="11"/>
  <c r="AT159" i="11"/>
  <c r="AU193" i="11"/>
  <c r="AT193" i="11"/>
  <c r="AU225" i="11"/>
  <c r="AT225" i="11"/>
  <c r="AU290" i="11"/>
  <c r="AT290" i="11"/>
  <c r="AU349" i="11"/>
  <c r="AT349" i="11"/>
  <c r="AU396" i="11"/>
  <c r="AT396" i="11"/>
  <c r="AU31" i="11"/>
  <c r="AT31" i="11"/>
  <c r="AU75" i="11"/>
  <c r="AT75" i="11"/>
  <c r="AU70" i="11"/>
  <c r="AT70" i="11"/>
  <c r="AU84" i="11"/>
  <c r="AT84" i="11"/>
  <c r="AU66" i="11"/>
  <c r="AT66" i="11"/>
  <c r="AU50" i="11"/>
  <c r="AT50" i="11"/>
  <c r="AU34" i="11"/>
  <c r="AT34" i="11"/>
  <c r="AU57" i="11"/>
  <c r="AT57" i="11"/>
  <c r="AU107" i="11"/>
  <c r="AT107" i="11"/>
  <c r="AU106" i="11"/>
  <c r="AT106" i="11"/>
  <c r="AU85" i="11"/>
  <c r="AT85" i="11"/>
  <c r="AU93" i="11"/>
  <c r="AT93" i="11"/>
  <c r="AU101" i="11"/>
  <c r="AT101" i="11"/>
  <c r="AU121" i="11"/>
  <c r="AT121" i="11"/>
  <c r="AU124" i="11"/>
  <c r="AT124" i="11"/>
  <c r="AU166" i="11"/>
  <c r="AT166" i="11"/>
  <c r="AU140" i="11"/>
  <c r="AT140" i="11"/>
  <c r="AU170" i="11"/>
  <c r="AT170" i="11"/>
  <c r="AU165" i="11"/>
  <c r="AT165" i="11"/>
  <c r="AU158" i="11"/>
  <c r="AT158" i="11"/>
  <c r="AU164" i="11"/>
  <c r="AT164" i="11"/>
  <c r="AU247" i="11"/>
  <c r="AT247" i="11"/>
  <c r="AU186" i="11"/>
  <c r="AT186" i="11"/>
  <c r="AU194" i="11"/>
  <c r="AT194" i="11"/>
  <c r="AU202" i="11"/>
  <c r="AT202" i="11"/>
  <c r="AU210" i="11"/>
  <c r="AT210" i="11"/>
  <c r="AU218" i="11"/>
  <c r="AT218" i="11"/>
  <c r="AU226" i="11"/>
  <c r="AT226" i="11"/>
  <c r="AU234" i="11"/>
  <c r="AT234" i="11"/>
  <c r="AU252" i="11"/>
  <c r="AT252" i="11"/>
  <c r="AU279" i="11"/>
  <c r="AT279" i="11"/>
  <c r="AU260" i="11"/>
  <c r="AT260" i="11"/>
  <c r="AU268" i="11"/>
  <c r="AT268" i="11"/>
  <c r="AU276" i="11"/>
  <c r="AT276" i="11"/>
  <c r="AU359" i="11"/>
  <c r="AT359" i="11"/>
  <c r="AU291" i="11"/>
  <c r="AT291" i="11"/>
  <c r="AU299" i="11"/>
  <c r="AT299" i="11"/>
  <c r="AU307" i="11"/>
  <c r="AT307" i="11"/>
  <c r="AU315" i="11"/>
  <c r="AT315" i="11"/>
  <c r="AU339" i="11"/>
  <c r="AT339" i="11"/>
  <c r="AU387" i="11"/>
  <c r="AT387" i="11"/>
  <c r="AU353" i="11"/>
  <c r="AT353" i="11"/>
  <c r="AU323" i="11"/>
  <c r="AT323" i="11"/>
  <c r="AU337" i="11"/>
  <c r="AT337" i="11"/>
  <c r="AU371" i="11"/>
  <c r="AT371" i="11"/>
  <c r="AU376" i="11"/>
  <c r="AT376" i="11"/>
  <c r="AU379" i="11"/>
  <c r="AT379" i="11"/>
  <c r="AU399" i="11"/>
  <c r="AT399" i="11"/>
  <c r="AU413" i="11"/>
  <c r="AT413" i="11"/>
  <c r="AU412" i="11"/>
  <c r="AT412" i="11"/>
  <c r="AU421" i="11"/>
  <c r="AT421" i="11"/>
  <c r="AU35" i="11"/>
  <c r="AT35" i="11"/>
  <c r="AU134" i="11"/>
  <c r="AT134" i="11"/>
  <c r="AU243" i="11"/>
  <c r="AT243" i="11"/>
  <c r="AU248" i="11"/>
  <c r="AT248" i="11"/>
  <c r="AU306" i="11"/>
  <c r="AT306" i="11"/>
  <c r="AU333" i="11"/>
  <c r="AT333" i="11"/>
  <c r="AU418" i="11"/>
  <c r="AT418" i="11"/>
  <c r="AU79" i="11"/>
  <c r="AT79" i="11"/>
  <c r="AU47" i="11"/>
  <c r="AT47" i="11"/>
  <c r="AU72" i="11"/>
  <c r="AT72" i="11"/>
  <c r="AU54" i="11"/>
  <c r="AT54" i="11"/>
  <c r="AU38" i="11"/>
  <c r="AT38" i="11"/>
  <c r="AU65" i="11"/>
  <c r="AT65" i="11"/>
  <c r="AU33" i="11"/>
  <c r="AT33" i="11"/>
  <c r="AU131" i="11"/>
  <c r="AT131" i="11"/>
  <c r="AU130" i="11"/>
  <c r="AT130" i="11"/>
  <c r="AU91" i="11"/>
  <c r="AT91" i="11"/>
  <c r="AU99" i="11"/>
  <c r="AT99" i="11"/>
  <c r="AU113" i="11"/>
  <c r="AT113" i="11"/>
  <c r="AU116" i="11"/>
  <c r="AT116" i="11"/>
  <c r="AU155" i="11"/>
  <c r="AT155" i="11"/>
  <c r="AU138" i="11"/>
  <c r="AT138" i="11"/>
  <c r="AU156" i="11"/>
  <c r="AT156" i="11"/>
  <c r="AU153" i="11"/>
  <c r="AT153" i="11"/>
  <c r="AU150" i="11"/>
  <c r="AT150" i="11"/>
  <c r="AU242" i="11"/>
  <c r="AT242" i="11"/>
  <c r="AU240" i="11"/>
  <c r="AT240" i="11"/>
  <c r="AU184" i="11"/>
  <c r="AT184" i="11"/>
  <c r="AU192" i="11"/>
  <c r="AT192" i="11"/>
  <c r="AU200" i="11"/>
  <c r="AT200" i="11"/>
  <c r="AU208" i="11"/>
  <c r="AT208" i="11"/>
  <c r="AU216" i="11"/>
  <c r="AT216" i="11"/>
  <c r="AU224" i="11"/>
  <c r="AT224" i="11"/>
  <c r="AU232" i="11"/>
  <c r="AT232" i="11"/>
  <c r="AU244" i="11"/>
  <c r="AT244" i="11"/>
  <c r="AU278" i="11"/>
  <c r="AT278" i="11"/>
  <c r="AU258" i="11"/>
  <c r="AT258" i="11"/>
  <c r="AU266" i="11"/>
  <c r="AT266" i="11"/>
  <c r="AU274" i="11"/>
  <c r="AT274" i="11"/>
  <c r="AU285" i="11"/>
  <c r="AT285" i="11"/>
  <c r="AU289" i="11"/>
  <c r="AT289" i="11"/>
  <c r="AU297" i="11"/>
  <c r="AT297" i="11"/>
  <c r="AU305" i="11"/>
  <c r="AT305" i="11"/>
  <c r="AU313" i="11"/>
  <c r="AT313" i="11"/>
  <c r="AU331" i="11"/>
  <c r="AT331" i="11"/>
  <c r="AU365" i="11"/>
  <c r="AT365" i="11"/>
  <c r="AU345" i="11"/>
  <c r="AT345" i="11"/>
  <c r="AU321" i="11"/>
  <c r="AT321" i="11"/>
  <c r="AU329" i="11"/>
  <c r="AT329" i="11"/>
  <c r="AU362" i="11"/>
  <c r="AT362" i="11"/>
  <c r="AU368" i="11"/>
  <c r="AT368" i="11"/>
  <c r="AU388" i="11"/>
  <c r="AT388" i="11"/>
  <c r="AU390" i="11"/>
  <c r="AT390" i="11"/>
  <c r="AU405" i="11"/>
  <c r="AT405" i="11"/>
  <c r="AU404" i="11"/>
  <c r="AT404" i="11"/>
  <c r="AU419" i="11"/>
  <c r="AT419" i="11"/>
  <c r="AU27" i="11"/>
  <c r="AT27" i="11"/>
  <c r="AU100" i="11"/>
  <c r="AT100" i="11"/>
  <c r="AU161" i="11"/>
  <c r="AT161" i="11"/>
  <c r="AU185" i="11"/>
  <c r="AT185" i="11"/>
  <c r="AU318" i="11"/>
  <c r="AT318" i="11"/>
  <c r="AU314" i="11"/>
  <c r="AT314" i="11"/>
  <c r="AU369" i="11"/>
  <c r="AT369" i="11"/>
  <c r="AU408" i="11"/>
  <c r="AT408" i="11"/>
  <c r="AU81" i="11"/>
  <c r="AT81" i="11"/>
  <c r="AU68" i="11"/>
  <c r="AT68" i="11"/>
  <c r="AU52" i="11"/>
  <c r="AT52" i="11"/>
  <c r="AU36" i="11"/>
  <c r="AT36" i="11"/>
  <c r="AU23" i="11"/>
  <c r="AT23" i="11"/>
  <c r="AU51" i="11"/>
  <c r="AT51" i="11"/>
  <c r="AU74" i="11"/>
  <c r="AT74" i="11"/>
  <c r="AU37" i="11"/>
  <c r="AT37" i="11"/>
  <c r="AU127" i="11"/>
  <c r="AT127" i="11"/>
  <c r="AU126" i="11"/>
  <c r="AT126" i="11"/>
  <c r="AU90" i="11"/>
  <c r="AT90" i="11"/>
  <c r="AU98" i="11"/>
  <c r="AT98" i="11"/>
  <c r="AU109" i="11"/>
  <c r="AT109" i="11"/>
  <c r="AU112" i="11"/>
  <c r="AT112" i="11"/>
  <c r="AU151" i="11"/>
  <c r="AT151" i="11"/>
  <c r="AU137" i="11"/>
  <c r="AT137" i="11"/>
  <c r="AU152" i="11"/>
  <c r="AT152" i="11"/>
  <c r="AU149" i="11"/>
  <c r="AT149" i="11"/>
  <c r="AU146" i="11"/>
  <c r="AT146" i="11"/>
  <c r="AU179" i="11"/>
  <c r="AT179" i="11"/>
  <c r="AU347" i="11"/>
  <c r="AT347" i="11"/>
  <c r="AU183" i="11"/>
  <c r="AT183" i="11"/>
  <c r="AU191" i="11"/>
  <c r="AT191" i="11"/>
  <c r="AU199" i="11"/>
  <c r="AT199" i="11"/>
  <c r="AU207" i="11"/>
  <c r="AT207" i="11"/>
  <c r="AU215" i="11"/>
  <c r="AT215" i="11"/>
  <c r="AU223" i="11"/>
  <c r="AT223" i="11"/>
  <c r="AU231" i="11"/>
  <c r="AT231" i="11"/>
  <c r="AU239" i="11"/>
  <c r="AT239" i="11"/>
  <c r="AU253" i="11"/>
  <c r="AT253" i="11"/>
  <c r="AU257" i="11"/>
  <c r="AT257" i="11"/>
  <c r="AU265" i="11"/>
  <c r="AT265" i="11"/>
  <c r="AU273" i="11"/>
  <c r="AT273" i="11"/>
  <c r="AU281" i="11"/>
  <c r="AT281" i="11"/>
  <c r="AU288" i="11"/>
  <c r="AT288" i="11"/>
  <c r="AU296" i="11"/>
  <c r="AT296" i="11"/>
  <c r="AU304" i="11"/>
  <c r="AT304" i="11"/>
  <c r="AU312" i="11"/>
  <c r="AT312" i="11"/>
  <c r="AU363" i="11"/>
  <c r="AT363" i="11"/>
  <c r="AU360" i="11"/>
  <c r="AT360" i="11"/>
  <c r="AU342" i="11"/>
  <c r="AT342" i="11"/>
  <c r="AU320" i="11"/>
  <c r="AT320" i="11"/>
  <c r="AU328" i="11"/>
  <c r="AT328" i="11"/>
  <c r="AU358" i="11"/>
  <c r="AT358" i="11"/>
  <c r="AU383" i="11"/>
  <c r="AT383" i="11"/>
  <c r="AU384" i="11"/>
  <c r="AT384" i="11"/>
  <c r="AU410" i="11"/>
  <c r="AT410" i="11"/>
  <c r="AU397" i="11"/>
  <c r="AT397" i="11"/>
  <c r="AU403" i="11"/>
  <c r="AT403" i="11"/>
  <c r="AU415" i="11"/>
  <c r="AT415" i="11"/>
  <c r="AU43" i="11"/>
  <c r="AT43" i="11"/>
  <c r="AU92" i="11"/>
  <c r="AT92" i="11"/>
  <c r="AU157" i="11"/>
  <c r="AT157" i="11"/>
  <c r="AU209" i="11"/>
  <c r="AT209" i="11"/>
  <c r="AU259" i="11"/>
  <c r="AT259" i="11"/>
  <c r="AU298" i="11"/>
  <c r="AT298" i="11"/>
  <c r="AU377" i="11"/>
  <c r="AT377" i="11"/>
  <c r="AU378" i="11"/>
  <c r="AT378" i="11"/>
  <c r="AU83" i="11"/>
  <c r="AT83" i="11"/>
  <c r="AU69" i="11"/>
  <c r="AT69" i="11"/>
  <c r="AU24" i="11"/>
  <c r="AT24" i="11"/>
  <c r="AU55" i="11"/>
  <c r="AT55" i="11"/>
  <c r="AU76" i="11"/>
  <c r="AT76" i="11"/>
  <c r="AU58" i="11"/>
  <c r="AT58" i="11"/>
  <c r="AU42" i="11"/>
  <c r="AT42" i="11"/>
  <c r="AU41" i="11"/>
  <c r="AT41" i="11"/>
  <c r="AU123" i="11"/>
  <c r="AT123" i="11"/>
  <c r="AU122" i="11"/>
  <c r="AT122" i="11"/>
  <c r="AU89" i="11"/>
  <c r="AT89" i="11"/>
  <c r="AU97" i="11"/>
  <c r="AT97" i="11"/>
  <c r="AU105" i="11"/>
  <c r="AT105" i="11"/>
  <c r="AU108" i="11"/>
  <c r="AT108" i="11"/>
  <c r="AU147" i="11"/>
  <c r="AT147" i="11"/>
  <c r="AU136" i="11"/>
  <c r="AT136" i="11"/>
  <c r="AU148" i="11"/>
  <c r="AT148" i="11"/>
  <c r="AU145" i="11"/>
  <c r="AT145" i="11"/>
  <c r="AU254" i="11"/>
  <c r="AT254" i="11"/>
  <c r="AU178" i="11"/>
  <c r="AT178" i="11"/>
  <c r="AU180" i="11"/>
  <c r="AT180" i="11"/>
  <c r="AU182" i="11"/>
  <c r="AT182" i="11"/>
  <c r="AU190" i="11"/>
  <c r="AT190" i="11"/>
  <c r="AU198" i="11"/>
  <c r="AT198" i="11"/>
  <c r="AU206" i="11"/>
  <c r="AT206" i="11"/>
  <c r="AU214" i="11"/>
  <c r="AT214" i="11"/>
  <c r="AU222" i="11"/>
  <c r="AT222" i="11"/>
  <c r="AU230" i="11"/>
  <c r="AT230" i="11"/>
  <c r="AU238" i="11"/>
  <c r="AT238" i="11"/>
  <c r="AU249" i="11"/>
  <c r="AT249" i="11"/>
  <c r="AU256" i="11"/>
  <c r="AT256" i="11"/>
  <c r="AU264" i="11"/>
  <c r="AT264" i="11"/>
  <c r="AU272" i="11"/>
  <c r="AT272" i="11"/>
  <c r="AU277" i="11"/>
  <c r="AT277" i="11"/>
  <c r="AU391" i="11"/>
  <c r="AT391" i="11"/>
  <c r="AU295" i="11"/>
  <c r="AT295" i="11"/>
  <c r="AU303" i="11"/>
  <c r="AT303" i="11"/>
  <c r="AU311" i="11"/>
  <c r="AT311" i="11"/>
  <c r="AU340" i="11"/>
  <c r="AT340" i="11"/>
  <c r="AU356" i="11"/>
  <c r="AT356" i="11"/>
  <c r="AU338" i="11"/>
  <c r="AT338" i="11"/>
  <c r="AU319" i="11"/>
  <c r="AT319" i="11"/>
  <c r="AU327" i="11"/>
  <c r="AT327" i="11"/>
  <c r="AU354" i="11"/>
  <c r="AT354" i="11"/>
  <c r="AU374" i="11"/>
  <c r="AT374" i="11"/>
  <c r="AU414" i="11"/>
  <c r="AT414" i="11"/>
  <c r="AU386" i="11"/>
  <c r="AT386" i="11"/>
  <c r="AU393" i="11"/>
  <c r="AT393" i="11"/>
  <c r="AU402" i="11"/>
  <c r="AT402" i="11"/>
  <c r="AU411" i="11"/>
  <c r="AT411" i="11"/>
  <c r="AU48" i="11"/>
  <c r="AT48" i="11"/>
  <c r="AU61" i="11"/>
  <c r="AT61" i="11"/>
  <c r="AU120" i="11"/>
  <c r="AT120" i="11"/>
  <c r="AU160" i="11"/>
  <c r="AT160" i="11"/>
  <c r="AU275" i="11"/>
  <c r="AT275" i="11"/>
  <c r="AU56" i="11"/>
  <c r="AT56" i="11"/>
  <c r="AU40" i="11"/>
  <c r="AT40" i="11"/>
  <c r="AU25" i="11"/>
  <c r="AT25" i="11"/>
  <c r="AU59" i="11"/>
  <c r="AT59" i="11"/>
  <c r="AU78" i="11"/>
  <c r="AT78" i="11"/>
  <c r="AU45" i="11"/>
  <c r="AT45" i="11"/>
  <c r="AU119" i="11"/>
  <c r="AT119" i="11"/>
  <c r="AU118" i="11"/>
  <c r="AT118" i="11"/>
  <c r="AU88" i="11"/>
  <c r="AT88" i="11"/>
  <c r="AU96" i="11"/>
  <c r="AT96" i="11"/>
  <c r="AU104" i="11"/>
  <c r="AT104" i="11"/>
  <c r="AU133" i="11"/>
  <c r="AT133" i="11"/>
  <c r="AU144" i="11"/>
  <c r="AT144" i="11"/>
  <c r="AU246" i="11"/>
  <c r="AT246" i="11"/>
  <c r="AU143" i="11"/>
  <c r="AT143" i="11"/>
  <c r="AU250" i="11"/>
  <c r="AT250" i="11"/>
  <c r="AU181" i="11"/>
  <c r="AT181" i="11"/>
  <c r="AU169" i="11"/>
  <c r="AT169" i="11"/>
  <c r="AU176" i="11"/>
  <c r="AT176" i="11"/>
  <c r="AU286" i="11"/>
  <c r="AT286" i="11"/>
  <c r="AU189" i="11"/>
  <c r="AT189" i="11"/>
  <c r="AU197" i="11"/>
  <c r="AT197" i="11"/>
  <c r="AU205" i="11"/>
  <c r="AT205" i="11"/>
  <c r="AU213" i="11"/>
  <c r="AT213" i="11"/>
  <c r="AU221" i="11"/>
  <c r="AT221" i="11"/>
  <c r="AU229" i="11"/>
  <c r="AT229" i="11"/>
  <c r="AU237" i="11"/>
  <c r="AT237" i="11"/>
  <c r="AU245" i="11"/>
  <c r="AT245" i="11"/>
  <c r="AU351" i="11"/>
  <c r="AT351" i="11"/>
  <c r="AU263" i="11"/>
  <c r="AT263" i="11"/>
  <c r="AU271" i="11"/>
  <c r="AT271" i="11"/>
  <c r="AU355" i="11"/>
  <c r="AT355" i="11"/>
  <c r="AU364" i="11"/>
  <c r="AT364" i="11"/>
  <c r="AU294" i="11"/>
  <c r="AT294" i="11"/>
  <c r="AU302" i="11"/>
  <c r="AT302" i="11"/>
  <c r="AU310" i="11"/>
  <c r="AT310" i="11"/>
  <c r="AU332" i="11"/>
  <c r="AT332" i="11"/>
  <c r="AU352" i="11"/>
  <c r="AT352" i="11"/>
  <c r="AU334" i="11"/>
  <c r="AT334" i="11"/>
  <c r="AU367" i="11"/>
  <c r="AT367" i="11"/>
  <c r="AU326" i="11"/>
  <c r="AT326" i="11"/>
  <c r="AU350" i="11"/>
  <c r="AT350" i="11"/>
  <c r="AU370" i="11"/>
  <c r="AT370" i="11"/>
  <c r="AU394" i="11"/>
  <c r="AT394" i="11"/>
  <c r="AU382" i="11"/>
  <c r="AT382" i="11"/>
  <c r="AU395" i="11"/>
  <c r="AT395" i="11"/>
  <c r="AU401" i="11"/>
  <c r="AT401" i="11"/>
  <c r="AU407" i="11"/>
  <c r="AT407" i="11"/>
  <c r="AU64" i="11"/>
  <c r="AT64" i="11"/>
  <c r="AU117" i="11"/>
  <c r="AT117" i="11"/>
  <c r="AU154" i="11"/>
  <c r="AT154" i="11"/>
  <c r="AU217" i="11"/>
  <c r="AT217" i="11"/>
  <c r="AU267" i="11"/>
  <c r="AT267" i="11"/>
  <c r="AU335" i="11"/>
  <c r="AT335" i="11"/>
  <c r="AU372" i="11"/>
  <c r="AT372" i="11"/>
  <c r="AU71" i="11"/>
  <c r="AT71" i="11"/>
  <c r="AU26" i="11"/>
  <c r="AT26" i="11"/>
  <c r="AU63" i="11"/>
  <c r="AT63" i="11"/>
  <c r="AU80" i="11"/>
  <c r="AT80" i="11"/>
  <c r="AU62" i="11"/>
  <c r="AT62" i="11"/>
  <c r="AU46" i="11"/>
  <c r="AT46" i="11"/>
  <c r="AU30" i="11"/>
  <c r="AT30" i="11"/>
  <c r="AU49" i="11"/>
  <c r="AT49" i="11"/>
  <c r="AU115" i="11"/>
  <c r="AT115" i="11"/>
  <c r="AU114" i="11"/>
  <c r="AT114" i="11"/>
  <c r="AU87" i="11"/>
  <c r="AT87" i="11"/>
  <c r="AU95" i="11"/>
  <c r="AT95" i="11"/>
  <c r="AU103" i="11"/>
  <c r="AT103" i="11"/>
  <c r="AU129" i="11"/>
  <c r="AT129" i="11"/>
  <c r="AU132" i="11"/>
  <c r="AT132" i="11"/>
  <c r="AU173" i="11"/>
  <c r="AT173" i="11"/>
  <c r="AU142" i="11"/>
  <c r="AT142" i="11"/>
  <c r="AU177" i="11"/>
  <c r="AT177" i="11"/>
  <c r="AU175" i="11"/>
  <c r="AT175" i="11"/>
  <c r="AU163" i="11"/>
  <c r="AT163" i="11"/>
  <c r="AU172" i="11"/>
  <c r="AT172" i="11"/>
  <c r="AU255" i="11"/>
  <c r="AT255" i="11"/>
  <c r="AU188" i="11"/>
  <c r="AT188" i="11"/>
  <c r="AU196" i="11"/>
  <c r="AT196" i="11"/>
  <c r="AU204" i="11"/>
  <c r="AT204" i="11"/>
  <c r="AU212" i="11"/>
  <c r="AT212" i="11"/>
  <c r="AU220" i="11"/>
  <c r="AT220" i="11"/>
  <c r="AU228" i="11"/>
  <c r="AT228" i="11"/>
  <c r="AU236" i="11"/>
  <c r="AT236" i="11"/>
  <c r="AU241" i="11"/>
  <c r="AT241" i="11"/>
  <c r="AU287" i="11"/>
  <c r="AT287" i="11"/>
  <c r="AU262" i="11"/>
  <c r="AT262" i="11"/>
  <c r="AU270" i="11"/>
  <c r="AT270" i="11"/>
  <c r="AU284" i="11"/>
  <c r="AT284" i="11"/>
  <c r="AU336" i="11"/>
  <c r="AT336" i="11"/>
  <c r="AU293" i="11"/>
  <c r="AT293" i="11"/>
  <c r="AU301" i="11"/>
  <c r="AT301" i="11"/>
  <c r="AU309" i="11"/>
  <c r="AT309" i="11"/>
  <c r="AU317" i="11"/>
  <c r="AT317" i="11"/>
  <c r="AU348" i="11"/>
  <c r="AT348" i="11"/>
  <c r="AU330" i="11"/>
  <c r="AT330" i="11"/>
  <c r="AU361" i="11"/>
  <c r="AT361" i="11"/>
  <c r="AU325" i="11"/>
  <c r="AT325" i="11"/>
  <c r="AU346" i="11"/>
  <c r="AT346" i="11"/>
  <c r="AU366" i="11"/>
  <c r="AT366" i="11"/>
  <c r="AU389" i="11"/>
  <c r="AT389" i="11"/>
  <c r="AU381" i="11"/>
  <c r="AT381" i="11"/>
  <c r="AU392" i="11"/>
  <c r="AT392" i="11"/>
  <c r="AU400" i="11"/>
  <c r="AT400" i="11"/>
  <c r="AU420" i="11"/>
  <c r="AT420" i="11"/>
  <c r="AU39" i="11"/>
  <c r="AT39" i="11"/>
  <c r="AU22" i="11"/>
  <c r="Q382" i="11"/>
  <c r="Q109" i="11"/>
  <c r="Q22" i="11"/>
  <c r="R22" i="11" s="1"/>
  <c r="Q78" i="11"/>
  <c r="Q70" i="11"/>
  <c r="Q244" i="11"/>
  <c r="Q353" i="11"/>
  <c r="Q129" i="11"/>
  <c r="Q297" i="11"/>
  <c r="Q76" i="11"/>
  <c r="I235" i="11"/>
  <c r="Q147" i="11"/>
  <c r="Q106" i="11"/>
  <c r="I140" i="11"/>
  <c r="I175" i="11"/>
  <c r="Q289" i="11"/>
  <c r="Q261" i="11"/>
  <c r="Q356" i="11"/>
  <c r="I171" i="11"/>
  <c r="Q265" i="11"/>
  <c r="Q400" i="11"/>
  <c r="I177" i="11"/>
  <c r="I222" i="11"/>
  <c r="Q288" i="11"/>
  <c r="I38" i="11"/>
  <c r="I48" i="11"/>
  <c r="I74" i="11"/>
  <c r="I86" i="11"/>
  <c r="I22" i="11"/>
  <c r="I96" i="11"/>
  <c r="I98" i="11"/>
  <c r="I126" i="11"/>
  <c r="I70" i="11"/>
  <c r="I130" i="11"/>
  <c r="I25" i="11"/>
  <c r="I66" i="11"/>
  <c r="I161" i="11"/>
  <c r="Q259" i="11"/>
  <c r="Q71" i="11"/>
  <c r="Q75" i="11"/>
  <c r="Q363" i="11"/>
  <c r="Q104" i="11"/>
  <c r="Q96" i="11"/>
  <c r="Q253" i="11"/>
  <c r="Q119" i="11"/>
  <c r="Q66" i="11"/>
  <c r="Q389" i="11"/>
  <c r="Q327" i="11"/>
  <c r="Q274" i="11"/>
  <c r="I216" i="11"/>
  <c r="I211" i="11"/>
  <c r="Q416" i="11"/>
  <c r="I110" i="11"/>
  <c r="I56" i="11"/>
  <c r="I54" i="11"/>
  <c r="I102" i="11"/>
  <c r="I114" i="11"/>
  <c r="I134" i="11"/>
  <c r="I118" i="11"/>
  <c r="I173" i="11"/>
  <c r="I158" i="11"/>
  <c r="I144" i="11"/>
  <c r="I157" i="11"/>
  <c r="I46" i="11"/>
  <c r="I80" i="11"/>
  <c r="I150" i="11"/>
  <c r="I188" i="11"/>
  <c r="I184" i="11"/>
  <c r="I163" i="11"/>
  <c r="I42" i="11"/>
  <c r="I78" i="11"/>
  <c r="I164" i="11"/>
  <c r="I179" i="11"/>
  <c r="Q255" i="11"/>
  <c r="Q215" i="11"/>
  <c r="Q100" i="11"/>
  <c r="Q303" i="11"/>
  <c r="Q216" i="11"/>
  <c r="I34" i="11"/>
  <c r="I64" i="11"/>
  <c r="I90" i="11"/>
  <c r="I106" i="11"/>
  <c r="I122" i="11"/>
  <c r="I169" i="11"/>
  <c r="I149" i="11"/>
  <c r="I167" i="11"/>
  <c r="I182" i="11"/>
  <c r="Q182" i="11"/>
  <c r="I32" i="11"/>
  <c r="I58" i="11"/>
  <c r="I88" i="11"/>
  <c r="I155" i="11"/>
  <c r="I180" i="11"/>
  <c r="I165" i="11"/>
  <c r="Q418" i="11"/>
  <c r="Q251" i="11"/>
  <c r="I370" i="11"/>
  <c r="Q419" i="11"/>
  <c r="Q187" i="11"/>
  <c r="Q79" i="11"/>
  <c r="Q341" i="11"/>
  <c r="Q125" i="11"/>
  <c r="Q80" i="11"/>
  <c r="Q204" i="11"/>
  <c r="Q144" i="11"/>
  <c r="Q386" i="11"/>
  <c r="Q391" i="11"/>
  <c r="Q82" i="11"/>
  <c r="Q74" i="11"/>
  <c r="Q407" i="11"/>
  <c r="I30" i="11"/>
  <c r="I40" i="11"/>
  <c r="I50" i="11"/>
  <c r="I62" i="11"/>
  <c r="I72" i="11"/>
  <c r="I82" i="11"/>
  <c r="I94" i="11"/>
  <c r="I104" i="11"/>
  <c r="I139" i="11"/>
  <c r="I176" i="11"/>
  <c r="I147" i="11"/>
  <c r="I152" i="11"/>
  <c r="I145" i="11"/>
  <c r="I153" i="11"/>
  <c r="I172" i="11"/>
  <c r="I219" i="11"/>
  <c r="I217" i="11"/>
  <c r="Q72" i="11"/>
  <c r="Q308" i="11"/>
  <c r="Q231" i="11"/>
  <c r="Q114" i="11"/>
  <c r="Q384" i="11"/>
  <c r="Q368" i="11"/>
  <c r="Q364" i="11"/>
  <c r="Q63" i="11"/>
  <c r="Q47" i="11"/>
  <c r="I23" i="11"/>
  <c r="J23" i="11" s="1"/>
  <c r="I28" i="11"/>
  <c r="I36" i="11"/>
  <c r="I44" i="11"/>
  <c r="I52" i="11"/>
  <c r="I60" i="11"/>
  <c r="I68" i="11"/>
  <c r="I76" i="11"/>
  <c r="I84" i="11"/>
  <c r="I92" i="11"/>
  <c r="I100" i="11"/>
  <c r="I146" i="11"/>
  <c r="I154" i="11"/>
  <c r="I160" i="11"/>
  <c r="I224" i="11"/>
  <c r="I151" i="11"/>
  <c r="I159" i="11"/>
  <c r="I187" i="11"/>
  <c r="I148" i="11"/>
  <c r="I156" i="11"/>
  <c r="I168" i="11"/>
  <c r="I181" i="11"/>
  <c r="I214" i="11"/>
  <c r="I229" i="11"/>
  <c r="Q269" i="11"/>
  <c r="I183" i="11"/>
  <c r="Q338" i="11"/>
  <c r="Q153" i="11"/>
  <c r="Q88" i="11"/>
  <c r="Q55" i="11"/>
  <c r="I273" i="11"/>
  <c r="I247" i="11"/>
  <c r="Q281" i="11"/>
  <c r="Q52" i="11"/>
  <c r="Q143" i="11"/>
  <c r="Q139" i="11"/>
  <c r="Q333" i="11"/>
  <c r="Q101" i="11"/>
  <c r="Q171" i="11"/>
  <c r="Q371" i="11"/>
  <c r="Q184" i="11"/>
  <c r="Q414" i="11"/>
  <c r="Q376" i="11"/>
  <c r="Q321" i="11"/>
  <c r="Q67" i="11"/>
  <c r="Q43" i="11"/>
  <c r="Q35" i="11"/>
  <c r="I250" i="11"/>
  <c r="Q413" i="11"/>
  <c r="Q40" i="11"/>
  <c r="Q394" i="11"/>
  <c r="Q385" i="11"/>
  <c r="Q322" i="11"/>
  <c r="Q292" i="11"/>
  <c r="Q276" i="11"/>
  <c r="Q49" i="11"/>
  <c r="Q316" i="11"/>
  <c r="Q387" i="11"/>
  <c r="Q167" i="11"/>
  <c r="Q392" i="11"/>
  <c r="I398" i="11"/>
  <c r="I306" i="11"/>
  <c r="I358" i="11"/>
  <c r="Q344" i="11"/>
  <c r="Q305" i="11"/>
  <c r="Q254" i="11"/>
  <c r="Q250" i="11"/>
  <c r="Q224" i="11"/>
  <c r="Q211" i="11"/>
  <c r="Q180" i="11"/>
  <c r="Q136" i="11"/>
  <c r="Q408" i="11"/>
  <c r="Q312" i="11"/>
  <c r="Q196" i="11"/>
  <c r="Q266" i="11"/>
  <c r="Q378" i="11"/>
  <c r="I270" i="11"/>
  <c r="I275" i="11"/>
  <c r="I390" i="11"/>
  <c r="Q399" i="11"/>
  <c r="Q347" i="11"/>
  <c r="Q191" i="11"/>
  <c r="Q198" i="11"/>
  <c r="Q172" i="11"/>
  <c r="Q218" i="11"/>
  <c r="Q194" i="11"/>
  <c r="Q342" i="11"/>
  <c r="Q310" i="11"/>
  <c r="Q260" i="11"/>
  <c r="Q358" i="11"/>
  <c r="Q262" i="11"/>
  <c r="Q68" i="11"/>
  <c r="Q228" i="11"/>
  <c r="Q44" i="11"/>
  <c r="Q127" i="11"/>
  <c r="I249" i="11"/>
  <c r="I290" i="11"/>
  <c r="I349" i="11"/>
  <c r="I402" i="11"/>
  <c r="I419" i="11"/>
  <c r="Q395" i="11"/>
  <c r="Q92" i="11"/>
  <c r="Q84" i="11"/>
  <c r="Q279" i="11"/>
  <c r="Q163" i="11"/>
  <c r="Q350" i="11"/>
  <c r="Q126" i="11"/>
  <c r="Q123" i="11"/>
  <c r="Q146" i="11"/>
  <c r="Q405" i="11"/>
  <c r="Q383" i="11"/>
  <c r="Q145" i="11"/>
  <c r="Q217" i="11"/>
  <c r="Q388" i="11"/>
  <c r="Q320" i="11"/>
  <c r="Q61" i="11"/>
  <c r="I26" i="11"/>
  <c r="I29" i="11"/>
  <c r="I33" i="11"/>
  <c r="I37" i="11"/>
  <c r="I41" i="11"/>
  <c r="I45" i="11"/>
  <c r="I49" i="11"/>
  <c r="I53" i="11"/>
  <c r="I57" i="11"/>
  <c r="I61" i="11"/>
  <c r="I65" i="11"/>
  <c r="I69" i="11"/>
  <c r="I73" i="11"/>
  <c r="I77" i="11"/>
  <c r="I81" i="11"/>
  <c r="I85" i="11"/>
  <c r="I89" i="11"/>
  <c r="I93" i="11"/>
  <c r="I97" i="11"/>
  <c r="I101" i="11"/>
  <c r="I105" i="11"/>
  <c r="I113" i="11"/>
  <c r="I121" i="11"/>
  <c r="I129" i="11"/>
  <c r="I136" i="11"/>
  <c r="I112" i="11"/>
  <c r="I120" i="11"/>
  <c r="I128" i="11"/>
  <c r="I138" i="11"/>
  <c r="I111" i="11"/>
  <c r="I119" i="11"/>
  <c r="I127" i="11"/>
  <c r="I135" i="11"/>
  <c r="I137" i="11"/>
  <c r="I162" i="11"/>
  <c r="I208" i="11"/>
  <c r="I185" i="11"/>
  <c r="I143" i="11"/>
  <c r="I215" i="11"/>
  <c r="I186" i="11"/>
  <c r="I238" i="11"/>
  <c r="I253" i="11"/>
  <c r="I221" i="11"/>
  <c r="I248" i="11"/>
  <c r="Q393" i="11"/>
  <c r="Q354" i="11"/>
  <c r="Q417" i="11"/>
  <c r="Q339" i="11"/>
  <c r="Q174" i="11"/>
  <c r="Q159" i="11"/>
  <c r="Q202" i="11"/>
  <c r="Q91" i="11"/>
  <c r="Q87" i="11"/>
  <c r="Q83" i="11"/>
  <c r="Q157" i="11"/>
  <c r="Q32" i="11"/>
  <c r="Q192" i="11"/>
  <c r="Q130" i="11"/>
  <c r="Q352" i="11"/>
  <c r="Q317" i="11"/>
  <c r="Q241" i="11"/>
  <c r="Q411" i="11"/>
  <c r="Q223" i="11"/>
  <c r="Q207" i="11"/>
  <c r="Q156" i="11"/>
  <c r="Q128" i="11"/>
  <c r="Q275" i="11"/>
  <c r="Q169" i="11"/>
  <c r="Q330" i="11"/>
  <c r="Q152" i="11"/>
  <c r="Q50" i="11"/>
  <c r="Q111" i="11"/>
  <c r="Q36" i="11"/>
  <c r="Q133" i="11"/>
  <c r="Q381" i="11"/>
  <c r="Q377" i="11"/>
  <c r="Q369" i="11"/>
  <c r="Q33" i="11"/>
  <c r="I24" i="11"/>
  <c r="I27" i="11"/>
  <c r="I31" i="11"/>
  <c r="I35" i="11"/>
  <c r="I39" i="11"/>
  <c r="I43" i="11"/>
  <c r="I47" i="11"/>
  <c r="I51" i="11"/>
  <c r="I55" i="11"/>
  <c r="I59" i="11"/>
  <c r="I63" i="11"/>
  <c r="I67" i="11"/>
  <c r="I71" i="11"/>
  <c r="I75" i="11"/>
  <c r="I79" i="11"/>
  <c r="I83" i="11"/>
  <c r="I87" i="11"/>
  <c r="I91" i="11"/>
  <c r="I95" i="11"/>
  <c r="I99" i="11"/>
  <c r="I103" i="11"/>
  <c r="I109" i="11"/>
  <c r="I117" i="11"/>
  <c r="I125" i="11"/>
  <c r="I133" i="11"/>
  <c r="I108" i="11"/>
  <c r="I116" i="11"/>
  <c r="I124" i="11"/>
  <c r="I132" i="11"/>
  <c r="I107" i="11"/>
  <c r="I115" i="11"/>
  <c r="I123" i="11"/>
  <c r="I131" i="11"/>
  <c r="I178" i="11"/>
  <c r="I220" i="11"/>
  <c r="I166" i="11"/>
  <c r="I170" i="11"/>
  <c r="I141" i="11"/>
  <c r="I174" i="11"/>
  <c r="I227" i="11"/>
  <c r="I218" i="11"/>
  <c r="Q203" i="11"/>
  <c r="Q190" i="11"/>
  <c r="Q210" i="11"/>
  <c r="Q193" i="11"/>
  <c r="Q23" i="11"/>
  <c r="Q58" i="11"/>
  <c r="Q46" i="11"/>
  <c r="Q140" i="11"/>
  <c r="Q295" i="11"/>
  <c r="Q85" i="11"/>
  <c r="Q233" i="11"/>
  <c r="Q26" i="11"/>
  <c r="Q270" i="11"/>
  <c r="Q160" i="11"/>
  <c r="Q97" i="11"/>
  <c r="Q314" i="11"/>
  <c r="Q299" i="11"/>
  <c r="Q243" i="11"/>
  <c r="Q355" i="11"/>
  <c r="Q374" i="11"/>
  <c r="Q362" i="11"/>
  <c r="Q90" i="11"/>
  <c r="Q86" i="11"/>
  <c r="Q64" i="11"/>
  <c r="Q300" i="11"/>
  <c r="Q286" i="11"/>
  <c r="Q313" i="11"/>
  <c r="Q277" i="11"/>
  <c r="Q372" i="11"/>
  <c r="Q324" i="11"/>
  <c r="Q282" i="11"/>
  <c r="Q284" i="11"/>
  <c r="Q45" i="11"/>
  <c r="Q37" i="11"/>
  <c r="Q29" i="11"/>
  <c r="I327" i="11"/>
  <c r="I340" i="11"/>
  <c r="I418" i="11"/>
  <c r="Q258" i="11"/>
  <c r="Q221" i="11"/>
  <c r="Q340" i="11"/>
  <c r="Q307" i="11"/>
  <c r="Q93" i="11"/>
  <c r="Q131" i="11"/>
  <c r="Q170" i="11"/>
  <c r="Q234" i="11"/>
  <c r="Q62" i="11"/>
  <c r="Q34" i="11"/>
  <c r="Q357" i="11"/>
  <c r="Q331" i="11"/>
  <c r="Q195" i="11"/>
  <c r="Q232" i="11"/>
  <c r="Q225" i="11"/>
  <c r="Q162" i="11"/>
  <c r="Q326" i="11"/>
  <c r="Q365" i="11"/>
  <c r="Q105" i="11"/>
  <c r="Q89" i="11"/>
  <c r="Q81" i="11"/>
  <c r="Q73" i="11"/>
  <c r="Q69" i="11"/>
  <c r="Q59" i="11"/>
  <c r="Q27" i="11"/>
  <c r="T22" i="11"/>
  <c r="T23" i="11"/>
  <c r="T27" i="11"/>
  <c r="T31" i="11"/>
  <c r="T35" i="11"/>
  <c r="T39" i="11"/>
  <c r="T43" i="11"/>
  <c r="T47" i="11"/>
  <c r="T51" i="11"/>
  <c r="T55" i="11"/>
  <c r="T59" i="11"/>
  <c r="T63" i="11"/>
  <c r="T67" i="11"/>
  <c r="T71" i="11"/>
  <c r="T75" i="11"/>
  <c r="T79" i="11"/>
  <c r="T83" i="11"/>
  <c r="T87" i="11"/>
  <c r="T91" i="11"/>
  <c r="T95" i="11"/>
  <c r="T25" i="11"/>
  <c r="T29" i="11"/>
  <c r="T33" i="11"/>
  <c r="T37" i="11"/>
  <c r="T41" i="11"/>
  <c r="T45" i="11"/>
  <c r="T49" i="11"/>
  <c r="T53" i="11"/>
  <c r="T57" i="11"/>
  <c r="T61" i="11"/>
  <c r="T65" i="11"/>
  <c r="T69" i="11"/>
  <c r="T73" i="11"/>
  <c r="T77" i="11"/>
  <c r="T81" i="11"/>
  <c r="T85" i="11"/>
  <c r="T89" i="11"/>
  <c r="T93" i="11"/>
  <c r="T97" i="11"/>
  <c r="T26" i="11"/>
  <c r="T30" i="11"/>
  <c r="T34" i="11"/>
  <c r="T38" i="11"/>
  <c r="T42" i="11"/>
  <c r="T46" i="11"/>
  <c r="T50" i="11"/>
  <c r="T54" i="11"/>
  <c r="T58" i="11"/>
  <c r="T62" i="11"/>
  <c r="T66" i="11"/>
  <c r="T70" i="11"/>
  <c r="T74" i="11"/>
  <c r="T78" i="11"/>
  <c r="T82" i="11"/>
  <c r="T86" i="11"/>
  <c r="T90" i="11"/>
  <c r="T94" i="11"/>
  <c r="T98" i="11"/>
  <c r="T24" i="11"/>
  <c r="T40" i="11"/>
  <c r="T56" i="11"/>
  <c r="T72" i="11"/>
  <c r="T88" i="11"/>
  <c r="T36" i="11"/>
  <c r="T28" i="11"/>
  <c r="T44" i="11"/>
  <c r="T60" i="11"/>
  <c r="T76" i="11"/>
  <c r="T92" i="11"/>
  <c r="T68" i="11"/>
  <c r="T84" i="11"/>
  <c r="T32" i="11"/>
  <c r="T48" i="11"/>
  <c r="T64" i="11"/>
  <c r="T80" i="11"/>
  <c r="T96" i="11"/>
  <c r="T52" i="11"/>
  <c r="Q323" i="11"/>
  <c r="Q278" i="11"/>
  <c r="Q31" i="11"/>
  <c r="Q151" i="11"/>
  <c r="Q318" i="11"/>
  <c r="Q290" i="11"/>
  <c r="Q65" i="11"/>
  <c r="Q329" i="11"/>
  <c r="Q287" i="11"/>
  <c r="Q173" i="11"/>
  <c r="Q148" i="11"/>
  <c r="Q343" i="11"/>
  <c r="I244" i="11"/>
  <c r="Q349" i="11"/>
  <c r="Q220" i="11"/>
  <c r="Q200" i="11"/>
  <c r="Q409" i="11"/>
  <c r="Q236" i="11"/>
  <c r="Q345" i="11"/>
  <c r="Q110" i="11"/>
  <c r="Q267" i="11"/>
  <c r="Q205" i="11"/>
  <c r="Q227" i="11"/>
  <c r="Q134" i="11"/>
  <c r="Q379" i="11"/>
  <c r="Q412" i="11"/>
  <c r="Q306" i="11"/>
  <c r="Q298" i="11"/>
  <c r="Q271" i="11"/>
  <c r="Q185" i="11"/>
  <c r="Q390" i="11"/>
  <c r="I286" i="11"/>
  <c r="I302" i="11"/>
  <c r="I323" i="11"/>
  <c r="I357" i="11"/>
  <c r="I366" i="11"/>
  <c r="I382" i="11"/>
  <c r="I385" i="11"/>
  <c r="I404" i="11"/>
  <c r="I205" i="11"/>
  <c r="I206" i="11"/>
  <c r="I190" i="11"/>
  <c r="I203" i="11"/>
  <c r="I189" i="11"/>
  <c r="I200" i="11"/>
  <c r="I201" i="11"/>
  <c r="I202" i="11"/>
  <c r="I199" i="11"/>
  <c r="I192" i="11"/>
  <c r="I195" i="11"/>
  <c r="I212" i="11"/>
  <c r="I196" i="11"/>
  <c r="I209" i="11"/>
  <c r="I210" i="11"/>
  <c r="I194" i="11"/>
  <c r="I207" i="11"/>
  <c r="I191" i="11"/>
  <c r="I204" i="11"/>
  <c r="I410" i="11"/>
  <c r="I411" i="11"/>
  <c r="I400" i="11"/>
  <c r="I391" i="11"/>
  <c r="I387" i="11"/>
  <c r="I383" i="11"/>
  <c r="I394" i="11"/>
  <c r="I405" i="11"/>
  <c r="I392" i="11"/>
  <c r="I416" i="11"/>
  <c r="I380" i="11"/>
  <c r="I376" i="11"/>
  <c r="I372" i="11"/>
  <c r="I368" i="11"/>
  <c r="I364" i="11"/>
  <c r="I361" i="11"/>
  <c r="I353" i="11"/>
  <c r="I345" i="11"/>
  <c r="I332" i="11"/>
  <c r="I329" i="11"/>
  <c r="I325" i="11"/>
  <c r="I321" i="11"/>
  <c r="I317" i="11"/>
  <c r="I350" i="11"/>
  <c r="I362" i="11"/>
  <c r="I316" i="11"/>
  <c r="I312" i="11"/>
  <c r="I308" i="11"/>
  <c r="I304" i="11"/>
  <c r="I300" i="11"/>
  <c r="I296" i="11"/>
  <c r="I292" i="11"/>
  <c r="I288" i="11"/>
  <c r="I284" i="11"/>
  <c r="I280" i="11"/>
  <c r="I276" i="11"/>
  <c r="I268" i="11"/>
  <c r="I267" i="11"/>
  <c r="I262" i="11"/>
  <c r="I257" i="11"/>
  <c r="I409" i="11"/>
  <c r="I414" i="11"/>
  <c r="I421" i="11"/>
  <c r="I415" i="11"/>
  <c r="I401" i="11"/>
  <c r="I395" i="11"/>
  <c r="I386" i="11"/>
  <c r="I379" i="11"/>
  <c r="I375" i="11"/>
  <c r="I371" i="11"/>
  <c r="I367" i="11"/>
  <c r="I331" i="11"/>
  <c r="I356" i="11"/>
  <c r="I348" i="11"/>
  <c r="I336" i="11"/>
  <c r="I359" i="11"/>
  <c r="I351" i="11"/>
  <c r="I343" i="11"/>
  <c r="I333" i="11"/>
  <c r="I328" i="11"/>
  <c r="I324" i="11"/>
  <c r="I320" i="11"/>
  <c r="I346" i="11"/>
  <c r="I330" i="11"/>
  <c r="I334" i="11"/>
  <c r="I315" i="11"/>
  <c r="I311" i="11"/>
  <c r="I307" i="11"/>
  <c r="I303" i="11"/>
  <c r="I299" i="11"/>
  <c r="I295" i="11"/>
  <c r="I291" i="11"/>
  <c r="I287" i="11"/>
  <c r="I283" i="11"/>
  <c r="I279" i="11"/>
  <c r="I264" i="11"/>
  <c r="I263" i="11"/>
  <c r="I274" i="11"/>
  <c r="I258" i="11"/>
  <c r="I269" i="11"/>
  <c r="I420" i="11"/>
  <c r="I417" i="11"/>
  <c r="I406" i="11"/>
  <c r="I407" i="11"/>
  <c r="I397" i="11"/>
  <c r="I388" i="11"/>
  <c r="I384" i="11"/>
  <c r="I408" i="11"/>
  <c r="I389" i="11"/>
  <c r="I381" i="11"/>
  <c r="I377" i="11"/>
  <c r="I373" i="11"/>
  <c r="I369" i="11"/>
  <c r="I365" i="11"/>
  <c r="I403" i="11"/>
  <c r="I339" i="11"/>
  <c r="I360" i="11"/>
  <c r="I352" i="11"/>
  <c r="I344" i="11"/>
  <c r="I363" i="11"/>
  <c r="I355" i="11"/>
  <c r="I347" i="11"/>
  <c r="I341" i="11"/>
  <c r="I326" i="11"/>
  <c r="I322" i="11"/>
  <c r="I318" i="11"/>
  <c r="I354" i="11"/>
  <c r="I338" i="11"/>
  <c r="I342" i="11"/>
  <c r="I313" i="11"/>
  <c r="I309" i="11"/>
  <c r="I305" i="11"/>
  <c r="I301" i="11"/>
  <c r="I297" i="11"/>
  <c r="I293" i="11"/>
  <c r="I289" i="11"/>
  <c r="I285" i="11"/>
  <c r="I281" i="11"/>
  <c r="I277" i="11"/>
  <c r="I272" i="11"/>
  <c r="I256" i="11"/>
  <c r="I271" i="11"/>
  <c r="I255" i="11"/>
  <c r="I266" i="11"/>
  <c r="I254" i="11"/>
  <c r="I265" i="11"/>
  <c r="Q293" i="11"/>
  <c r="Q273" i="11"/>
  <c r="Q403" i="11"/>
  <c r="Q208" i="11"/>
  <c r="Q245" i="11"/>
  <c r="Q199" i="11"/>
  <c r="Q165" i="11"/>
  <c r="T104" i="11"/>
  <c r="Q373" i="11"/>
  <c r="Q359" i="11"/>
  <c r="Q77" i="11"/>
  <c r="Q420" i="11"/>
  <c r="I198" i="11"/>
  <c r="I261" i="11"/>
  <c r="I278" i="11"/>
  <c r="I294" i="11"/>
  <c r="I310" i="11"/>
  <c r="I337" i="11"/>
  <c r="I412" i="11"/>
  <c r="I374" i="11"/>
  <c r="I399" i="11"/>
  <c r="I193" i="11"/>
  <c r="I197" i="11"/>
  <c r="I259" i="11"/>
  <c r="I260" i="11"/>
  <c r="I282" i="11"/>
  <c r="I298" i="11"/>
  <c r="I314" i="11"/>
  <c r="I319" i="11"/>
  <c r="I335" i="11"/>
  <c r="I393" i="11"/>
  <c r="I378" i="11"/>
  <c r="I396" i="11"/>
  <c r="Q396" i="11"/>
  <c r="Q334" i="11"/>
  <c r="Q240" i="11"/>
  <c r="Q175" i="11"/>
  <c r="Q102" i="11"/>
  <c r="Q98" i="11"/>
  <c r="Q94" i="11"/>
  <c r="Q421" i="11"/>
  <c r="Q315" i="11"/>
  <c r="Q222" i="11"/>
  <c r="Q60" i="11"/>
  <c r="Q137" i="11"/>
  <c r="Q336" i="11"/>
  <c r="Q285" i="11"/>
  <c r="Q263" i="11"/>
  <c r="Q181" i="11"/>
  <c r="Q154" i="11"/>
  <c r="Q132" i="11"/>
  <c r="Q116" i="11"/>
  <c r="Q398" i="11"/>
  <c r="Q209" i="11"/>
  <c r="Q166" i="11"/>
  <c r="Q328" i="11"/>
  <c r="Q121" i="11"/>
  <c r="Q150" i="11"/>
  <c r="Q304" i="11"/>
  <c r="Q256" i="11"/>
  <c r="Q238" i="11"/>
  <c r="Q115" i="11"/>
  <c r="Q415" i="11"/>
  <c r="Q272" i="11"/>
  <c r="Q186" i="11"/>
  <c r="Q337" i="11"/>
  <c r="Q325" i="11"/>
  <c r="Q291" i="11"/>
  <c r="Q346" i="11"/>
  <c r="Q309" i="11"/>
  <c r="Q164" i="11"/>
  <c r="Q161" i="11"/>
  <c r="Q112" i="11"/>
  <c r="Q120" i="11"/>
  <c r="Q24" i="11"/>
  <c r="Q268" i="11"/>
  <c r="Q176" i="11"/>
  <c r="Q397" i="11"/>
  <c r="Q283" i="11"/>
  <c r="Q257" i="11"/>
  <c r="Q239" i="11"/>
  <c r="Q28" i="11"/>
  <c r="Q141" i="11"/>
  <c r="Q117" i="11"/>
  <c r="Q402" i="11"/>
  <c r="Q235" i="11"/>
  <c r="Q38" i="11"/>
  <c r="Q188" i="11"/>
  <c r="Q54" i="11"/>
  <c r="Q348" i="11"/>
  <c r="Q332" i="11"/>
  <c r="Q246" i="11"/>
  <c r="Q149" i="11"/>
  <c r="Q30" i="11"/>
  <c r="Q158" i="11"/>
  <c r="Q142" i="11"/>
  <c r="Q48" i="11"/>
  <c r="Q213" i="11"/>
  <c r="Q42" i="11"/>
  <c r="Q229" i="11"/>
  <c r="Q56" i="11"/>
  <c r="Q335" i="11"/>
  <c r="Q226" i="11"/>
  <c r="Q183" i="11"/>
  <c r="Q107" i="11"/>
  <c r="Q404" i="11"/>
  <c r="Q248" i="11"/>
  <c r="Q197" i="11"/>
  <c r="Q212" i="11"/>
  <c r="Q264" i="11"/>
  <c r="Q247" i="11"/>
  <c r="Q122" i="11"/>
  <c r="Q206" i="11"/>
  <c r="Q201" i="11"/>
  <c r="Q189" i="11"/>
  <c r="Q155" i="11"/>
  <c r="Q319" i="11"/>
  <c r="Q138" i="11"/>
  <c r="Q135" i="11"/>
  <c r="Q380" i="11"/>
  <c r="Q375" i="11"/>
  <c r="Q367" i="11"/>
  <c r="Q361" i="11"/>
  <c r="Q351" i="11"/>
  <c r="Q178" i="11"/>
  <c r="Q370" i="11"/>
  <c r="Q53" i="11"/>
  <c r="Q51" i="11"/>
  <c r="Q410" i="11"/>
  <c r="Q366" i="11"/>
  <c r="Q41" i="11"/>
  <c r="P12" i="11"/>
  <c r="Q406" i="11"/>
  <c r="Q294" i="11"/>
  <c r="Q280" i="11"/>
  <c r="Q360" i="11"/>
  <c r="Q242" i="11"/>
  <c r="Q177" i="11"/>
  <c r="Q168" i="11"/>
  <c r="Q219" i="11"/>
  <c r="Q103" i="11"/>
  <c r="Q99" i="11"/>
  <c r="Q95" i="11"/>
  <c r="Q179" i="11"/>
  <c r="Q124" i="11"/>
  <c r="Q108" i="11"/>
  <c r="Q25" i="11"/>
  <c r="Q57" i="11"/>
  <c r="Q39" i="11"/>
  <c r="I230" i="11"/>
  <c r="I241" i="11"/>
  <c r="I237" i="11"/>
  <c r="I242" i="11"/>
  <c r="I240" i="11"/>
  <c r="I232" i="11"/>
  <c r="I223" i="11"/>
  <c r="I234" i="11"/>
  <c r="I245" i="11"/>
  <c r="I225" i="11"/>
  <c r="I239" i="11"/>
  <c r="I251" i="11"/>
  <c r="I252" i="11"/>
  <c r="I228" i="11"/>
  <c r="I236" i="11"/>
  <c r="I231" i="11"/>
  <c r="I226" i="11"/>
  <c r="I233" i="11"/>
  <c r="I246" i="11"/>
  <c r="I243" i="11"/>
  <c r="H22" i="11"/>
  <c r="H23" i="11" s="1"/>
  <c r="H24" i="11" s="1"/>
  <c r="H25" i="11" s="1"/>
  <c r="H26" i="11" s="1"/>
  <c r="H27" i="11" s="1"/>
  <c r="H28" i="11" s="1"/>
  <c r="H29" i="11" s="1"/>
  <c r="H30" i="11" s="1"/>
  <c r="H31" i="11" s="1"/>
  <c r="H32" i="11" s="1"/>
  <c r="H33" i="11" s="1"/>
  <c r="H34" i="11" s="1"/>
  <c r="H35" i="11" s="1"/>
  <c r="H36" i="11" s="1"/>
  <c r="H37" i="11" s="1"/>
  <c r="H38" i="11" s="1"/>
  <c r="H39" i="11" s="1"/>
  <c r="H40" i="11" s="1"/>
  <c r="H41" i="11" s="1"/>
  <c r="H42" i="11" s="1"/>
  <c r="H43" i="11" s="1"/>
  <c r="H44" i="11" s="1"/>
  <c r="H45" i="11" s="1"/>
  <c r="H46" i="11" s="1"/>
  <c r="H47" i="11" s="1"/>
  <c r="H48" i="11" s="1"/>
  <c r="H49" i="11" s="1"/>
  <c r="H50" i="11" s="1"/>
  <c r="H51" i="11" s="1"/>
  <c r="H52" i="11" s="1"/>
  <c r="H53" i="11" s="1"/>
  <c r="H54" i="11" s="1"/>
  <c r="H55" i="11" s="1"/>
  <c r="H56" i="11" s="1"/>
  <c r="H57" i="11" s="1"/>
  <c r="H58" i="11" s="1"/>
  <c r="H59" i="11" s="1"/>
  <c r="H60" i="11" s="1"/>
  <c r="H61" i="11" s="1"/>
  <c r="H62" i="11" s="1"/>
  <c r="H63" i="11" s="1"/>
  <c r="H64" i="11" s="1"/>
  <c r="H65" i="11" s="1"/>
  <c r="H66" i="11" s="1"/>
  <c r="H67" i="11" s="1"/>
  <c r="H68" i="11" s="1"/>
  <c r="H69" i="11" s="1"/>
  <c r="H70" i="11" s="1"/>
  <c r="H71" i="11" s="1"/>
  <c r="H72" i="11" s="1"/>
  <c r="H73" i="11" s="1"/>
  <c r="H74" i="11" s="1"/>
  <c r="H75" i="11" s="1"/>
  <c r="H76" i="11" s="1"/>
  <c r="H77" i="11" s="1"/>
  <c r="H78" i="11" s="1"/>
  <c r="H79" i="11" s="1"/>
  <c r="H80" i="11" s="1"/>
  <c r="H81" i="11" s="1"/>
  <c r="H82" i="11" s="1"/>
  <c r="H83" i="11" s="1"/>
  <c r="H84" i="11" s="1"/>
  <c r="H85" i="11" s="1"/>
  <c r="H86" i="11" s="1"/>
  <c r="H87" i="11" s="1"/>
  <c r="H88" i="11" s="1"/>
  <c r="H89" i="11" s="1"/>
  <c r="H90" i="11" s="1"/>
  <c r="H91" i="11" s="1"/>
  <c r="H92" i="11" s="1"/>
  <c r="H93" i="11" s="1"/>
  <c r="H94" i="11" s="1"/>
  <c r="H95" i="11" s="1"/>
  <c r="H96" i="11" s="1"/>
  <c r="H97" i="11" s="1"/>
  <c r="H98" i="11" s="1"/>
  <c r="H99" i="11" s="1"/>
  <c r="H100" i="11" s="1"/>
  <c r="H101" i="11" s="1"/>
  <c r="H102" i="11" s="1"/>
  <c r="H103" i="11" s="1"/>
  <c r="H104" i="11" s="1"/>
  <c r="H105" i="11" s="1"/>
  <c r="H106" i="11" s="1"/>
  <c r="H107" i="11" s="1"/>
  <c r="H108" i="11" s="1"/>
  <c r="H109" i="11" s="1"/>
  <c r="H110" i="11" s="1"/>
  <c r="H111" i="11" s="1"/>
  <c r="H112" i="11" s="1"/>
  <c r="H113" i="11" s="1"/>
  <c r="H114" i="11" s="1"/>
  <c r="H115" i="11" s="1"/>
  <c r="H116" i="11" s="1"/>
  <c r="H117" i="11" s="1"/>
  <c r="H118" i="11" s="1"/>
  <c r="H119" i="11" s="1"/>
  <c r="H120" i="11" s="1"/>
  <c r="H121" i="11" s="1"/>
  <c r="H122" i="11" s="1"/>
  <c r="H123" i="11" s="1"/>
  <c r="H124" i="11" s="1"/>
  <c r="H125" i="11" s="1"/>
  <c r="H126" i="11" s="1"/>
  <c r="H127" i="11" s="1"/>
  <c r="H128" i="11" s="1"/>
  <c r="H129" i="11" s="1"/>
  <c r="H130" i="11" s="1"/>
  <c r="H131" i="11" s="1"/>
  <c r="H132" i="11" s="1"/>
  <c r="H133" i="11" s="1"/>
  <c r="H134" i="11" s="1"/>
  <c r="H135" i="11" s="1"/>
  <c r="H136" i="11" s="1"/>
  <c r="H137" i="11" s="1"/>
  <c r="H138" i="11" s="1"/>
  <c r="H139" i="11" s="1"/>
  <c r="H140" i="11" s="1"/>
  <c r="H141" i="11" s="1"/>
  <c r="H142" i="11" s="1"/>
  <c r="H143" i="11" s="1"/>
  <c r="H144" i="11" s="1"/>
  <c r="H145" i="11" s="1"/>
  <c r="H146" i="11" s="1"/>
  <c r="H147" i="11" s="1"/>
  <c r="H148" i="11" s="1"/>
  <c r="H149" i="11" s="1"/>
  <c r="H150" i="11" s="1"/>
  <c r="H151" i="11" s="1"/>
  <c r="H152" i="11" s="1"/>
  <c r="H153" i="11" s="1"/>
  <c r="H154" i="11" s="1"/>
  <c r="H155" i="11" s="1"/>
  <c r="H156" i="11" s="1"/>
  <c r="H157" i="11" s="1"/>
  <c r="H158" i="11" s="1"/>
  <c r="H159" i="11" s="1"/>
  <c r="H160" i="11" s="1"/>
  <c r="H161" i="11" s="1"/>
  <c r="H162" i="11" s="1"/>
  <c r="H163" i="11" s="1"/>
  <c r="H164" i="11" s="1"/>
  <c r="H165" i="11" s="1"/>
  <c r="H166" i="11" s="1"/>
  <c r="H167" i="11" s="1"/>
  <c r="H168" i="11" s="1"/>
  <c r="H169" i="11" s="1"/>
  <c r="H170" i="11" s="1"/>
  <c r="H171" i="11" s="1"/>
  <c r="H172" i="11" s="1"/>
  <c r="H173" i="11" s="1"/>
  <c r="H174" i="11" s="1"/>
  <c r="H175" i="11" s="1"/>
  <c r="H176" i="11" s="1"/>
  <c r="H177" i="11" s="1"/>
  <c r="H178" i="11" s="1"/>
  <c r="H179" i="11" s="1"/>
  <c r="H180" i="11" s="1"/>
  <c r="H181" i="11" s="1"/>
  <c r="H182" i="11" s="1"/>
  <c r="H183" i="11" s="1"/>
  <c r="H184" i="11" s="1"/>
  <c r="H185" i="11" s="1"/>
  <c r="H186" i="11" s="1"/>
  <c r="H187" i="11" s="1"/>
  <c r="H188" i="11" s="1"/>
  <c r="H189" i="11" s="1"/>
  <c r="H190" i="11" s="1"/>
  <c r="H191" i="11" s="1"/>
  <c r="H192" i="11" s="1"/>
  <c r="H193" i="11" s="1"/>
  <c r="H194" i="11" s="1"/>
  <c r="H195" i="11" s="1"/>
  <c r="H196" i="11" s="1"/>
  <c r="H197" i="11" s="1"/>
  <c r="H198" i="11" s="1"/>
  <c r="H199" i="11" s="1"/>
  <c r="H200" i="11" s="1"/>
  <c r="H201" i="11" s="1"/>
  <c r="H202" i="11" s="1"/>
  <c r="H203" i="11" s="1"/>
  <c r="H204" i="11" s="1"/>
  <c r="H205" i="11" s="1"/>
  <c r="H206" i="11" s="1"/>
  <c r="H207" i="11" s="1"/>
  <c r="H208" i="11" s="1"/>
  <c r="H209" i="11" s="1"/>
  <c r="H210" i="11" s="1"/>
  <c r="H211" i="11" s="1"/>
  <c r="H212" i="11" s="1"/>
  <c r="H213" i="11" s="1"/>
  <c r="H214" i="11" s="1"/>
  <c r="H215" i="11" s="1"/>
  <c r="H216" i="11" s="1"/>
  <c r="H217" i="11" s="1"/>
  <c r="H218" i="11" s="1"/>
  <c r="H219" i="11" s="1"/>
  <c r="H220" i="11" s="1"/>
  <c r="H221" i="11" s="1"/>
  <c r="H222" i="11" s="1"/>
  <c r="H223" i="11" s="1"/>
  <c r="H224" i="11" s="1"/>
  <c r="H225" i="11" s="1"/>
  <c r="H226" i="11" s="1"/>
  <c r="H227" i="11" s="1"/>
  <c r="H228" i="11" s="1"/>
  <c r="H229" i="11" s="1"/>
  <c r="H230" i="11" s="1"/>
  <c r="H231" i="11" s="1"/>
  <c r="H232" i="11" s="1"/>
  <c r="H233" i="11" s="1"/>
  <c r="H234" i="11" s="1"/>
  <c r="H235" i="11" s="1"/>
  <c r="H236" i="11" s="1"/>
  <c r="H237" i="11" s="1"/>
  <c r="H238" i="11" s="1"/>
  <c r="H239" i="11" s="1"/>
  <c r="H240" i="11" s="1"/>
  <c r="H241" i="11" s="1"/>
  <c r="H242" i="11" s="1"/>
  <c r="H243" i="11" s="1"/>
  <c r="H244" i="11" s="1"/>
  <c r="H245" i="11" s="1"/>
  <c r="H246" i="11" s="1"/>
  <c r="H247" i="11" s="1"/>
  <c r="H248" i="11" s="1"/>
  <c r="H249" i="11" s="1"/>
  <c r="H250" i="11" s="1"/>
  <c r="H251" i="11" s="1"/>
  <c r="H252" i="11" s="1"/>
  <c r="H253" i="11" s="1"/>
  <c r="H254" i="11" s="1"/>
  <c r="H255" i="11" s="1"/>
  <c r="H256" i="11" s="1"/>
  <c r="H257" i="11" s="1"/>
  <c r="H258" i="11" s="1"/>
  <c r="H259" i="11" s="1"/>
  <c r="H260" i="11" s="1"/>
  <c r="H261" i="11" s="1"/>
  <c r="H262" i="11" s="1"/>
  <c r="H263" i="11" s="1"/>
  <c r="H264" i="11" s="1"/>
  <c r="H265" i="11" s="1"/>
  <c r="H266" i="11" s="1"/>
  <c r="H267" i="11" s="1"/>
  <c r="H268" i="11" s="1"/>
  <c r="H269" i="11" s="1"/>
  <c r="H270" i="11" s="1"/>
  <c r="H271" i="11" s="1"/>
  <c r="H272" i="11" s="1"/>
  <c r="H273" i="11" s="1"/>
  <c r="H274" i="11" s="1"/>
  <c r="H275" i="11" s="1"/>
  <c r="H276" i="11" s="1"/>
  <c r="H277" i="11" s="1"/>
  <c r="H278" i="11" s="1"/>
  <c r="H279" i="11" s="1"/>
  <c r="H280" i="11" s="1"/>
  <c r="H281" i="11" s="1"/>
  <c r="H282" i="11" s="1"/>
  <c r="H283" i="11" s="1"/>
  <c r="H284" i="11" s="1"/>
  <c r="H285" i="11" s="1"/>
  <c r="H286" i="11" s="1"/>
  <c r="H287" i="11" s="1"/>
  <c r="H288" i="11" s="1"/>
  <c r="H289" i="11" s="1"/>
  <c r="H290" i="11" s="1"/>
  <c r="H291" i="11" s="1"/>
  <c r="H292" i="11" s="1"/>
  <c r="H293" i="11" s="1"/>
  <c r="H294" i="11" s="1"/>
  <c r="H295" i="11" s="1"/>
  <c r="H296" i="11" s="1"/>
  <c r="H297" i="11" s="1"/>
  <c r="H298" i="11" s="1"/>
  <c r="H299" i="11" s="1"/>
  <c r="H300" i="11" s="1"/>
  <c r="H301" i="11" s="1"/>
  <c r="H302" i="11" s="1"/>
  <c r="H303" i="11" s="1"/>
  <c r="H304" i="11" s="1"/>
  <c r="H305" i="11" s="1"/>
  <c r="H306" i="11" s="1"/>
  <c r="H307" i="11" s="1"/>
  <c r="H308" i="11" s="1"/>
  <c r="H309" i="11" s="1"/>
  <c r="H310" i="11" s="1"/>
  <c r="H311" i="11" s="1"/>
  <c r="H312" i="11" s="1"/>
  <c r="H313" i="11" s="1"/>
  <c r="H314" i="11" s="1"/>
  <c r="H315" i="11" s="1"/>
  <c r="H316" i="11" s="1"/>
  <c r="H317" i="11" s="1"/>
  <c r="H318" i="11" s="1"/>
  <c r="H319" i="11" s="1"/>
  <c r="H320" i="11" s="1"/>
  <c r="H321" i="11" s="1"/>
  <c r="H322" i="11" s="1"/>
  <c r="H323" i="11" s="1"/>
  <c r="H324" i="11" s="1"/>
  <c r="H325" i="11" s="1"/>
  <c r="H326" i="11" s="1"/>
  <c r="H327" i="11" s="1"/>
  <c r="H328" i="11" s="1"/>
  <c r="H329" i="11" s="1"/>
  <c r="H330" i="11" s="1"/>
  <c r="H331" i="11" s="1"/>
  <c r="H332" i="11" s="1"/>
  <c r="H333" i="11" s="1"/>
  <c r="H334" i="11" s="1"/>
  <c r="H335" i="11" s="1"/>
  <c r="H336" i="11" s="1"/>
  <c r="H337" i="11" s="1"/>
  <c r="H338" i="11" s="1"/>
  <c r="H339" i="11" s="1"/>
  <c r="H340" i="11" s="1"/>
  <c r="H341" i="11" s="1"/>
  <c r="H342" i="11" s="1"/>
  <c r="H343" i="11" s="1"/>
  <c r="H344" i="11" s="1"/>
  <c r="H345" i="11" s="1"/>
  <c r="H346" i="11" s="1"/>
  <c r="H347" i="11" s="1"/>
  <c r="H348" i="11" s="1"/>
  <c r="H349" i="11" s="1"/>
  <c r="H350" i="11" s="1"/>
  <c r="H351" i="11" s="1"/>
  <c r="H352" i="11" s="1"/>
  <c r="H353" i="11" s="1"/>
  <c r="H354" i="11" s="1"/>
  <c r="H355" i="11" s="1"/>
  <c r="H356" i="11" s="1"/>
  <c r="H357" i="11" s="1"/>
  <c r="H358" i="11" s="1"/>
  <c r="H359" i="11" s="1"/>
  <c r="H360" i="11" s="1"/>
  <c r="H361" i="11" s="1"/>
  <c r="H362" i="11" s="1"/>
  <c r="H363" i="11" s="1"/>
  <c r="H364" i="11" s="1"/>
  <c r="H365" i="11" s="1"/>
  <c r="H366" i="11" s="1"/>
  <c r="H367" i="11" s="1"/>
  <c r="H368" i="11" s="1"/>
  <c r="H369" i="11" s="1"/>
  <c r="H370" i="11" s="1"/>
  <c r="H371" i="11" s="1"/>
  <c r="H372" i="11" s="1"/>
  <c r="H373" i="11" s="1"/>
  <c r="H374" i="11" s="1"/>
  <c r="H375" i="11" s="1"/>
  <c r="H376" i="11" s="1"/>
  <c r="H377" i="11" s="1"/>
  <c r="H378" i="11" s="1"/>
  <c r="H379" i="11" s="1"/>
  <c r="H380" i="11" s="1"/>
  <c r="H381" i="11" s="1"/>
  <c r="H382" i="11" s="1"/>
  <c r="H383" i="11" s="1"/>
  <c r="H384" i="11" s="1"/>
  <c r="H385" i="11" s="1"/>
  <c r="H386" i="11" s="1"/>
  <c r="H387" i="11" s="1"/>
  <c r="H388" i="11" s="1"/>
  <c r="H389" i="11" s="1"/>
  <c r="H390" i="11" s="1"/>
  <c r="H391" i="11" s="1"/>
  <c r="H392" i="11" s="1"/>
  <c r="H393" i="11" s="1"/>
  <c r="H394" i="11" s="1"/>
  <c r="H395" i="11" s="1"/>
  <c r="H396" i="11" s="1"/>
  <c r="H397" i="11" s="1"/>
  <c r="H398" i="11" s="1"/>
  <c r="H399" i="11" s="1"/>
  <c r="H400" i="11" s="1"/>
  <c r="H401" i="11" s="1"/>
  <c r="H402" i="11" s="1"/>
  <c r="H403" i="11" s="1"/>
  <c r="H404" i="11" s="1"/>
  <c r="H405" i="11" s="1"/>
  <c r="H406" i="11" s="1"/>
  <c r="H407" i="11" s="1"/>
  <c r="H408" i="11" s="1"/>
  <c r="H409" i="11" s="1"/>
  <c r="H410" i="11" s="1"/>
  <c r="H411" i="11" s="1"/>
  <c r="H412" i="11" s="1"/>
  <c r="H413" i="11" s="1"/>
  <c r="H414" i="11" s="1"/>
  <c r="H415" i="11" s="1"/>
  <c r="H416" i="11" s="1"/>
  <c r="H417" i="11" s="1"/>
  <c r="H418" i="11" s="1"/>
  <c r="H419" i="11" s="1"/>
  <c r="H420" i="11" s="1"/>
  <c r="H421" i="11" s="1"/>
  <c r="AG25" i="11"/>
  <c r="AN25" i="11"/>
  <c r="AH24" i="11"/>
  <c r="P419" i="8"/>
  <c r="P308" i="8"/>
  <c r="P104" i="8"/>
  <c r="P83" i="8"/>
  <c r="M236" i="8"/>
  <c r="M60" i="8"/>
  <c r="P50" i="8"/>
  <c r="P49" i="8"/>
  <c r="P47" i="8"/>
  <c r="P42" i="8"/>
  <c r="P39" i="8"/>
  <c r="P38" i="8"/>
  <c r="P27" i="8"/>
  <c r="P26" i="8"/>
  <c r="P304" i="8"/>
  <c r="P300" i="8"/>
  <c r="P296" i="8"/>
  <c r="P292" i="8"/>
  <c r="P288" i="8"/>
  <c r="P284" i="8"/>
  <c r="P280" i="8"/>
  <c r="P276" i="8"/>
  <c r="P272" i="8"/>
  <c r="P268" i="8"/>
  <c r="P264" i="8"/>
  <c r="P259" i="8"/>
  <c r="P258" i="8"/>
  <c r="M76" i="8"/>
  <c r="M69" i="8"/>
  <c r="P23" i="8"/>
  <c r="P72" i="8"/>
  <c r="P71" i="8"/>
  <c r="P67" i="8"/>
  <c r="P66" i="8"/>
  <c r="P65" i="8"/>
  <c r="P62" i="8"/>
  <c r="P61" i="8"/>
  <c r="M45" i="8"/>
  <c r="M30" i="8"/>
  <c r="M220" i="8"/>
  <c r="M151" i="8"/>
  <c r="M145" i="8"/>
  <c r="M139" i="8"/>
  <c r="M136" i="8"/>
  <c r="M135" i="8"/>
  <c r="M129" i="8"/>
  <c r="M338" i="8"/>
  <c r="M310" i="8"/>
  <c r="M309" i="8"/>
  <c r="M308" i="8"/>
  <c r="M305" i="8"/>
  <c r="M304" i="8"/>
  <c r="M202" i="8"/>
  <c r="M194" i="8"/>
  <c r="M168" i="8"/>
  <c r="P257" i="8"/>
  <c r="P229" i="8"/>
  <c r="P227" i="8"/>
  <c r="P225" i="8"/>
  <c r="P221" i="8"/>
  <c r="M180" i="8"/>
  <c r="M169" i="8"/>
  <c r="M128" i="8"/>
  <c r="M113" i="8"/>
  <c r="M112" i="8"/>
  <c r="P101" i="8"/>
  <c r="P100" i="8"/>
  <c r="M419" i="8"/>
  <c r="M418" i="8"/>
  <c r="M417" i="8"/>
  <c r="M416" i="8"/>
  <c r="M415" i="8"/>
  <c r="M414" i="8"/>
  <c r="M413" i="8"/>
  <c r="M412" i="8"/>
  <c r="M411" i="8"/>
  <c r="M410" i="8"/>
  <c r="M409" i="8"/>
  <c r="M301" i="8"/>
  <c r="M300" i="8"/>
  <c r="M297" i="8"/>
  <c r="M296" i="8"/>
  <c r="M293" i="8"/>
  <c r="M292" i="8"/>
  <c r="M289" i="8"/>
  <c r="M288" i="8"/>
  <c r="M285" i="8"/>
  <c r="M284" i="8"/>
  <c r="P218" i="8"/>
  <c r="P216" i="8"/>
  <c r="P210" i="8"/>
  <c r="M104" i="8"/>
  <c r="M101" i="8"/>
  <c r="M89" i="8"/>
  <c r="M257" i="8"/>
  <c r="M256" i="8"/>
  <c r="M255" i="8"/>
  <c r="M254" i="8"/>
  <c r="M253" i="8"/>
  <c r="M252" i="8"/>
  <c r="M246" i="8"/>
  <c r="M232" i="8"/>
  <c r="M345" i="8"/>
  <c r="P337" i="8"/>
  <c r="P310" i="8"/>
  <c r="P253" i="8"/>
  <c r="P252" i="8"/>
  <c r="P243" i="8"/>
  <c r="P241" i="8"/>
  <c r="P237" i="8"/>
  <c r="M230" i="8"/>
  <c r="M192" i="8"/>
  <c r="M187" i="8"/>
  <c r="M185" i="8"/>
  <c r="M181" i="8"/>
  <c r="M176" i="8"/>
  <c r="M121" i="8"/>
  <c r="M92" i="8"/>
  <c r="P88" i="8"/>
  <c r="P86" i="8"/>
  <c r="P57" i="8"/>
  <c r="P51" i="8"/>
  <c r="P35" i="8"/>
  <c r="P33" i="8"/>
  <c r="P32" i="8"/>
  <c r="P29" i="8"/>
  <c r="P28" i="8"/>
  <c r="M408" i="8"/>
  <c r="M407" i="8"/>
  <c r="M406" i="8"/>
  <c r="M405" i="8"/>
  <c r="M329" i="8"/>
  <c r="M281" i="8"/>
  <c r="M280" i="8"/>
  <c r="M277" i="8"/>
  <c r="M276" i="8"/>
  <c r="M273" i="8"/>
  <c r="M272" i="8"/>
  <c r="M269" i="8"/>
  <c r="M268" i="8"/>
  <c r="M265" i="8"/>
  <c r="M264" i="8"/>
  <c r="M263" i="8"/>
  <c r="M262" i="8"/>
  <c r="M260" i="8"/>
  <c r="M259" i="8"/>
  <c r="M258" i="8"/>
  <c r="M238" i="8"/>
  <c r="P234" i="8"/>
  <c r="M229" i="8"/>
  <c r="M228" i="8"/>
  <c r="M225" i="8"/>
  <c r="M215" i="8"/>
  <c r="M163" i="8"/>
  <c r="M160" i="8"/>
  <c r="M159" i="8"/>
  <c r="M152" i="8"/>
  <c r="M140" i="8"/>
  <c r="P98" i="8"/>
  <c r="P92" i="8"/>
  <c r="M51" i="8"/>
  <c r="M50" i="8"/>
  <c r="M49" i="8"/>
  <c r="M42" i="8"/>
  <c r="M250" i="8"/>
  <c r="M247" i="8"/>
  <c r="P244" i="8"/>
  <c r="P238" i="8"/>
  <c r="P233" i="8"/>
  <c r="M231" i="8"/>
  <c r="P222" i="8"/>
  <c r="M188" i="8"/>
  <c r="M184" i="8"/>
  <c r="P180" i="8"/>
  <c r="P128" i="8"/>
  <c r="M100" i="8"/>
  <c r="P96" i="8"/>
  <c r="P94" i="8"/>
  <c r="P87" i="8"/>
  <c r="M82" i="8"/>
  <c r="M81" i="8"/>
  <c r="M78" i="8"/>
  <c r="M77" i="8"/>
  <c r="M73" i="8"/>
  <c r="M64" i="8"/>
  <c r="M59" i="8"/>
  <c r="P54" i="8"/>
  <c r="P52" i="8"/>
  <c r="P46" i="8"/>
  <c r="M44" i="8"/>
  <c r="M38" i="8"/>
  <c r="P34" i="8"/>
  <c r="P31" i="8"/>
  <c r="P30" i="8"/>
  <c r="P25" i="8"/>
  <c r="P24" i="8"/>
  <c r="M404" i="8"/>
  <c r="M403" i="8"/>
  <c r="M402" i="8"/>
  <c r="M401" i="8"/>
  <c r="M400" i="8"/>
  <c r="M399" i="8"/>
  <c r="M398" i="8"/>
  <c r="M397" i="8"/>
  <c r="M396" i="8"/>
  <c r="M395" i="8"/>
  <c r="M394" i="8"/>
  <c r="M393" i="8"/>
  <c r="M392" i="8"/>
  <c r="M391" i="8"/>
  <c r="M390" i="8"/>
  <c r="M389" i="8"/>
  <c r="M388" i="8"/>
  <c r="M387" i="8"/>
  <c r="M386" i="8"/>
  <c r="M385" i="8"/>
  <c r="M384" i="8"/>
  <c r="M383" i="8"/>
  <c r="M382" i="8"/>
  <c r="M381" i="8"/>
  <c r="M380" i="8"/>
  <c r="M379" i="8"/>
  <c r="M378" i="8"/>
  <c r="M377" i="8"/>
  <c r="M376" i="8"/>
  <c r="M375" i="8"/>
  <c r="M374" i="8"/>
  <c r="M373" i="8"/>
  <c r="M346" i="8"/>
  <c r="P309" i="8"/>
  <c r="M244" i="8"/>
  <c r="M243" i="8"/>
  <c r="M242" i="8"/>
  <c r="M241" i="8"/>
  <c r="M240" i="8"/>
  <c r="M239" i="8"/>
  <c r="P230" i="8"/>
  <c r="M224" i="8"/>
  <c r="M223" i="8"/>
  <c r="M222" i="8"/>
  <c r="P168" i="8"/>
  <c r="P166" i="8"/>
  <c r="P164" i="8"/>
  <c r="P139" i="8"/>
  <c r="P112" i="8"/>
  <c r="P99" i="8"/>
  <c r="M97" i="8"/>
  <c r="M94" i="8"/>
  <c r="M93" i="8"/>
  <c r="P82" i="8"/>
  <c r="P80" i="8"/>
  <c r="P78" i="8"/>
  <c r="P70" i="8"/>
  <c r="P58" i="8"/>
  <c r="M56" i="8"/>
  <c r="M53" i="8"/>
  <c r="M52" i="8"/>
  <c r="P43" i="8"/>
  <c r="P40" i="8"/>
  <c r="P37" i="8"/>
  <c r="P36" i="8"/>
  <c r="M337" i="8"/>
  <c r="M336" i="8"/>
  <c r="M335" i="8"/>
  <c r="M334" i="8"/>
  <c r="M333" i="8"/>
  <c r="M331" i="8"/>
  <c r="M235" i="8"/>
  <c r="P228" i="8"/>
  <c r="M219" i="8"/>
  <c r="M211" i="8"/>
  <c r="M207" i="8"/>
  <c r="M175" i="8"/>
  <c r="M174" i="8"/>
  <c r="M173" i="8"/>
  <c r="P345" i="8"/>
  <c r="M307" i="8"/>
  <c r="M303" i="8"/>
  <c r="M299" i="8"/>
  <c r="M295" i="8"/>
  <c r="M291" i="8"/>
  <c r="M287" i="8"/>
  <c r="M283" i="8"/>
  <c r="M279" i="8"/>
  <c r="M275" i="8"/>
  <c r="M271" i="8"/>
  <c r="M267" i="8"/>
  <c r="P256" i="8"/>
  <c r="P223" i="8"/>
  <c r="M85" i="8"/>
  <c r="M63" i="8"/>
  <c r="P53" i="8"/>
  <c r="M251" i="8"/>
  <c r="P245" i="8"/>
  <c r="P76" i="8"/>
  <c r="M34" i="8"/>
  <c r="P420" i="8"/>
  <c r="P375" i="8"/>
  <c r="P373" i="8"/>
  <c r="P371" i="8"/>
  <c r="P369" i="8"/>
  <c r="P367" i="8"/>
  <c r="P365" i="8"/>
  <c r="P363" i="8"/>
  <c r="P361" i="8"/>
  <c r="P359" i="8"/>
  <c r="P357" i="8"/>
  <c r="P355" i="8"/>
  <c r="P353" i="8"/>
  <c r="P351" i="8"/>
  <c r="P349" i="8"/>
  <c r="M344" i="8"/>
  <c r="M343" i="8"/>
  <c r="M342" i="8"/>
  <c r="M341" i="8"/>
  <c r="M328" i="8"/>
  <c r="M327" i="8"/>
  <c r="M326" i="8"/>
  <c r="M325" i="8"/>
  <c r="M324" i="8"/>
  <c r="M323" i="8"/>
  <c r="M322" i="8"/>
  <c r="M321" i="8"/>
  <c r="M320" i="8"/>
  <c r="M319" i="8"/>
  <c r="M318" i="8"/>
  <c r="M317" i="8"/>
  <c r="M316" i="8"/>
  <c r="M315" i="8"/>
  <c r="M314" i="8"/>
  <c r="M313" i="8"/>
  <c r="M312" i="8"/>
  <c r="M311" i="8"/>
  <c r="P305" i="8"/>
  <c r="P301" i="8"/>
  <c r="P297" i="8"/>
  <c r="P293" i="8"/>
  <c r="P289" i="8"/>
  <c r="P285" i="8"/>
  <c r="P281" i="8"/>
  <c r="P277" i="8"/>
  <c r="P273" i="8"/>
  <c r="P269" i="8"/>
  <c r="P265" i="8"/>
  <c r="P261" i="8"/>
  <c r="P260" i="8"/>
  <c r="M249" i="8"/>
  <c r="M248" i="8"/>
  <c r="P242" i="8"/>
  <c r="M234" i="8"/>
  <c r="M204" i="8"/>
  <c r="M171" i="8"/>
  <c r="M143" i="8"/>
  <c r="M120" i="8"/>
  <c r="M26" i="8"/>
  <c r="P248" i="8"/>
  <c r="M245" i="8"/>
  <c r="P240" i="8"/>
  <c r="P239" i="8"/>
  <c r="M237" i="8"/>
  <c r="P232" i="8"/>
  <c r="P231" i="8"/>
  <c r="P220" i="8"/>
  <c r="P219" i="8"/>
  <c r="M210" i="8"/>
  <c r="M191" i="8"/>
  <c r="M190" i="8"/>
  <c r="M189" i="8"/>
  <c r="P184" i="8"/>
  <c r="P182" i="8"/>
  <c r="M179" i="8"/>
  <c r="M178" i="8"/>
  <c r="M177" i="8"/>
  <c r="M172" i="8"/>
  <c r="P170" i="8"/>
  <c r="P154" i="8"/>
  <c r="P152" i="8"/>
  <c r="M150" i="8"/>
  <c r="M149" i="8"/>
  <c r="M148" i="8"/>
  <c r="P140" i="8"/>
  <c r="M138" i="8"/>
  <c r="P131" i="8"/>
  <c r="P129" i="8"/>
  <c r="M127" i="8"/>
  <c r="M126" i="8"/>
  <c r="M125" i="8"/>
  <c r="M124" i="8"/>
  <c r="P115" i="8"/>
  <c r="P113" i="8"/>
  <c r="M111" i="8"/>
  <c r="M110" i="8"/>
  <c r="M109" i="8"/>
  <c r="M108" i="8"/>
  <c r="M105" i="8"/>
  <c r="P102" i="8"/>
  <c r="M99" i="8"/>
  <c r="M96" i="8"/>
  <c r="P90" i="8"/>
  <c r="M87" i="8"/>
  <c r="P84" i="8"/>
  <c r="P81" i="8"/>
  <c r="P77" i="8"/>
  <c r="M67" i="8"/>
  <c r="M66" i="8"/>
  <c r="M65" i="8"/>
  <c r="M58" i="8"/>
  <c r="P55" i="8"/>
  <c r="P45" i="8"/>
  <c r="P44" i="8"/>
  <c r="P41" i="8"/>
  <c r="M37" i="8"/>
  <c r="M36" i="8"/>
  <c r="M29" i="8"/>
  <c r="M28" i="8"/>
  <c r="P236" i="8"/>
  <c r="P235" i="8"/>
  <c r="M233" i="8"/>
  <c r="M227" i="8"/>
  <c r="M226" i="8"/>
  <c r="M221" i="8"/>
  <c r="M218" i="8"/>
  <c r="P214" i="8"/>
  <c r="P188" i="8"/>
  <c r="P187" i="8"/>
  <c r="M183" i="8"/>
  <c r="P176" i="8"/>
  <c r="P175" i="8"/>
  <c r="P162" i="8"/>
  <c r="P160" i="8"/>
  <c r="M158" i="8"/>
  <c r="M157" i="8"/>
  <c r="M156" i="8"/>
  <c r="M155" i="8"/>
  <c r="M154" i="8"/>
  <c r="P146" i="8"/>
  <c r="M142" i="8"/>
  <c r="P136" i="8"/>
  <c r="M134" i="8"/>
  <c r="M133" i="8"/>
  <c r="P123" i="8"/>
  <c r="P121" i="8"/>
  <c r="M119" i="8"/>
  <c r="M118" i="8"/>
  <c r="M117" i="8"/>
  <c r="M116" i="8"/>
  <c r="P106" i="8"/>
  <c r="P105" i="8"/>
  <c r="P97" i="8"/>
  <c r="P93" i="8"/>
  <c r="M83" i="8"/>
  <c r="M80" i="8"/>
  <c r="P74" i="8"/>
  <c r="M71" i="8"/>
  <c r="P68" i="8"/>
  <c r="M62" i="8"/>
  <c r="M61" i="8"/>
  <c r="M46" i="8"/>
  <c r="M41" i="8"/>
  <c r="M40" i="8"/>
  <c r="M33" i="8"/>
  <c r="M32" i="8"/>
  <c r="M25" i="8"/>
  <c r="M24" i="8"/>
  <c r="M200" i="8"/>
  <c r="M199" i="8"/>
  <c r="M198" i="8"/>
  <c r="M197" i="8"/>
  <c r="M196" i="8"/>
  <c r="M195" i="8"/>
  <c r="P186" i="8"/>
  <c r="P174" i="8"/>
  <c r="P172" i="8"/>
  <c r="P171" i="8"/>
  <c r="M167" i="8"/>
  <c r="M166" i="8"/>
  <c r="M165" i="8"/>
  <c r="P135" i="8"/>
  <c r="P120" i="8"/>
  <c r="M421" i="8"/>
  <c r="M420" i="8"/>
  <c r="P418" i="8"/>
  <c r="P417" i="8"/>
  <c r="P416" i="8"/>
  <c r="P415" i="8"/>
  <c r="P414" i="8"/>
  <c r="P413" i="8"/>
  <c r="P412" i="8"/>
  <c r="P411" i="8"/>
  <c r="P410" i="8"/>
  <c r="P409" i="8"/>
  <c r="P408" i="8"/>
  <c r="P407" i="8"/>
  <c r="P406" i="8"/>
  <c r="P405" i="8"/>
  <c r="P404" i="8"/>
  <c r="P403" i="8"/>
  <c r="P402" i="8"/>
  <c r="P401" i="8"/>
  <c r="P400" i="8"/>
  <c r="P399" i="8"/>
  <c r="P398" i="8"/>
  <c r="P397" i="8"/>
  <c r="P396" i="8"/>
  <c r="P395" i="8"/>
  <c r="P394" i="8"/>
  <c r="P393" i="8"/>
  <c r="P392" i="8"/>
  <c r="P391" i="8"/>
  <c r="P390" i="8"/>
  <c r="P389" i="8"/>
  <c r="P388" i="8"/>
  <c r="P387" i="8"/>
  <c r="P386" i="8"/>
  <c r="P385" i="8"/>
  <c r="P384" i="8"/>
  <c r="P383" i="8"/>
  <c r="P382" i="8"/>
  <c r="P381" i="8"/>
  <c r="P380" i="8"/>
  <c r="P379" i="8"/>
  <c r="P378" i="8"/>
  <c r="P377" i="8"/>
  <c r="P341" i="8"/>
  <c r="P333" i="8"/>
  <c r="M330" i="8"/>
  <c r="P311" i="8"/>
  <c r="P307" i="8"/>
  <c r="M306" i="8"/>
  <c r="P303" i="8"/>
  <c r="M302" i="8"/>
  <c r="P299" i="8"/>
  <c r="M298" i="8"/>
  <c r="P295" i="8"/>
  <c r="M294" i="8"/>
  <c r="P291" i="8"/>
  <c r="M290" i="8"/>
  <c r="P287" i="8"/>
  <c r="M286" i="8"/>
  <c r="P283" i="8"/>
  <c r="M282" i="8"/>
  <c r="P279" i="8"/>
  <c r="M278" i="8"/>
  <c r="P275" i="8"/>
  <c r="M274" i="8"/>
  <c r="P271" i="8"/>
  <c r="M270" i="8"/>
  <c r="P267" i="8"/>
  <c r="M266" i="8"/>
  <c r="P263" i="8"/>
  <c r="P262" i="8"/>
  <c r="M261" i="8"/>
  <c r="P251" i="8"/>
  <c r="P247" i="8"/>
  <c r="P226" i="8"/>
  <c r="M214" i="8"/>
  <c r="M213" i="8"/>
  <c r="M212" i="8"/>
  <c r="P208" i="8"/>
  <c r="M203" i="8"/>
  <c r="M186" i="8"/>
  <c r="P183" i="8"/>
  <c r="P178" i="8"/>
  <c r="M170" i="8"/>
  <c r="P167" i="8"/>
  <c r="M162" i="8"/>
  <c r="M161" i="8"/>
  <c r="P158" i="8"/>
  <c r="P156" i="8"/>
  <c r="M147" i="8"/>
  <c r="M146" i="8"/>
  <c r="M137" i="8"/>
  <c r="P421" i="8"/>
  <c r="P306" i="8"/>
  <c r="P302" i="8"/>
  <c r="P298" i="8"/>
  <c r="P294" i="8"/>
  <c r="P290" i="8"/>
  <c r="P286" i="8"/>
  <c r="P282" i="8"/>
  <c r="P278" i="8"/>
  <c r="P274" i="8"/>
  <c r="P270" i="8"/>
  <c r="P266" i="8"/>
  <c r="P250" i="8"/>
  <c r="P246" i="8"/>
  <c r="P255" i="8"/>
  <c r="P254" i="8"/>
  <c r="P249" i="8"/>
  <c r="M153" i="8"/>
  <c r="P150" i="8"/>
  <c r="P148" i="8"/>
  <c r="M141" i="8"/>
  <c r="M132" i="8"/>
  <c r="M372" i="8"/>
  <c r="M371" i="8"/>
  <c r="M370" i="8"/>
  <c r="M369" i="8"/>
  <c r="M368" i="8"/>
  <c r="M367" i="8"/>
  <c r="M366" i="8"/>
  <c r="M365" i="8"/>
  <c r="M364" i="8"/>
  <c r="M363" i="8"/>
  <c r="M362" i="8"/>
  <c r="M361" i="8"/>
  <c r="M360" i="8"/>
  <c r="M359" i="8"/>
  <c r="M358" i="8"/>
  <c r="M357" i="8"/>
  <c r="M356" i="8"/>
  <c r="M355" i="8"/>
  <c r="M354" i="8"/>
  <c r="M353" i="8"/>
  <c r="M352" i="8"/>
  <c r="M351" i="8"/>
  <c r="M350" i="8"/>
  <c r="M349" i="8"/>
  <c r="M348" i="8"/>
  <c r="M347" i="8"/>
  <c r="M340" i="8"/>
  <c r="M339" i="8"/>
  <c r="M332" i="8"/>
  <c r="P224" i="8"/>
  <c r="M206" i="8"/>
  <c r="M205" i="8"/>
  <c r="P190" i="8"/>
  <c r="M182" i="8"/>
  <c r="P179" i="8"/>
  <c r="M164" i="8"/>
  <c r="M217" i="8"/>
  <c r="M216" i="8"/>
  <c r="P212" i="8"/>
  <c r="M209" i="8"/>
  <c r="M208" i="8"/>
  <c r="M201" i="8"/>
  <c r="M193" i="8"/>
  <c r="P189" i="8"/>
  <c r="P185" i="8"/>
  <c r="P181" i="8"/>
  <c r="P177" i="8"/>
  <c r="P173" i="8"/>
  <c r="P169" i="8"/>
  <c r="P163" i="8"/>
  <c r="M144" i="8"/>
  <c r="P141" i="8"/>
  <c r="P137" i="8"/>
  <c r="P132" i="8"/>
  <c r="P124" i="8"/>
  <c r="P116" i="8"/>
  <c r="P108" i="8"/>
  <c r="M103" i="8"/>
  <c r="M95" i="8"/>
  <c r="P91" i="8"/>
  <c r="M90" i="8"/>
  <c r="P85" i="8"/>
  <c r="M84" i="8"/>
  <c r="M79" i="8"/>
  <c r="P75" i="8"/>
  <c r="M74" i="8"/>
  <c r="P69" i="8"/>
  <c r="M68" i="8"/>
  <c r="P64" i="8"/>
  <c r="P60" i="8"/>
  <c r="P56" i="8"/>
  <c r="M55" i="8"/>
  <c r="M48" i="8"/>
  <c r="P22" i="8"/>
  <c r="P103" i="8"/>
  <c r="P95" i="8"/>
  <c r="P89" i="8"/>
  <c r="M88" i="8"/>
  <c r="P79" i="8"/>
  <c r="P73" i="8"/>
  <c r="M72" i="8"/>
  <c r="P63" i="8"/>
  <c r="P59" i="8"/>
  <c r="M54" i="8"/>
  <c r="P48" i="8"/>
  <c r="P142" i="8"/>
  <c r="P138" i="8"/>
  <c r="P133" i="8"/>
  <c r="M131" i="8"/>
  <c r="M130" i="8"/>
  <c r="P127" i="8"/>
  <c r="P125" i="8"/>
  <c r="M123" i="8"/>
  <c r="M122" i="8"/>
  <c r="P119" i="8"/>
  <c r="P117" i="8"/>
  <c r="M115" i="8"/>
  <c r="M114" i="8"/>
  <c r="P111" i="8"/>
  <c r="P109" i="8"/>
  <c r="M107" i="8"/>
  <c r="M91" i="8"/>
  <c r="M86" i="8"/>
  <c r="M75" i="8"/>
  <c r="M70" i="8"/>
  <c r="M57" i="8"/>
  <c r="M35" i="8"/>
  <c r="M31" i="8"/>
  <c r="M27" i="8"/>
  <c r="M23" i="8"/>
  <c r="P376" i="8"/>
  <c r="P374" i="8"/>
  <c r="P372" i="8"/>
  <c r="P370" i="8"/>
  <c r="P368" i="8"/>
  <c r="P366" i="8"/>
  <c r="P364" i="8"/>
  <c r="P362" i="8"/>
  <c r="P360" i="8"/>
  <c r="P358" i="8"/>
  <c r="P356" i="8"/>
  <c r="P354" i="8"/>
  <c r="P352" i="8"/>
  <c r="P350" i="8"/>
  <c r="P348" i="8"/>
  <c r="P346" i="8"/>
  <c r="P342" i="8"/>
  <c r="P338" i="8"/>
  <c r="P334" i="8"/>
  <c r="P331" i="8"/>
  <c r="P329" i="8"/>
  <c r="P327" i="8"/>
  <c r="P325" i="8"/>
  <c r="P323" i="8"/>
  <c r="P321" i="8"/>
  <c r="P319" i="8"/>
  <c r="P317" i="8"/>
  <c r="P315" i="8"/>
  <c r="P313" i="8"/>
  <c r="P344" i="8"/>
  <c r="P340" i="8"/>
  <c r="P336" i="8"/>
  <c r="P332" i="8"/>
  <c r="P330" i="8"/>
  <c r="P328" i="8"/>
  <c r="P326" i="8"/>
  <c r="P324" i="8"/>
  <c r="P322" i="8"/>
  <c r="P320" i="8"/>
  <c r="P318" i="8"/>
  <c r="P316" i="8"/>
  <c r="P314" i="8"/>
  <c r="P312" i="8"/>
  <c r="P347" i="8"/>
  <c r="P343" i="8"/>
  <c r="P339" i="8"/>
  <c r="P335" i="8"/>
  <c r="P215" i="8"/>
  <c r="P211" i="8"/>
  <c r="P207" i="8"/>
  <c r="P206" i="8"/>
  <c r="P204" i="8"/>
  <c r="P202" i="8"/>
  <c r="P200" i="8"/>
  <c r="P198" i="8"/>
  <c r="P196" i="8"/>
  <c r="P194" i="8"/>
  <c r="P192" i="8"/>
  <c r="P217" i="8"/>
  <c r="P213" i="8"/>
  <c r="P209" i="8"/>
  <c r="P205" i="8"/>
  <c r="P203" i="8"/>
  <c r="P201" i="8"/>
  <c r="P199" i="8"/>
  <c r="P197" i="8"/>
  <c r="P195" i="8"/>
  <c r="P193" i="8"/>
  <c r="P191" i="8"/>
  <c r="P165" i="8"/>
  <c r="P161" i="8"/>
  <c r="P157" i="8"/>
  <c r="P153" i="8"/>
  <c r="P149" i="8"/>
  <c r="P144" i="8"/>
  <c r="P159" i="8"/>
  <c r="P155" i="8"/>
  <c r="P151" i="8"/>
  <c r="P147" i="8"/>
  <c r="P145" i="8"/>
  <c r="P143" i="8"/>
  <c r="P134" i="8"/>
  <c r="P130" i="8"/>
  <c r="P126" i="8"/>
  <c r="P122" i="8"/>
  <c r="P118" i="8"/>
  <c r="P114" i="8"/>
  <c r="P110" i="8"/>
  <c r="P107" i="8"/>
  <c r="M106" i="8"/>
  <c r="M102" i="8"/>
  <c r="M98" i="8"/>
  <c r="M47" i="8"/>
  <c r="M43" i="8"/>
  <c r="M39" i="8"/>
  <c r="M22" i="8"/>
  <c r="AN22" i="8"/>
  <c r="AG22" i="8"/>
  <c r="AH22" i="8" s="1"/>
  <c r="AM421" i="8"/>
  <c r="AE421" i="8"/>
  <c r="AE420" i="8"/>
  <c r="AE419" i="8"/>
  <c r="AE418" i="8"/>
  <c r="AE417" i="8"/>
  <c r="AE416" i="8"/>
  <c r="AE415" i="8"/>
  <c r="AE414" i="8"/>
  <c r="AE413" i="8"/>
  <c r="AE412" i="8"/>
  <c r="AE411" i="8"/>
  <c r="AE410" i="8"/>
  <c r="AE409" i="8"/>
  <c r="AE408" i="8"/>
  <c r="AE407" i="8"/>
  <c r="AE406" i="8"/>
  <c r="AE405" i="8"/>
  <c r="AE404" i="8"/>
  <c r="AE403" i="8"/>
  <c r="AE402" i="8"/>
  <c r="AE401" i="8"/>
  <c r="AE400" i="8"/>
  <c r="AE399" i="8"/>
  <c r="AE398" i="8"/>
  <c r="AE397" i="8"/>
  <c r="AE396" i="8"/>
  <c r="AE395" i="8"/>
  <c r="AE394" i="8"/>
  <c r="AE393" i="8"/>
  <c r="AE392" i="8"/>
  <c r="AE391" i="8"/>
  <c r="AE390" i="8"/>
  <c r="AE389" i="8"/>
  <c r="AE388" i="8"/>
  <c r="AE387" i="8"/>
  <c r="AE386" i="8"/>
  <c r="AE385" i="8"/>
  <c r="AE384" i="8"/>
  <c r="AE383" i="8"/>
  <c r="AE382" i="8"/>
  <c r="AE381" i="8"/>
  <c r="AE380" i="8"/>
  <c r="AE379" i="8"/>
  <c r="AE378" i="8"/>
  <c r="AE377" i="8"/>
  <c r="AE376" i="8"/>
  <c r="AE375" i="8"/>
  <c r="AE374" i="8"/>
  <c r="AE373" i="8"/>
  <c r="AE372" i="8"/>
  <c r="AE371" i="8"/>
  <c r="AE370" i="8"/>
  <c r="AE369" i="8"/>
  <c r="AE368" i="8"/>
  <c r="AE367" i="8"/>
  <c r="AE366" i="8"/>
  <c r="AE365" i="8"/>
  <c r="AE364" i="8"/>
  <c r="AE363" i="8"/>
  <c r="AE362" i="8"/>
  <c r="AE361" i="8"/>
  <c r="AE360" i="8"/>
  <c r="AE359" i="8"/>
  <c r="AE358" i="8"/>
  <c r="AE357" i="8"/>
  <c r="AE356" i="8"/>
  <c r="AE355" i="8"/>
  <c r="AE354" i="8"/>
  <c r="AE353" i="8"/>
  <c r="AE352" i="8"/>
  <c r="AE351" i="8"/>
  <c r="AE350" i="8"/>
  <c r="AE349" i="8"/>
  <c r="AE348" i="8"/>
  <c r="AE347" i="8"/>
  <c r="AE346" i="8"/>
  <c r="AE345" i="8"/>
  <c r="AE344" i="8"/>
  <c r="AE343" i="8"/>
  <c r="AE342" i="8"/>
  <c r="AE341" i="8"/>
  <c r="AE340" i="8"/>
  <c r="AE339" i="8"/>
  <c r="AE338" i="8"/>
  <c r="AE337" i="8"/>
  <c r="AE336" i="8"/>
  <c r="AE335" i="8"/>
  <c r="AE334" i="8"/>
  <c r="AE333" i="8"/>
  <c r="AE332" i="8"/>
  <c r="AE331" i="8"/>
  <c r="AE330" i="8"/>
  <c r="AE329" i="8"/>
  <c r="AE328" i="8"/>
  <c r="AE327" i="8"/>
  <c r="AE326" i="8"/>
  <c r="AE325" i="8"/>
  <c r="AE324" i="8"/>
  <c r="AE323" i="8"/>
  <c r="AE322" i="8"/>
  <c r="AE321" i="8"/>
  <c r="AE320" i="8"/>
  <c r="AE319" i="8"/>
  <c r="AE318" i="8"/>
  <c r="AE317" i="8"/>
  <c r="AE316" i="8"/>
  <c r="AE315" i="8"/>
  <c r="AE314" i="8"/>
  <c r="AE313" i="8"/>
  <c r="AE312" i="8"/>
  <c r="AE311" i="8"/>
  <c r="AE310" i="8"/>
  <c r="AE309" i="8"/>
  <c r="AE308" i="8"/>
  <c r="AE307" i="8"/>
  <c r="AE306" i="8"/>
  <c r="AE305" i="8"/>
  <c r="AE304" i="8"/>
  <c r="AE303" i="8"/>
  <c r="AE302" i="8"/>
  <c r="AE301" i="8"/>
  <c r="AE300" i="8"/>
  <c r="AE299" i="8"/>
  <c r="AE298" i="8"/>
  <c r="AE297" i="8"/>
  <c r="AE296" i="8"/>
  <c r="AE295" i="8"/>
  <c r="AE294" i="8"/>
  <c r="AE293" i="8"/>
  <c r="AE292" i="8"/>
  <c r="AE291" i="8"/>
  <c r="AE290" i="8"/>
  <c r="AE289" i="8"/>
  <c r="AE288" i="8"/>
  <c r="AE287" i="8"/>
  <c r="AE286" i="8"/>
  <c r="AE285" i="8"/>
  <c r="AE284" i="8"/>
  <c r="AE283" i="8"/>
  <c r="AE282" i="8"/>
  <c r="AE281" i="8"/>
  <c r="AE280" i="8"/>
  <c r="AE279" i="8"/>
  <c r="AE278" i="8"/>
  <c r="AE277" i="8"/>
  <c r="AE276" i="8"/>
  <c r="AE275" i="8"/>
  <c r="AE274" i="8"/>
  <c r="AE273" i="8"/>
  <c r="AE272" i="8"/>
  <c r="AE271" i="8"/>
  <c r="AE270" i="8"/>
  <c r="AE269" i="8"/>
  <c r="AE268" i="8"/>
  <c r="AE267" i="8"/>
  <c r="AE266" i="8"/>
  <c r="AE265" i="8"/>
  <c r="AE264" i="8"/>
  <c r="AE263" i="8"/>
  <c r="AE262" i="8"/>
  <c r="AE261" i="8"/>
  <c r="AE260" i="8"/>
  <c r="AE259" i="8"/>
  <c r="AE258" i="8"/>
  <c r="AE257" i="8"/>
  <c r="AE256" i="8"/>
  <c r="AE255" i="8"/>
  <c r="AE254" i="8"/>
  <c r="AE253" i="8"/>
  <c r="AE252" i="8"/>
  <c r="AE251" i="8"/>
  <c r="AE250" i="8"/>
  <c r="AE249" i="8"/>
  <c r="AE248" i="8"/>
  <c r="AE247" i="8"/>
  <c r="AE246" i="8"/>
  <c r="AE245" i="8"/>
  <c r="AE244" i="8"/>
  <c r="AE243" i="8"/>
  <c r="AE242" i="8"/>
  <c r="AE241" i="8"/>
  <c r="AE240" i="8"/>
  <c r="AE239" i="8"/>
  <c r="AE238" i="8"/>
  <c r="AE237" i="8"/>
  <c r="AE236" i="8"/>
  <c r="AE235" i="8"/>
  <c r="AE234" i="8"/>
  <c r="AE233" i="8"/>
  <c r="AE232" i="8"/>
  <c r="AE231" i="8"/>
  <c r="AE230" i="8"/>
  <c r="AE229" i="8"/>
  <c r="AE228" i="8"/>
  <c r="AE227" i="8"/>
  <c r="AE226" i="8"/>
  <c r="AE225" i="8"/>
  <c r="AE224" i="8"/>
  <c r="AE223" i="8"/>
  <c r="AE222" i="8"/>
  <c r="AE221" i="8"/>
  <c r="AE220" i="8"/>
  <c r="AE219" i="8"/>
  <c r="AE218" i="8"/>
  <c r="AE217" i="8"/>
  <c r="AE216" i="8"/>
  <c r="AE215" i="8"/>
  <c r="AE214" i="8"/>
  <c r="AE213" i="8"/>
  <c r="AE212" i="8"/>
  <c r="AE211" i="8"/>
  <c r="AE210" i="8"/>
  <c r="AE209" i="8"/>
  <c r="AE208" i="8"/>
  <c r="AE207" i="8"/>
  <c r="AE206" i="8"/>
  <c r="AE205" i="8"/>
  <c r="AE204" i="8"/>
  <c r="AE203" i="8"/>
  <c r="AE202" i="8"/>
  <c r="AE201" i="8"/>
  <c r="AE200" i="8"/>
  <c r="AE199" i="8"/>
  <c r="AE198" i="8"/>
  <c r="AE197" i="8"/>
  <c r="AE196" i="8"/>
  <c r="AE195" i="8"/>
  <c r="AE194" i="8"/>
  <c r="AE193" i="8"/>
  <c r="AE192" i="8"/>
  <c r="AE191" i="8"/>
  <c r="AE190" i="8"/>
  <c r="AE189" i="8"/>
  <c r="AE188" i="8"/>
  <c r="AE187" i="8"/>
  <c r="AE186" i="8"/>
  <c r="AE185" i="8"/>
  <c r="AE184" i="8"/>
  <c r="AE183" i="8"/>
  <c r="AE182" i="8"/>
  <c r="AE181" i="8"/>
  <c r="AE180" i="8"/>
  <c r="AE179" i="8"/>
  <c r="AE178" i="8"/>
  <c r="AE177" i="8"/>
  <c r="AE176" i="8"/>
  <c r="AE175" i="8"/>
  <c r="AE174" i="8"/>
  <c r="AE173" i="8"/>
  <c r="AE172" i="8"/>
  <c r="AE171" i="8"/>
  <c r="AE170" i="8"/>
  <c r="AE169" i="8"/>
  <c r="AE168" i="8"/>
  <c r="AE167" i="8"/>
  <c r="AE166" i="8"/>
  <c r="AE165" i="8"/>
  <c r="AE164" i="8"/>
  <c r="AE163" i="8"/>
  <c r="AE162" i="8"/>
  <c r="AE161" i="8"/>
  <c r="AE160" i="8"/>
  <c r="AE159" i="8"/>
  <c r="AE158" i="8"/>
  <c r="AE157" i="8"/>
  <c r="AE156" i="8"/>
  <c r="AE155" i="8"/>
  <c r="AE154" i="8"/>
  <c r="AE153" i="8"/>
  <c r="AE152" i="8"/>
  <c r="AE151" i="8"/>
  <c r="AE150" i="8"/>
  <c r="AE149" i="8"/>
  <c r="AE148" i="8"/>
  <c r="AE147" i="8"/>
  <c r="AE146" i="8"/>
  <c r="AE145" i="8"/>
  <c r="AE144" i="8"/>
  <c r="AE143" i="8"/>
  <c r="AE142" i="8"/>
  <c r="AE141" i="8"/>
  <c r="AE140" i="8"/>
  <c r="AE139" i="8"/>
  <c r="AE138" i="8"/>
  <c r="AE137" i="8"/>
  <c r="AE136" i="8"/>
  <c r="AE135" i="8"/>
  <c r="AE134" i="8"/>
  <c r="AE133" i="8"/>
  <c r="AE132" i="8"/>
  <c r="AE131" i="8"/>
  <c r="AE130" i="8"/>
  <c r="AE129" i="8"/>
  <c r="AE128" i="8"/>
  <c r="AE127" i="8"/>
  <c r="AE126" i="8"/>
  <c r="AE125" i="8"/>
  <c r="AE124" i="8"/>
  <c r="AE123" i="8"/>
  <c r="AE122" i="8"/>
  <c r="AE121" i="8"/>
  <c r="AE120" i="8"/>
  <c r="AE119" i="8"/>
  <c r="AE118" i="8"/>
  <c r="AE117" i="8"/>
  <c r="AE116" i="8"/>
  <c r="AE115" i="8"/>
  <c r="AE114" i="8"/>
  <c r="AE113" i="8"/>
  <c r="AE112" i="8"/>
  <c r="AE111" i="8"/>
  <c r="AE110" i="8"/>
  <c r="AE109" i="8"/>
  <c r="AE108" i="8"/>
  <c r="AE107" i="8"/>
  <c r="AE106" i="8"/>
  <c r="AE105" i="8"/>
  <c r="AE104" i="8"/>
  <c r="AE103" i="8"/>
  <c r="AE102" i="8"/>
  <c r="AE101" i="8"/>
  <c r="AE100" i="8"/>
  <c r="AE99" i="8"/>
  <c r="AE98" i="8"/>
  <c r="AE97" i="8"/>
  <c r="AE96" i="8"/>
  <c r="AE95" i="8"/>
  <c r="AE94" i="8"/>
  <c r="AE93" i="8"/>
  <c r="AE92" i="8"/>
  <c r="AE91" i="8"/>
  <c r="AE90" i="8"/>
  <c r="AE89" i="8"/>
  <c r="AE88" i="8"/>
  <c r="AE87" i="8"/>
  <c r="AE86" i="8"/>
  <c r="AE85" i="8"/>
  <c r="AE84" i="8"/>
  <c r="AE83" i="8"/>
  <c r="AE82" i="8"/>
  <c r="AE81" i="8"/>
  <c r="AE80" i="8"/>
  <c r="AE79" i="8"/>
  <c r="AE78" i="8"/>
  <c r="AE77" i="8"/>
  <c r="AE76" i="8"/>
  <c r="AE75" i="8"/>
  <c r="AE74" i="8"/>
  <c r="AE73" i="8"/>
  <c r="AE72" i="8"/>
  <c r="AE71" i="8"/>
  <c r="AE70" i="8"/>
  <c r="AE69" i="8"/>
  <c r="AE68" i="8"/>
  <c r="AE67" i="8"/>
  <c r="AE66" i="8"/>
  <c r="AE65" i="8"/>
  <c r="AE64" i="8"/>
  <c r="AE63" i="8"/>
  <c r="AE62" i="8"/>
  <c r="AE61" i="8"/>
  <c r="AE60" i="8"/>
  <c r="AE59" i="8"/>
  <c r="AE58" i="8"/>
  <c r="AE57" i="8"/>
  <c r="AE56" i="8"/>
  <c r="AE55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W3" i="8"/>
  <c r="J9" i="8"/>
  <c r="J1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22" i="8"/>
  <c r="F29" i="13" l="1"/>
  <c r="K29" i="13" s="1"/>
  <c r="K28" i="13"/>
  <c r="AW39" i="11"/>
  <c r="AW381" i="11"/>
  <c r="AW325" i="11"/>
  <c r="AW317" i="11"/>
  <c r="AW336" i="11"/>
  <c r="AW287" i="11"/>
  <c r="AW220" i="11"/>
  <c r="AW188" i="11"/>
  <c r="AW175" i="11"/>
  <c r="AW132" i="11"/>
  <c r="AW87" i="11"/>
  <c r="AW30" i="11"/>
  <c r="AW63" i="11"/>
  <c r="AW335" i="11"/>
  <c r="AW117" i="11"/>
  <c r="AW395" i="11"/>
  <c r="AW350" i="11"/>
  <c r="AW352" i="11"/>
  <c r="AW294" i="11"/>
  <c r="AW263" i="11"/>
  <c r="AW229" i="11"/>
  <c r="AW197" i="11"/>
  <c r="AW169" i="11"/>
  <c r="AW246" i="11"/>
  <c r="AW96" i="11"/>
  <c r="AW45" i="11"/>
  <c r="AW40" i="11"/>
  <c r="AW120" i="11"/>
  <c r="AW402" i="11"/>
  <c r="AW374" i="11"/>
  <c r="AW338" i="11"/>
  <c r="AW303" i="11"/>
  <c r="AW272" i="11"/>
  <c r="AW238" i="11"/>
  <c r="AW206" i="11"/>
  <c r="AW180" i="11"/>
  <c r="AW148" i="11"/>
  <c r="AW105" i="11"/>
  <c r="AW123" i="11"/>
  <c r="AW76" i="11"/>
  <c r="AW83" i="11"/>
  <c r="AW259" i="11"/>
  <c r="AW43" i="11"/>
  <c r="AW410" i="11"/>
  <c r="AW328" i="11"/>
  <c r="AW363" i="11"/>
  <c r="AW288" i="11"/>
  <c r="AW257" i="11"/>
  <c r="AW223" i="11"/>
  <c r="AW191" i="11"/>
  <c r="AW146" i="11"/>
  <c r="AW151" i="11"/>
  <c r="AW90" i="11"/>
  <c r="AW74" i="11"/>
  <c r="AW52" i="11"/>
  <c r="AW369" i="11"/>
  <c r="AW161" i="11"/>
  <c r="AW404" i="11"/>
  <c r="AW368" i="11"/>
  <c r="AW345" i="11"/>
  <c r="AW305" i="11"/>
  <c r="AW274" i="11"/>
  <c r="AW244" i="11"/>
  <c r="AW208" i="11"/>
  <c r="AW240" i="11"/>
  <c r="AW156" i="11"/>
  <c r="AW113" i="11"/>
  <c r="AW131" i="11"/>
  <c r="AW54" i="11"/>
  <c r="AW418" i="11"/>
  <c r="AW243" i="11"/>
  <c r="AW412" i="11"/>
  <c r="AW376" i="11"/>
  <c r="AW353" i="11"/>
  <c r="AW307" i="11"/>
  <c r="AW276" i="11"/>
  <c r="AW252" i="11"/>
  <c r="AW210" i="11"/>
  <c r="AW247" i="11"/>
  <c r="AW170" i="11"/>
  <c r="AW121" i="11"/>
  <c r="AW106" i="11"/>
  <c r="AW290" i="11"/>
  <c r="AW29" i="11"/>
  <c r="AW406" i="11"/>
  <c r="AW341" i="11"/>
  <c r="AW344" i="11"/>
  <c r="AW292" i="11"/>
  <c r="AW261" i="11"/>
  <c r="AW227" i="11"/>
  <c r="AW195" i="11"/>
  <c r="AW162" i="11"/>
  <c r="AW44" i="11"/>
  <c r="AW322" i="11"/>
  <c r="AW139" i="11"/>
  <c r="AW420" i="11"/>
  <c r="AW389" i="11"/>
  <c r="AW361" i="11"/>
  <c r="AW309" i="11"/>
  <c r="AW284" i="11"/>
  <c r="AW241" i="11"/>
  <c r="AW212" i="11"/>
  <c r="AW255" i="11"/>
  <c r="AW177" i="11"/>
  <c r="AW129" i="11"/>
  <c r="AW114" i="11"/>
  <c r="AW46" i="11"/>
  <c r="AW26" i="11"/>
  <c r="AW267" i="11"/>
  <c r="AW64" i="11"/>
  <c r="AW382" i="11"/>
  <c r="AW326" i="11"/>
  <c r="AW332" i="11"/>
  <c r="AW364" i="11"/>
  <c r="AW351" i="11"/>
  <c r="AW221" i="11"/>
  <c r="AW189" i="11"/>
  <c r="AW181" i="11"/>
  <c r="AW144" i="11"/>
  <c r="AW88" i="11"/>
  <c r="AW78" i="11"/>
  <c r="AW56" i="11"/>
  <c r="AW61" i="11"/>
  <c r="AW393" i="11"/>
  <c r="AW354" i="11"/>
  <c r="AW356" i="11"/>
  <c r="AW295" i="11"/>
  <c r="AW264" i="11"/>
  <c r="AW230" i="11"/>
  <c r="AW198" i="11"/>
  <c r="AW178" i="11"/>
  <c r="AW136" i="11"/>
  <c r="AW97" i="11"/>
  <c r="AW41" i="11"/>
  <c r="AW55" i="11"/>
  <c r="AW378" i="11"/>
  <c r="AW209" i="11"/>
  <c r="AW415" i="11"/>
  <c r="AW384" i="11"/>
  <c r="AW320" i="11"/>
  <c r="AW312" i="11"/>
  <c r="AW281" i="11"/>
  <c r="AW253" i="11"/>
  <c r="AW215" i="11"/>
  <c r="AW183" i="11"/>
  <c r="AW149" i="11"/>
  <c r="AW112" i="11"/>
  <c r="AW126" i="11"/>
  <c r="AW51" i="11"/>
  <c r="AW68" i="11"/>
  <c r="AW314" i="11"/>
  <c r="AW100" i="11"/>
  <c r="AW405" i="11"/>
  <c r="AW362" i="11"/>
  <c r="AW365" i="11"/>
  <c r="AW297" i="11"/>
  <c r="AW266" i="11"/>
  <c r="AW232" i="11"/>
  <c r="AW200" i="11"/>
  <c r="AW242" i="11"/>
  <c r="AW138" i="11"/>
  <c r="AW99" i="11"/>
  <c r="AW33" i="11"/>
  <c r="AW72" i="11"/>
  <c r="AW333" i="11"/>
  <c r="AW134" i="11"/>
  <c r="AW413" i="11"/>
  <c r="AW371" i="11"/>
  <c r="AW387" i="11"/>
  <c r="AW299" i="11"/>
  <c r="AW268" i="11"/>
  <c r="AW234" i="11"/>
  <c r="AW202" i="11"/>
  <c r="AW164" i="11"/>
  <c r="AW140" i="11"/>
  <c r="AW101" i="11"/>
  <c r="AW107" i="11"/>
  <c r="AW66" i="11"/>
  <c r="AW31" i="11"/>
  <c r="AW225" i="11"/>
  <c r="AW77" i="11"/>
  <c r="AW380" i="11"/>
  <c r="AW324" i="11"/>
  <c r="AW316" i="11"/>
  <c r="AW373" i="11"/>
  <c r="AW283" i="11"/>
  <c r="AW219" i="11"/>
  <c r="AW187" i="11"/>
  <c r="AW174" i="11"/>
  <c r="AW128" i="11"/>
  <c r="AW86" i="11"/>
  <c r="AW82" i="11"/>
  <c r="AW60" i="11"/>
  <c r="AW343" i="11"/>
  <c r="AW135" i="11"/>
  <c r="AW400" i="11"/>
  <c r="AW366" i="11"/>
  <c r="AW330" i="11"/>
  <c r="AW301" i="11"/>
  <c r="AW270" i="11"/>
  <c r="AW236" i="11"/>
  <c r="AW204" i="11"/>
  <c r="AW172" i="11"/>
  <c r="AW142" i="11"/>
  <c r="AW103" i="11"/>
  <c r="AW115" i="11"/>
  <c r="AW62" i="11"/>
  <c r="AW71" i="11"/>
  <c r="AW217" i="11"/>
  <c r="AW407" i="11"/>
  <c r="AW394" i="11"/>
  <c r="AW367" i="11"/>
  <c r="AW310" i="11"/>
  <c r="AW355" i="11"/>
  <c r="AW245" i="11"/>
  <c r="AW213" i="11"/>
  <c r="AW286" i="11"/>
  <c r="AW250" i="11"/>
  <c r="AW133" i="11"/>
  <c r="AW118" i="11"/>
  <c r="AW59" i="11"/>
  <c r="AW275" i="11"/>
  <c r="AW48" i="11"/>
  <c r="AW386" i="11"/>
  <c r="AW327" i="11"/>
  <c r="AW340" i="11"/>
  <c r="AW391" i="11"/>
  <c r="AW256" i="11"/>
  <c r="AW222" i="11"/>
  <c r="AW190" i="11"/>
  <c r="AW254" i="11"/>
  <c r="AW147" i="11"/>
  <c r="AW89" i="11"/>
  <c r="AW42" i="11"/>
  <c r="AW24" i="11"/>
  <c r="AW377" i="11"/>
  <c r="AW157" i="11"/>
  <c r="AW403" i="11"/>
  <c r="AW383" i="11"/>
  <c r="AW342" i="11"/>
  <c r="AW304" i="11"/>
  <c r="AW273" i="11"/>
  <c r="AW239" i="11"/>
  <c r="AW207" i="11"/>
  <c r="AW347" i="11"/>
  <c r="AW152" i="11"/>
  <c r="AW109" i="11"/>
  <c r="AW127" i="11"/>
  <c r="AW23" i="11"/>
  <c r="AX23" i="11" s="1"/>
  <c r="AW81" i="11"/>
  <c r="AW318" i="11"/>
  <c r="AW27" i="11"/>
  <c r="AW390" i="11"/>
  <c r="AW329" i="11"/>
  <c r="AW331" i="11"/>
  <c r="AW289" i="11"/>
  <c r="AW258" i="11"/>
  <c r="AW224" i="11"/>
  <c r="AW192" i="11"/>
  <c r="AW150" i="11"/>
  <c r="AW155" i="11"/>
  <c r="AW91" i="11"/>
  <c r="AW65" i="11"/>
  <c r="AW47" i="11"/>
  <c r="AW306" i="11"/>
  <c r="AW35" i="11"/>
  <c r="AW399" i="11"/>
  <c r="AW337" i="11"/>
  <c r="AW339" i="11"/>
  <c r="AW291" i="11"/>
  <c r="AW260" i="11"/>
  <c r="AW226" i="11"/>
  <c r="AW194" i="11"/>
  <c r="AW158" i="11"/>
  <c r="AW166" i="11"/>
  <c r="AW93" i="11"/>
  <c r="AW57" i="11"/>
  <c r="AW84" i="11"/>
  <c r="AW396" i="11"/>
  <c r="AW193" i="11"/>
  <c r="AW416" i="11"/>
  <c r="AW385" i="11"/>
  <c r="AW357" i="11"/>
  <c r="AW308" i="11"/>
  <c r="AW280" i="11"/>
  <c r="AW282" i="11"/>
  <c r="AW211" i="11"/>
  <c r="AW251" i="11"/>
  <c r="AW171" i="11"/>
  <c r="AW125" i="11"/>
  <c r="AW110" i="11"/>
  <c r="AW67" i="11"/>
  <c r="AW73" i="11"/>
  <c r="AW233" i="11"/>
  <c r="AW32" i="11"/>
  <c r="AW392" i="11"/>
  <c r="AW346" i="11"/>
  <c r="AW348" i="11"/>
  <c r="AW293" i="11"/>
  <c r="AW262" i="11"/>
  <c r="AW228" i="11"/>
  <c r="AW196" i="11"/>
  <c r="AW163" i="11"/>
  <c r="AW173" i="11"/>
  <c r="AW95" i="11"/>
  <c r="AW49" i="11"/>
  <c r="AW80" i="11"/>
  <c r="AW372" i="11"/>
  <c r="AW154" i="11"/>
  <c r="AW401" i="11"/>
  <c r="AW370" i="11"/>
  <c r="AW334" i="11"/>
  <c r="AW302" i="11"/>
  <c r="AW271" i="11"/>
  <c r="AW237" i="11"/>
  <c r="AW205" i="11"/>
  <c r="AW176" i="11"/>
  <c r="AW143" i="11"/>
  <c r="AW104" i="11"/>
  <c r="AW119" i="11"/>
  <c r="AW25" i="11"/>
  <c r="AW160" i="11"/>
  <c r="AW411" i="11"/>
  <c r="AW414" i="11"/>
  <c r="AW319" i="11"/>
  <c r="AW311" i="11"/>
  <c r="AW277" i="11"/>
  <c r="AW249" i="11"/>
  <c r="AW214" i="11"/>
  <c r="AW182" i="11"/>
  <c r="AW145" i="11"/>
  <c r="AW108" i="11"/>
  <c r="AW122" i="11"/>
  <c r="AW58" i="11"/>
  <c r="AW69" i="11"/>
  <c r="AW298" i="11"/>
  <c r="AW92" i="11"/>
  <c r="AW397" i="11"/>
  <c r="AW358" i="11"/>
  <c r="AW360" i="11"/>
  <c r="AW296" i="11"/>
  <c r="AW265" i="11"/>
  <c r="AW231" i="11"/>
  <c r="AW199" i="11"/>
  <c r="AW179" i="11"/>
  <c r="AW137" i="11"/>
  <c r="AW98" i="11"/>
  <c r="AW37" i="11"/>
  <c r="AW36" i="11"/>
  <c r="AW408" i="11"/>
  <c r="AW185" i="11"/>
  <c r="AW419" i="11"/>
  <c r="AW388" i="11"/>
  <c r="AW321" i="11"/>
  <c r="AW313" i="11"/>
  <c r="AW285" i="11"/>
  <c r="AW278" i="11"/>
  <c r="AW216" i="11"/>
  <c r="AW184" i="11"/>
  <c r="AW153" i="11"/>
  <c r="AW116" i="11"/>
  <c r="AW130" i="11"/>
  <c r="AW38" i="11"/>
  <c r="AW79" i="11"/>
  <c r="AW248" i="11"/>
  <c r="AW421" i="11"/>
  <c r="AW379" i="11"/>
  <c r="AW323" i="11"/>
  <c r="AW315" i="11"/>
  <c r="AW359" i="11"/>
  <c r="AW279" i="11"/>
  <c r="AW218" i="11"/>
  <c r="AW186" i="11"/>
  <c r="AW165" i="11"/>
  <c r="AW124" i="11"/>
  <c r="AW85" i="11"/>
  <c r="AW34" i="11"/>
  <c r="AW70" i="11"/>
  <c r="AW349" i="11"/>
  <c r="AW159" i="11"/>
  <c r="AW417" i="11"/>
  <c r="AW375" i="11"/>
  <c r="AW398" i="11"/>
  <c r="AW300" i="11"/>
  <c r="AW269" i="11"/>
  <c r="AW235" i="11"/>
  <c r="AW203" i="11"/>
  <c r="AW168" i="11"/>
  <c r="AW141" i="11"/>
  <c r="AW102" i="11"/>
  <c r="AW111" i="11"/>
  <c r="AW28" i="11"/>
  <c r="AW409" i="11"/>
  <c r="AW201" i="11"/>
  <c r="AW50" i="11"/>
  <c r="AW75" i="11"/>
  <c r="AW167" i="11"/>
  <c r="AW94" i="11"/>
  <c r="AW53" i="11"/>
  <c r="AW22" i="11"/>
  <c r="AX22" i="11" s="1"/>
  <c r="R23" i="11"/>
  <c r="S52" i="11"/>
  <c r="S22" i="11"/>
  <c r="U22" i="11" s="1"/>
  <c r="T99" i="11"/>
  <c r="J24" i="11"/>
  <c r="T100" i="11"/>
  <c r="T101" i="11"/>
  <c r="T102" i="11"/>
  <c r="T103" i="11"/>
  <c r="S417" i="11"/>
  <c r="S401" i="11"/>
  <c r="S385" i="11"/>
  <c r="S369" i="11"/>
  <c r="S324" i="11"/>
  <c r="S260" i="11"/>
  <c r="S68" i="11"/>
  <c r="S416" i="11"/>
  <c r="S400" i="11"/>
  <c r="S384" i="11"/>
  <c r="S368" i="11"/>
  <c r="S320" i="11"/>
  <c r="S240" i="11"/>
  <c r="S413" i="11"/>
  <c r="S397" i="11"/>
  <c r="S381" i="11"/>
  <c r="S365" i="11"/>
  <c r="S308" i="11"/>
  <c r="S244" i="11"/>
  <c r="S412" i="11"/>
  <c r="S396" i="11"/>
  <c r="S380" i="11"/>
  <c r="S364" i="11"/>
  <c r="S304" i="11"/>
  <c r="S224" i="11"/>
  <c r="S35" i="11"/>
  <c r="S51" i="11"/>
  <c r="S67" i="11"/>
  <c r="S83" i="11"/>
  <c r="S33" i="11"/>
  <c r="S49" i="11"/>
  <c r="S65" i="11"/>
  <c r="S81" i="11"/>
  <c r="S97" i="11"/>
  <c r="S30" i="11"/>
  <c r="S46" i="11"/>
  <c r="S62" i="11"/>
  <c r="S78" i="11"/>
  <c r="S94" i="11"/>
  <c r="S24" i="11"/>
  <c r="S88" i="11"/>
  <c r="S28" i="11"/>
  <c r="S92" i="11"/>
  <c r="S32" i="11"/>
  <c r="S96" i="11"/>
  <c r="S23" i="11"/>
  <c r="S39" i="11"/>
  <c r="S55" i="11"/>
  <c r="S71" i="11"/>
  <c r="S87" i="11"/>
  <c r="S37" i="11"/>
  <c r="S53" i="11"/>
  <c r="S69" i="11"/>
  <c r="S85" i="11"/>
  <c r="S34" i="11"/>
  <c r="S50" i="11"/>
  <c r="S66" i="11"/>
  <c r="S82" i="11"/>
  <c r="S98" i="11"/>
  <c r="S40" i="11"/>
  <c r="S44" i="11"/>
  <c r="S48" i="11"/>
  <c r="S27" i="11"/>
  <c r="S43" i="11"/>
  <c r="S59" i="11"/>
  <c r="S75" i="11"/>
  <c r="S91" i="11"/>
  <c r="S25" i="11"/>
  <c r="S41" i="11"/>
  <c r="S57" i="11"/>
  <c r="S73" i="11"/>
  <c r="S89" i="11"/>
  <c r="S38" i="11"/>
  <c r="S54" i="11"/>
  <c r="S70" i="11"/>
  <c r="S86" i="11"/>
  <c r="S56" i="11"/>
  <c r="S60" i="11"/>
  <c r="S64" i="11"/>
  <c r="S31" i="11"/>
  <c r="S47" i="11"/>
  <c r="S63" i="11"/>
  <c r="S79" i="11"/>
  <c r="S95" i="11"/>
  <c r="S29" i="11"/>
  <c r="S45" i="11"/>
  <c r="S61" i="11"/>
  <c r="S77" i="11"/>
  <c r="S93" i="11"/>
  <c r="S26" i="11"/>
  <c r="S42" i="11"/>
  <c r="S58" i="11"/>
  <c r="S74" i="11"/>
  <c r="S90" i="11"/>
  <c r="S72" i="11"/>
  <c r="S76" i="11"/>
  <c r="S80" i="11"/>
  <c r="S409" i="11"/>
  <c r="S393" i="11"/>
  <c r="S377" i="11"/>
  <c r="S356" i="11"/>
  <c r="S292" i="11"/>
  <c r="S228" i="11"/>
  <c r="S36" i="11"/>
  <c r="S408" i="11"/>
  <c r="S392" i="11"/>
  <c r="S376" i="11"/>
  <c r="S352" i="11"/>
  <c r="S288" i="11"/>
  <c r="T119" i="11"/>
  <c r="S227" i="11"/>
  <c r="S243" i="11"/>
  <c r="S259" i="11"/>
  <c r="S275" i="11"/>
  <c r="S291" i="11"/>
  <c r="S307" i="11"/>
  <c r="S323" i="11"/>
  <c r="S339" i="11"/>
  <c r="S355" i="11"/>
  <c r="S225" i="11"/>
  <c r="S241" i="11"/>
  <c r="S257" i="11"/>
  <c r="S273" i="11"/>
  <c r="S289" i="11"/>
  <c r="S305" i="11"/>
  <c r="S321" i="11"/>
  <c r="S337" i="11"/>
  <c r="S353" i="11"/>
  <c r="S222" i="11"/>
  <c r="S238" i="11"/>
  <c r="S254" i="11"/>
  <c r="S270" i="11"/>
  <c r="S286" i="11"/>
  <c r="S302" i="11"/>
  <c r="S318" i="11"/>
  <c r="S334" i="11"/>
  <c r="S350" i="11"/>
  <c r="S216" i="11"/>
  <c r="S280" i="11"/>
  <c r="S344" i="11"/>
  <c r="S374" i="11"/>
  <c r="S390" i="11"/>
  <c r="S406" i="11"/>
  <c r="S220" i="11"/>
  <c r="S284" i="11"/>
  <c r="S348" i="11"/>
  <c r="S375" i="11"/>
  <c r="S391" i="11"/>
  <c r="S407" i="11"/>
  <c r="S215" i="11"/>
  <c r="S231" i="11"/>
  <c r="S247" i="11"/>
  <c r="S263" i="11"/>
  <c r="S279" i="11"/>
  <c r="S295" i="11"/>
  <c r="S311" i="11"/>
  <c r="S327" i="11"/>
  <c r="S343" i="11"/>
  <c r="S359" i="11"/>
  <c r="S213" i="11"/>
  <c r="S229" i="11"/>
  <c r="S245" i="11"/>
  <c r="S261" i="11"/>
  <c r="S277" i="11"/>
  <c r="S293" i="11"/>
  <c r="S309" i="11"/>
  <c r="S325" i="11"/>
  <c r="S341" i="11"/>
  <c r="S357" i="11"/>
  <c r="S226" i="11"/>
  <c r="S242" i="11"/>
  <c r="S258" i="11"/>
  <c r="S274" i="11"/>
  <c r="S290" i="11"/>
  <c r="S306" i="11"/>
  <c r="S322" i="11"/>
  <c r="S338" i="11"/>
  <c r="S354" i="11"/>
  <c r="S232" i="11"/>
  <c r="S296" i="11"/>
  <c r="S360" i="11"/>
  <c r="S378" i="11"/>
  <c r="S394" i="11"/>
  <c r="S410" i="11"/>
  <c r="S236" i="11"/>
  <c r="S300" i="11"/>
  <c r="S363" i="11"/>
  <c r="S379" i="11"/>
  <c r="S395" i="11"/>
  <c r="S411" i="11"/>
  <c r="S219" i="11"/>
  <c r="S235" i="11"/>
  <c r="S251" i="11"/>
  <c r="S267" i="11"/>
  <c r="S283" i="11"/>
  <c r="S299" i="11"/>
  <c r="S315" i="11"/>
  <c r="S331" i="11"/>
  <c r="S347" i="11"/>
  <c r="S217" i="11"/>
  <c r="S233" i="11"/>
  <c r="S249" i="11"/>
  <c r="S265" i="11"/>
  <c r="S281" i="11"/>
  <c r="S297" i="11"/>
  <c r="S313" i="11"/>
  <c r="S329" i="11"/>
  <c r="S345" i="11"/>
  <c r="S361" i="11"/>
  <c r="S214" i="11"/>
  <c r="S230" i="11"/>
  <c r="S246" i="11"/>
  <c r="S262" i="11"/>
  <c r="S278" i="11"/>
  <c r="S294" i="11"/>
  <c r="S310" i="11"/>
  <c r="S326" i="11"/>
  <c r="S342" i="11"/>
  <c r="S358" i="11"/>
  <c r="S248" i="11"/>
  <c r="S312" i="11"/>
  <c r="S366" i="11"/>
  <c r="S382" i="11"/>
  <c r="S398" i="11"/>
  <c r="S414" i="11"/>
  <c r="S252" i="11"/>
  <c r="S316" i="11"/>
  <c r="S367" i="11"/>
  <c r="S383" i="11"/>
  <c r="S399" i="11"/>
  <c r="S415" i="11"/>
  <c r="S256" i="11"/>
  <c r="S223" i="11"/>
  <c r="S239" i="11"/>
  <c r="S255" i="11"/>
  <c r="S271" i="11"/>
  <c r="S287" i="11"/>
  <c r="S303" i="11"/>
  <c r="S319" i="11"/>
  <c r="S335" i="11"/>
  <c r="S351" i="11"/>
  <c r="S221" i="11"/>
  <c r="S237" i="11"/>
  <c r="S253" i="11"/>
  <c r="S269" i="11"/>
  <c r="S285" i="11"/>
  <c r="S301" i="11"/>
  <c r="S317" i="11"/>
  <c r="S333" i="11"/>
  <c r="S349" i="11"/>
  <c r="S218" i="11"/>
  <c r="S234" i="11"/>
  <c r="S250" i="11"/>
  <c r="S266" i="11"/>
  <c r="S282" i="11"/>
  <c r="S298" i="11"/>
  <c r="S314" i="11"/>
  <c r="S330" i="11"/>
  <c r="S346" i="11"/>
  <c r="S362" i="11"/>
  <c r="S264" i="11"/>
  <c r="S328" i="11"/>
  <c r="S370" i="11"/>
  <c r="S386" i="11"/>
  <c r="S402" i="11"/>
  <c r="S418" i="11"/>
  <c r="S268" i="11"/>
  <c r="S332" i="11"/>
  <c r="S371" i="11"/>
  <c r="S387" i="11"/>
  <c r="S403" i="11"/>
  <c r="S419" i="11"/>
  <c r="S421" i="11"/>
  <c r="S405" i="11"/>
  <c r="S389" i="11"/>
  <c r="S373" i="11"/>
  <c r="S340" i="11"/>
  <c r="S276" i="11"/>
  <c r="S212" i="11"/>
  <c r="S84" i="11"/>
  <c r="S420" i="11"/>
  <c r="S404" i="11"/>
  <c r="S388" i="11"/>
  <c r="S372" i="11"/>
  <c r="S336" i="11"/>
  <c r="S272" i="11"/>
  <c r="T107" i="11"/>
  <c r="T106" i="11"/>
  <c r="T105" i="11"/>
  <c r="T377" i="11"/>
  <c r="T420" i="11"/>
  <c r="T404" i="11"/>
  <c r="T388" i="11"/>
  <c r="T372" i="11"/>
  <c r="T336" i="11"/>
  <c r="T272" i="11"/>
  <c r="T208" i="11"/>
  <c r="T144" i="11"/>
  <c r="T421" i="11"/>
  <c r="T373" i="11"/>
  <c r="T292" i="11"/>
  <c r="T228" i="11"/>
  <c r="T164" i="11"/>
  <c r="T415" i="11"/>
  <c r="T399" i="11"/>
  <c r="T383" i="11"/>
  <c r="T367" i="11"/>
  <c r="T316" i="11"/>
  <c r="T252" i="11"/>
  <c r="T188" i="11"/>
  <c r="T124" i="11"/>
  <c r="T405" i="11"/>
  <c r="T406" i="11"/>
  <c r="T390" i="11"/>
  <c r="T374" i="11"/>
  <c r="T344" i="11"/>
  <c r="T280" i="11"/>
  <c r="T216" i="11"/>
  <c r="T152" i="11"/>
  <c r="T350" i="11"/>
  <c r="T334" i="11"/>
  <c r="T318" i="11"/>
  <c r="T302" i="11"/>
  <c r="T286" i="11"/>
  <c r="T270" i="11"/>
  <c r="T254" i="11"/>
  <c r="T238" i="11"/>
  <c r="T222" i="11"/>
  <c r="T206" i="11"/>
  <c r="T190" i="11"/>
  <c r="T174" i="11"/>
  <c r="T158" i="11"/>
  <c r="T142" i="11"/>
  <c r="T126" i="11"/>
  <c r="T110" i="11"/>
  <c r="T353" i="11"/>
  <c r="T337" i="11"/>
  <c r="T321" i="11"/>
  <c r="T305" i="11"/>
  <c r="T289" i="11"/>
  <c r="T273" i="11"/>
  <c r="T257" i="11"/>
  <c r="T241" i="11"/>
  <c r="T225" i="11"/>
  <c r="T209" i="11"/>
  <c r="T193" i="11"/>
  <c r="T177" i="11"/>
  <c r="T161" i="11"/>
  <c r="T145" i="11"/>
  <c r="T129" i="11"/>
  <c r="T113" i="11"/>
  <c r="T355" i="11"/>
  <c r="T339" i="11"/>
  <c r="T323" i="11"/>
  <c r="T307" i="11"/>
  <c r="T291" i="11"/>
  <c r="T275" i="11"/>
  <c r="T259" i="11"/>
  <c r="T243" i="11"/>
  <c r="T227" i="11"/>
  <c r="T211" i="11"/>
  <c r="T195" i="11"/>
  <c r="T179" i="11"/>
  <c r="T163" i="11"/>
  <c r="T147" i="11"/>
  <c r="T131" i="11"/>
  <c r="T115" i="11"/>
  <c r="T409" i="11"/>
  <c r="T369" i="11"/>
  <c r="T416" i="11"/>
  <c r="T400" i="11"/>
  <c r="T384" i="11"/>
  <c r="T368" i="11"/>
  <c r="T320" i="11"/>
  <c r="T256" i="11"/>
  <c r="T192" i="11"/>
  <c r="T128" i="11"/>
  <c r="T413" i="11"/>
  <c r="T365" i="11"/>
  <c r="T276" i="11"/>
  <c r="T212" i="11"/>
  <c r="T148" i="11"/>
  <c r="T411" i="11"/>
  <c r="T395" i="11"/>
  <c r="T379" i="11"/>
  <c r="T363" i="11"/>
  <c r="T300" i="11"/>
  <c r="T236" i="11"/>
  <c r="T172" i="11"/>
  <c r="T108" i="11"/>
  <c r="T393" i="11"/>
  <c r="T418" i="11"/>
  <c r="T402" i="11"/>
  <c r="T386" i="11"/>
  <c r="T370" i="11"/>
  <c r="T328" i="11"/>
  <c r="T264" i="11"/>
  <c r="T200" i="11"/>
  <c r="T136" i="11"/>
  <c r="T362" i="11"/>
  <c r="T346" i="11"/>
  <c r="T330" i="11"/>
  <c r="T314" i="11"/>
  <c r="T298" i="11"/>
  <c r="T282" i="11"/>
  <c r="T266" i="11"/>
  <c r="T250" i="11"/>
  <c r="T234" i="11"/>
  <c r="T218" i="11"/>
  <c r="T202" i="11"/>
  <c r="T186" i="11"/>
  <c r="T170" i="11"/>
  <c r="T154" i="11"/>
  <c r="T138" i="11"/>
  <c r="T122" i="11"/>
  <c r="T349" i="11"/>
  <c r="T333" i="11"/>
  <c r="T317" i="11"/>
  <c r="T301" i="11"/>
  <c r="T285" i="11"/>
  <c r="T269" i="11"/>
  <c r="T253" i="11"/>
  <c r="T237" i="11"/>
  <c r="T221" i="11"/>
  <c r="T205" i="11"/>
  <c r="T189" i="11"/>
  <c r="T173" i="11"/>
  <c r="T157" i="11"/>
  <c r="T141" i="11"/>
  <c r="T125" i="11"/>
  <c r="T109" i="11"/>
  <c r="T351" i="11"/>
  <c r="T335" i="11"/>
  <c r="T319" i="11"/>
  <c r="T303" i="11"/>
  <c r="T287" i="11"/>
  <c r="T271" i="11"/>
  <c r="T255" i="11"/>
  <c r="T239" i="11"/>
  <c r="T223" i="11"/>
  <c r="T207" i="11"/>
  <c r="T191" i="11"/>
  <c r="T175" i="11"/>
  <c r="T159" i="11"/>
  <c r="T143" i="11"/>
  <c r="T127" i="11"/>
  <c r="T111" i="11"/>
  <c r="T397" i="11"/>
  <c r="T324" i="11"/>
  <c r="T412" i="11"/>
  <c r="T396" i="11"/>
  <c r="T380" i="11"/>
  <c r="T364" i="11"/>
  <c r="T304" i="11"/>
  <c r="T240" i="11"/>
  <c r="T176" i="11"/>
  <c r="T112" i="11"/>
  <c r="T401" i="11"/>
  <c r="T340" i="11"/>
  <c r="T260" i="11"/>
  <c r="T196" i="11"/>
  <c r="T132" i="11"/>
  <c r="T407" i="11"/>
  <c r="T391" i="11"/>
  <c r="T375" i="11"/>
  <c r="T348" i="11"/>
  <c r="T284" i="11"/>
  <c r="T220" i="11"/>
  <c r="T156" i="11"/>
  <c r="T381" i="11"/>
  <c r="T414" i="11"/>
  <c r="T398" i="11"/>
  <c r="T382" i="11"/>
  <c r="T366" i="11"/>
  <c r="T312" i="11"/>
  <c r="T248" i="11"/>
  <c r="T184" i="11"/>
  <c r="T120" i="11"/>
  <c r="T358" i="11"/>
  <c r="T342" i="11"/>
  <c r="T326" i="11"/>
  <c r="T310" i="11"/>
  <c r="T294" i="11"/>
  <c r="T278" i="11"/>
  <c r="T262" i="11"/>
  <c r="T246" i="11"/>
  <c r="T230" i="11"/>
  <c r="T214" i="11"/>
  <c r="T198" i="11"/>
  <c r="T182" i="11"/>
  <c r="T166" i="11"/>
  <c r="T150" i="11"/>
  <c r="T134" i="11"/>
  <c r="T118" i="11"/>
  <c r="T361" i="11"/>
  <c r="T345" i="11"/>
  <c r="T329" i="11"/>
  <c r="T313" i="11"/>
  <c r="T297" i="11"/>
  <c r="T281" i="11"/>
  <c r="T265" i="11"/>
  <c r="T249" i="11"/>
  <c r="T233" i="11"/>
  <c r="T217" i="11"/>
  <c r="T201" i="11"/>
  <c r="T185" i="11"/>
  <c r="T169" i="11"/>
  <c r="T153" i="11"/>
  <c r="T137" i="11"/>
  <c r="T121" i="11"/>
  <c r="T347" i="11"/>
  <c r="T331" i="11"/>
  <c r="T315" i="11"/>
  <c r="T299" i="11"/>
  <c r="T283" i="11"/>
  <c r="T267" i="11"/>
  <c r="T251" i="11"/>
  <c r="T235" i="11"/>
  <c r="T219" i="11"/>
  <c r="T203" i="11"/>
  <c r="T187" i="11"/>
  <c r="T171" i="11"/>
  <c r="T155" i="11"/>
  <c r="T139" i="11"/>
  <c r="T123" i="11"/>
  <c r="T385" i="11"/>
  <c r="T408" i="11"/>
  <c r="T392" i="11"/>
  <c r="T376" i="11"/>
  <c r="T352" i="11"/>
  <c r="T288" i="11"/>
  <c r="T224" i="11"/>
  <c r="T160" i="11"/>
  <c r="T389" i="11"/>
  <c r="T308" i="11"/>
  <c r="T244" i="11"/>
  <c r="T180" i="11"/>
  <c r="T116" i="11"/>
  <c r="T419" i="11"/>
  <c r="T403" i="11"/>
  <c r="T387" i="11"/>
  <c r="T371" i="11"/>
  <c r="T332" i="11"/>
  <c r="T268" i="11"/>
  <c r="T204" i="11"/>
  <c r="T140" i="11"/>
  <c r="T417" i="11"/>
  <c r="T356" i="11"/>
  <c r="T410" i="11"/>
  <c r="T394" i="11"/>
  <c r="T378" i="11"/>
  <c r="T360" i="11"/>
  <c r="T296" i="11"/>
  <c r="T232" i="11"/>
  <c r="T168" i="11"/>
  <c r="T354" i="11"/>
  <c r="T338" i="11"/>
  <c r="T322" i="11"/>
  <c r="T306" i="11"/>
  <c r="T290" i="11"/>
  <c r="T274" i="11"/>
  <c r="T258" i="11"/>
  <c r="T242" i="11"/>
  <c r="T226" i="11"/>
  <c r="T210" i="11"/>
  <c r="T194" i="11"/>
  <c r="T178" i="11"/>
  <c r="T162" i="11"/>
  <c r="T146" i="11"/>
  <c r="T130" i="11"/>
  <c r="T114" i="11"/>
  <c r="T357" i="11"/>
  <c r="T341" i="11"/>
  <c r="T325" i="11"/>
  <c r="T309" i="11"/>
  <c r="T293" i="11"/>
  <c r="T277" i="11"/>
  <c r="T261" i="11"/>
  <c r="T245" i="11"/>
  <c r="T229" i="11"/>
  <c r="T213" i="11"/>
  <c r="T197" i="11"/>
  <c r="T181" i="11"/>
  <c r="T165" i="11"/>
  <c r="T149" i="11"/>
  <c r="T133" i="11"/>
  <c r="T117" i="11"/>
  <c r="T359" i="11"/>
  <c r="T343" i="11"/>
  <c r="T327" i="11"/>
  <c r="T311" i="11"/>
  <c r="T295" i="11"/>
  <c r="T279" i="11"/>
  <c r="T263" i="11"/>
  <c r="T247" i="11"/>
  <c r="T231" i="11"/>
  <c r="T215" i="11"/>
  <c r="T199" i="11"/>
  <c r="T183" i="11"/>
  <c r="T167" i="11"/>
  <c r="T151" i="11"/>
  <c r="T135" i="11"/>
  <c r="V8" i="11"/>
  <c r="S160" i="11" s="1"/>
  <c r="AN26" i="11"/>
  <c r="AH25" i="11"/>
  <c r="AG26" i="11"/>
  <c r="AG23" i="8"/>
  <c r="AN23" i="8"/>
  <c r="S13" i="8"/>
  <c r="P13" i="8"/>
  <c r="P9" i="8"/>
  <c r="R12" i="8"/>
  <c r="S9" i="8"/>
  <c r="F30" i="13" l="1"/>
  <c r="K30" i="13" s="1"/>
  <c r="S209" i="11"/>
  <c r="S208" i="11"/>
  <c r="S210" i="11"/>
  <c r="S211" i="11"/>
  <c r="S207" i="11"/>
  <c r="AX24" i="11"/>
  <c r="R24" i="11"/>
  <c r="U24" i="11" s="1"/>
  <c r="U23" i="11"/>
  <c r="S206" i="11"/>
  <c r="J25" i="11"/>
  <c r="AX25" i="11" s="1"/>
  <c r="S99" i="11"/>
  <c r="S205" i="11"/>
  <c r="S204" i="11"/>
  <c r="S201" i="11"/>
  <c r="S202" i="11"/>
  <c r="S203" i="11"/>
  <c r="S100" i="11"/>
  <c r="S101" i="11"/>
  <c r="S102" i="11"/>
  <c r="S198" i="11"/>
  <c r="S196" i="11"/>
  <c r="S200" i="11"/>
  <c r="S199" i="11"/>
  <c r="S197" i="11"/>
  <c r="S103" i="11"/>
  <c r="S194" i="11"/>
  <c r="S195" i="11"/>
  <c r="S106" i="11"/>
  <c r="S105" i="11"/>
  <c r="S107" i="11"/>
  <c r="S104" i="11"/>
  <c r="S148" i="11"/>
  <c r="S138" i="11"/>
  <c r="S189" i="11"/>
  <c r="S125" i="11"/>
  <c r="S191" i="11"/>
  <c r="S127" i="11"/>
  <c r="S128" i="11"/>
  <c r="S124" i="11"/>
  <c r="S120" i="11"/>
  <c r="S182" i="11"/>
  <c r="S118" i="11"/>
  <c r="S185" i="11"/>
  <c r="S121" i="11"/>
  <c r="S171" i="11"/>
  <c r="S176" i="11"/>
  <c r="S172" i="11"/>
  <c r="S168" i="11"/>
  <c r="S178" i="11"/>
  <c r="S114" i="11"/>
  <c r="S181" i="11"/>
  <c r="S117" i="11"/>
  <c r="S183" i="11"/>
  <c r="S119" i="11"/>
  <c r="S142" i="11"/>
  <c r="S145" i="11"/>
  <c r="S147" i="11"/>
  <c r="S116" i="11"/>
  <c r="S144" i="11"/>
  <c r="S140" i="11"/>
  <c r="S136" i="11"/>
  <c r="S186" i="11"/>
  <c r="S122" i="11"/>
  <c r="S173" i="11"/>
  <c r="S109" i="11"/>
  <c r="S175" i="11"/>
  <c r="S111" i="11"/>
  <c r="S166" i="11"/>
  <c r="S169" i="11"/>
  <c r="S155" i="11"/>
  <c r="S112" i="11"/>
  <c r="S108" i="11"/>
  <c r="S162" i="11"/>
  <c r="S165" i="11"/>
  <c r="S167" i="11"/>
  <c r="S190" i="11"/>
  <c r="S126" i="11"/>
  <c r="S193" i="11"/>
  <c r="S129" i="11"/>
  <c r="S131" i="11"/>
  <c r="S180" i="11"/>
  <c r="S170" i="11"/>
  <c r="S157" i="11"/>
  <c r="S159" i="11"/>
  <c r="S150" i="11"/>
  <c r="S153" i="11"/>
  <c r="S139" i="11"/>
  <c r="S146" i="11"/>
  <c r="S149" i="11"/>
  <c r="S151" i="11"/>
  <c r="S152" i="11"/>
  <c r="S174" i="11"/>
  <c r="S110" i="11"/>
  <c r="S177" i="11"/>
  <c r="S113" i="11"/>
  <c r="S179" i="11"/>
  <c r="S115" i="11"/>
  <c r="S154" i="11"/>
  <c r="S141" i="11"/>
  <c r="S143" i="11"/>
  <c r="S192" i="11"/>
  <c r="S188" i="11"/>
  <c r="S184" i="11"/>
  <c r="S134" i="11"/>
  <c r="S137" i="11"/>
  <c r="S187" i="11"/>
  <c r="S123" i="11"/>
  <c r="S130" i="11"/>
  <c r="S133" i="11"/>
  <c r="S135" i="11"/>
  <c r="S156" i="11"/>
  <c r="S158" i="11"/>
  <c r="S161" i="11"/>
  <c r="S163" i="11"/>
  <c r="S164" i="11"/>
  <c r="S132" i="11"/>
  <c r="AN27" i="11"/>
  <c r="AG27" i="11"/>
  <c r="AH26" i="11"/>
  <c r="AN24" i="8"/>
  <c r="AH23" i="8"/>
  <c r="AG24" i="8"/>
  <c r="J8" i="8"/>
  <c r="J22" i="8" s="1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L4" i="3"/>
  <c r="K4" i="3"/>
  <c r="J4" i="3"/>
  <c r="I4" i="3"/>
  <c r="H4" i="3"/>
  <c r="J11" i="8"/>
  <c r="I14" i="8"/>
  <c r="I11" i="8"/>
  <c r="J10" i="8"/>
  <c r="I10" i="8"/>
  <c r="I9" i="8"/>
  <c r="F31" i="13" l="1"/>
  <c r="K31" i="13" s="1"/>
  <c r="J26" i="11"/>
  <c r="AX26" i="11" s="1"/>
  <c r="V22" i="11"/>
  <c r="AL23" i="11"/>
  <c r="AM22" i="11" s="1"/>
  <c r="R25" i="11"/>
  <c r="U25" i="11" s="1"/>
  <c r="AL22" i="11"/>
  <c r="AH27" i="11"/>
  <c r="AN28" i="11"/>
  <c r="AG28" i="11"/>
  <c r="AL24" i="11"/>
  <c r="V23" i="11"/>
  <c r="V8" i="8"/>
  <c r="U12" i="8"/>
  <c r="G22" i="8"/>
  <c r="T22" i="8"/>
  <c r="T24" i="8"/>
  <c r="G27" i="8"/>
  <c r="T28" i="8"/>
  <c r="G31" i="8"/>
  <c r="T32" i="8"/>
  <c r="G23" i="8"/>
  <c r="G24" i="8"/>
  <c r="T25" i="8"/>
  <c r="G28" i="8"/>
  <c r="T29" i="8"/>
  <c r="G32" i="8"/>
  <c r="T33" i="8"/>
  <c r="G36" i="8"/>
  <c r="T37" i="8"/>
  <c r="G40" i="8"/>
  <c r="T41" i="8"/>
  <c r="G44" i="8"/>
  <c r="T45" i="8"/>
  <c r="G48" i="8"/>
  <c r="T49" i="8"/>
  <c r="G25" i="8"/>
  <c r="T26" i="8"/>
  <c r="G29" i="8"/>
  <c r="T30" i="8"/>
  <c r="G33" i="8"/>
  <c r="T34" i="8"/>
  <c r="G37" i="8"/>
  <c r="T38" i="8"/>
  <c r="G41" i="8"/>
  <c r="T42" i="8"/>
  <c r="G45" i="8"/>
  <c r="T46" i="8"/>
  <c r="G49" i="8"/>
  <c r="G51" i="8"/>
  <c r="G52" i="8"/>
  <c r="G53" i="8"/>
  <c r="G54" i="8"/>
  <c r="T23" i="8"/>
  <c r="G26" i="8"/>
  <c r="T27" i="8"/>
  <c r="G30" i="8"/>
  <c r="T31" i="8"/>
  <c r="G34" i="8"/>
  <c r="T35" i="8"/>
  <c r="G38" i="8"/>
  <c r="T39" i="8"/>
  <c r="G42" i="8"/>
  <c r="T43" i="8"/>
  <c r="G46" i="8"/>
  <c r="T47" i="8"/>
  <c r="G50" i="8"/>
  <c r="T50" i="8"/>
  <c r="T51" i="8"/>
  <c r="T52" i="8"/>
  <c r="T36" i="8"/>
  <c r="G39" i="8"/>
  <c r="G43" i="8"/>
  <c r="G47" i="8"/>
  <c r="G55" i="8"/>
  <c r="T56" i="8"/>
  <c r="G58" i="8"/>
  <c r="G59" i="8"/>
  <c r="G60" i="8"/>
  <c r="G61" i="8"/>
  <c r="G62" i="8"/>
  <c r="G63" i="8"/>
  <c r="G64" i="8"/>
  <c r="G65" i="8"/>
  <c r="G35" i="8"/>
  <c r="G56" i="8"/>
  <c r="T57" i="8"/>
  <c r="T58" i="8"/>
  <c r="T59" i="8"/>
  <c r="T60" i="8"/>
  <c r="T61" i="8"/>
  <c r="T62" i="8"/>
  <c r="T63" i="8"/>
  <c r="T64" i="8"/>
  <c r="T65" i="8"/>
  <c r="T66" i="8"/>
  <c r="T67" i="8"/>
  <c r="T54" i="8"/>
  <c r="G57" i="8"/>
  <c r="T40" i="8"/>
  <c r="T44" i="8"/>
  <c r="T48" i="8"/>
  <c r="T53" i="8"/>
  <c r="T55" i="8"/>
  <c r="G66" i="8"/>
  <c r="G68" i="8"/>
  <c r="T69" i="8"/>
  <c r="G72" i="8"/>
  <c r="T73" i="8"/>
  <c r="G76" i="8"/>
  <c r="T77" i="8"/>
  <c r="G80" i="8"/>
  <c r="T81" i="8"/>
  <c r="G84" i="8"/>
  <c r="T85" i="8"/>
  <c r="G88" i="8"/>
  <c r="T89" i="8"/>
  <c r="G92" i="8"/>
  <c r="T93" i="8"/>
  <c r="G96" i="8"/>
  <c r="T97" i="8"/>
  <c r="G100" i="8"/>
  <c r="T101" i="8"/>
  <c r="G104" i="8"/>
  <c r="T105" i="8"/>
  <c r="G69" i="8"/>
  <c r="T70" i="8"/>
  <c r="G73" i="8"/>
  <c r="T74" i="8"/>
  <c r="G77" i="8"/>
  <c r="T78" i="8"/>
  <c r="G81" i="8"/>
  <c r="T82" i="8"/>
  <c r="G85" i="8"/>
  <c r="T86" i="8"/>
  <c r="G89" i="8"/>
  <c r="T90" i="8"/>
  <c r="G93" i="8"/>
  <c r="T94" i="8"/>
  <c r="G97" i="8"/>
  <c r="T98" i="8"/>
  <c r="G101" i="8"/>
  <c r="T102" i="8"/>
  <c r="G105" i="8"/>
  <c r="T106" i="8"/>
  <c r="G67" i="8"/>
  <c r="G70" i="8"/>
  <c r="T71" i="8"/>
  <c r="G74" i="8"/>
  <c r="T75" i="8"/>
  <c r="G78" i="8"/>
  <c r="T79" i="8"/>
  <c r="G82" i="8"/>
  <c r="T83" i="8"/>
  <c r="G86" i="8"/>
  <c r="T87" i="8"/>
  <c r="G90" i="8"/>
  <c r="T91" i="8"/>
  <c r="G94" i="8"/>
  <c r="T68" i="8"/>
  <c r="G71" i="8"/>
  <c r="T72" i="8"/>
  <c r="G75" i="8"/>
  <c r="T76" i="8"/>
  <c r="G79" i="8"/>
  <c r="T80" i="8"/>
  <c r="G83" i="8"/>
  <c r="T84" i="8"/>
  <c r="G87" i="8"/>
  <c r="T88" i="8"/>
  <c r="G91" i="8"/>
  <c r="T92" i="8"/>
  <c r="G95" i="8"/>
  <c r="T96" i="8"/>
  <c r="G99" i="8"/>
  <c r="T100" i="8"/>
  <c r="G103" i="8"/>
  <c r="T104" i="8"/>
  <c r="G107" i="8"/>
  <c r="T107" i="8"/>
  <c r="T108" i="8"/>
  <c r="T109" i="8"/>
  <c r="T110" i="8"/>
  <c r="T111" i="8"/>
  <c r="T112" i="8"/>
  <c r="T113" i="8"/>
  <c r="T114" i="8"/>
  <c r="T115" i="8"/>
  <c r="T116" i="8"/>
  <c r="T117" i="8"/>
  <c r="T118" i="8"/>
  <c r="T119" i="8"/>
  <c r="T120" i="8"/>
  <c r="T121" i="8"/>
  <c r="T122" i="8"/>
  <c r="T123" i="8"/>
  <c r="T124" i="8"/>
  <c r="T125" i="8"/>
  <c r="T126" i="8"/>
  <c r="T127" i="8"/>
  <c r="T128" i="8"/>
  <c r="T129" i="8"/>
  <c r="T130" i="8"/>
  <c r="T131" i="8"/>
  <c r="T132" i="8"/>
  <c r="T133" i="8"/>
  <c r="T134" i="8"/>
  <c r="G108" i="8"/>
  <c r="G109" i="8"/>
  <c r="G113" i="8"/>
  <c r="G117" i="8"/>
  <c r="G121" i="8"/>
  <c r="G125" i="8"/>
  <c r="G129" i="8"/>
  <c r="G133" i="8"/>
  <c r="T99" i="8"/>
  <c r="T103" i="8"/>
  <c r="G110" i="8"/>
  <c r="G114" i="8"/>
  <c r="G118" i="8"/>
  <c r="G122" i="8"/>
  <c r="G126" i="8"/>
  <c r="G130" i="8"/>
  <c r="G134" i="8"/>
  <c r="G98" i="8"/>
  <c r="G102" i="8"/>
  <c r="G106" i="8"/>
  <c r="G111" i="8"/>
  <c r="G115" i="8"/>
  <c r="G119" i="8"/>
  <c r="G123" i="8"/>
  <c r="G127" i="8"/>
  <c r="G131" i="8"/>
  <c r="G135" i="8"/>
  <c r="G136" i="8"/>
  <c r="G137" i="8"/>
  <c r="G138" i="8"/>
  <c r="G139" i="8"/>
  <c r="G140" i="8"/>
  <c r="G141" i="8"/>
  <c r="G142" i="8"/>
  <c r="T95" i="8"/>
  <c r="G112" i="8"/>
  <c r="G116" i="8"/>
  <c r="G120" i="8"/>
  <c r="G124" i="8"/>
  <c r="G128" i="8"/>
  <c r="G132" i="8"/>
  <c r="T135" i="8"/>
  <c r="T136" i="8"/>
  <c r="T137" i="8"/>
  <c r="T138" i="8"/>
  <c r="T139" i="8"/>
  <c r="T140" i="8"/>
  <c r="T141" i="8"/>
  <c r="T142" i="8"/>
  <c r="T143" i="8"/>
  <c r="T144" i="8"/>
  <c r="T145" i="8"/>
  <c r="T146" i="8"/>
  <c r="T147" i="8"/>
  <c r="T148" i="8"/>
  <c r="T149" i="8"/>
  <c r="T150" i="8"/>
  <c r="T151" i="8"/>
  <c r="T152" i="8"/>
  <c r="T153" i="8"/>
  <c r="T154" i="8"/>
  <c r="T155" i="8"/>
  <c r="T156" i="8"/>
  <c r="T157" i="8"/>
  <c r="T158" i="8"/>
  <c r="T159" i="8"/>
  <c r="T160" i="8"/>
  <c r="T161" i="8"/>
  <c r="T162" i="8"/>
  <c r="T163" i="8"/>
  <c r="T164" i="8"/>
  <c r="T165" i="8"/>
  <c r="T166" i="8"/>
  <c r="T167" i="8"/>
  <c r="G143" i="8"/>
  <c r="G145" i="8"/>
  <c r="G148" i="8"/>
  <c r="G152" i="8"/>
  <c r="G156" i="8"/>
  <c r="G160" i="8"/>
  <c r="G164" i="8"/>
  <c r="G168" i="8"/>
  <c r="G149" i="8"/>
  <c r="G153" i="8"/>
  <c r="G157" i="8"/>
  <c r="G161" i="8"/>
  <c r="G165" i="8"/>
  <c r="G144" i="8"/>
  <c r="G146" i="8"/>
  <c r="G150" i="8"/>
  <c r="G154" i="8"/>
  <c r="G158" i="8"/>
  <c r="G162" i="8"/>
  <c r="G166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47" i="8"/>
  <c r="G151" i="8"/>
  <c r="G155" i="8"/>
  <c r="G159" i="8"/>
  <c r="G163" i="8"/>
  <c r="G167" i="8"/>
  <c r="T168" i="8"/>
  <c r="T169" i="8"/>
  <c r="T170" i="8"/>
  <c r="T171" i="8"/>
  <c r="T172" i="8"/>
  <c r="T173" i="8"/>
  <c r="T174" i="8"/>
  <c r="T175" i="8"/>
  <c r="T176" i="8"/>
  <c r="T177" i="8"/>
  <c r="T178" i="8"/>
  <c r="T179" i="8"/>
  <c r="T180" i="8"/>
  <c r="T181" i="8"/>
  <c r="T182" i="8"/>
  <c r="T183" i="8"/>
  <c r="T184" i="8"/>
  <c r="T185" i="8"/>
  <c r="T186" i="8"/>
  <c r="T187" i="8"/>
  <c r="T188" i="8"/>
  <c r="T189" i="8"/>
  <c r="T190" i="8"/>
  <c r="T191" i="8"/>
  <c r="T192" i="8"/>
  <c r="T193" i="8"/>
  <c r="T194" i="8"/>
  <c r="T195" i="8"/>
  <c r="T196" i="8"/>
  <c r="T197" i="8"/>
  <c r="T198" i="8"/>
  <c r="T199" i="8"/>
  <c r="T200" i="8"/>
  <c r="T201" i="8"/>
  <c r="T202" i="8"/>
  <c r="T203" i="8"/>
  <c r="T204" i="8"/>
  <c r="T205" i="8"/>
  <c r="T206" i="8"/>
  <c r="T207" i="8"/>
  <c r="T208" i="8"/>
  <c r="T209" i="8"/>
  <c r="T210" i="8"/>
  <c r="T211" i="8"/>
  <c r="T212" i="8"/>
  <c r="T213" i="8"/>
  <c r="T214" i="8"/>
  <c r="T215" i="8"/>
  <c r="T216" i="8"/>
  <c r="T217" i="8"/>
  <c r="T218" i="8"/>
  <c r="G191" i="8"/>
  <c r="G193" i="8"/>
  <c r="G195" i="8"/>
  <c r="G197" i="8"/>
  <c r="G199" i="8"/>
  <c r="G201" i="8"/>
  <c r="G203" i="8"/>
  <c r="G205" i="8"/>
  <c r="G210" i="8"/>
  <c r="G214" i="8"/>
  <c r="G218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07" i="8"/>
  <c r="G211" i="8"/>
  <c r="G215" i="8"/>
  <c r="G219" i="8"/>
  <c r="T219" i="8"/>
  <c r="T220" i="8"/>
  <c r="T221" i="8"/>
  <c r="T222" i="8"/>
  <c r="T223" i="8"/>
  <c r="T224" i="8"/>
  <c r="T225" i="8"/>
  <c r="T226" i="8"/>
  <c r="T227" i="8"/>
  <c r="T228" i="8"/>
  <c r="T229" i="8"/>
  <c r="T230" i="8"/>
  <c r="T231" i="8"/>
  <c r="T232" i="8"/>
  <c r="T233" i="8"/>
  <c r="T234" i="8"/>
  <c r="T235" i="8"/>
  <c r="T236" i="8"/>
  <c r="T237" i="8"/>
  <c r="T238" i="8"/>
  <c r="T239" i="8"/>
  <c r="T240" i="8"/>
  <c r="T241" i="8"/>
  <c r="T242" i="8"/>
  <c r="T243" i="8"/>
  <c r="T244" i="8"/>
  <c r="T245" i="8"/>
  <c r="T246" i="8"/>
  <c r="T247" i="8"/>
  <c r="T248" i="8"/>
  <c r="T249" i="8"/>
  <c r="T250" i="8"/>
  <c r="T251" i="8"/>
  <c r="G192" i="8"/>
  <c r="G194" i="8"/>
  <c r="G196" i="8"/>
  <c r="G198" i="8"/>
  <c r="G200" i="8"/>
  <c r="G202" i="8"/>
  <c r="G204" i="8"/>
  <c r="G206" i="8"/>
  <c r="G208" i="8"/>
  <c r="G212" i="8"/>
  <c r="G216" i="8"/>
  <c r="G209" i="8"/>
  <c r="G213" i="8"/>
  <c r="G217" i="8"/>
  <c r="T253" i="8"/>
  <c r="G256" i="8"/>
  <c r="T257" i="8"/>
  <c r="G260" i="8"/>
  <c r="T261" i="8"/>
  <c r="G264" i="8"/>
  <c r="T265" i="8"/>
  <c r="G268" i="8"/>
  <c r="T269" i="8"/>
  <c r="G272" i="8"/>
  <c r="T273" i="8"/>
  <c r="G276" i="8"/>
  <c r="T277" i="8"/>
  <c r="G280" i="8"/>
  <c r="T281" i="8"/>
  <c r="G284" i="8"/>
  <c r="T285" i="8"/>
  <c r="G288" i="8"/>
  <c r="T289" i="8"/>
  <c r="G292" i="8"/>
  <c r="T293" i="8"/>
  <c r="G296" i="8"/>
  <c r="T297" i="8"/>
  <c r="G300" i="8"/>
  <c r="T301" i="8"/>
  <c r="G304" i="8"/>
  <c r="T305" i="8"/>
  <c r="G308" i="8"/>
  <c r="G253" i="8"/>
  <c r="T254" i="8"/>
  <c r="G257" i="8"/>
  <c r="T258" i="8"/>
  <c r="G261" i="8"/>
  <c r="T262" i="8"/>
  <c r="G265" i="8"/>
  <c r="T266" i="8"/>
  <c r="G269" i="8"/>
  <c r="T270" i="8"/>
  <c r="G273" i="8"/>
  <c r="T274" i="8"/>
  <c r="G277" i="8"/>
  <c r="T278" i="8"/>
  <c r="G281" i="8"/>
  <c r="T282" i="8"/>
  <c r="G285" i="8"/>
  <c r="T286" i="8"/>
  <c r="G289" i="8"/>
  <c r="T290" i="8"/>
  <c r="G293" i="8"/>
  <c r="T294" i="8"/>
  <c r="G297" i="8"/>
  <c r="T298" i="8"/>
  <c r="G301" i="8"/>
  <c r="T302" i="8"/>
  <c r="G305" i="8"/>
  <c r="T306" i="8"/>
  <c r="G252" i="8"/>
  <c r="G254" i="8"/>
  <c r="T255" i="8"/>
  <c r="G258" i="8"/>
  <c r="T259" i="8"/>
  <c r="G262" i="8"/>
  <c r="T263" i="8"/>
  <c r="G266" i="8"/>
  <c r="T267" i="8"/>
  <c r="G270" i="8"/>
  <c r="T271" i="8"/>
  <c r="G274" i="8"/>
  <c r="T275" i="8"/>
  <c r="G278" i="8"/>
  <c r="T279" i="8"/>
  <c r="G282" i="8"/>
  <c r="T283" i="8"/>
  <c r="G286" i="8"/>
  <c r="T287" i="8"/>
  <c r="G290" i="8"/>
  <c r="T291" i="8"/>
  <c r="G294" i="8"/>
  <c r="T295" i="8"/>
  <c r="G298" i="8"/>
  <c r="T299" i="8"/>
  <c r="G302" i="8"/>
  <c r="T303" i="8"/>
  <c r="G306" i="8"/>
  <c r="T307" i="8"/>
  <c r="G309" i="8"/>
  <c r="G310" i="8"/>
  <c r="G311" i="8"/>
  <c r="T252" i="8"/>
  <c r="G255" i="8"/>
  <c r="T256" i="8"/>
  <c r="G259" i="8"/>
  <c r="T260" i="8"/>
  <c r="G263" i="8"/>
  <c r="T264" i="8"/>
  <c r="G267" i="8"/>
  <c r="T268" i="8"/>
  <c r="G271" i="8"/>
  <c r="T272" i="8"/>
  <c r="G275" i="8"/>
  <c r="T276" i="8"/>
  <c r="G279" i="8"/>
  <c r="T280" i="8"/>
  <c r="G283" i="8"/>
  <c r="T284" i="8"/>
  <c r="G287" i="8"/>
  <c r="T288" i="8"/>
  <c r="G291" i="8"/>
  <c r="T292" i="8"/>
  <c r="G295" i="8"/>
  <c r="T296" i="8"/>
  <c r="G299" i="8"/>
  <c r="T300" i="8"/>
  <c r="G303" i="8"/>
  <c r="T304" i="8"/>
  <c r="G307" i="8"/>
  <c r="T308" i="8"/>
  <c r="T309" i="8"/>
  <c r="T310" i="8"/>
  <c r="T311" i="8"/>
  <c r="T312" i="8"/>
  <c r="T313" i="8"/>
  <c r="T314" i="8"/>
  <c r="T315" i="8"/>
  <c r="T316" i="8"/>
  <c r="T317" i="8"/>
  <c r="T318" i="8"/>
  <c r="T319" i="8"/>
  <c r="T320" i="8"/>
  <c r="T321" i="8"/>
  <c r="T322" i="8"/>
  <c r="T323" i="8"/>
  <c r="T324" i="8"/>
  <c r="T325" i="8"/>
  <c r="T326" i="8"/>
  <c r="T327" i="8"/>
  <c r="T328" i="8"/>
  <c r="T329" i="8"/>
  <c r="T330" i="8"/>
  <c r="T331" i="8"/>
  <c r="T332" i="8"/>
  <c r="T333" i="8"/>
  <c r="T334" i="8"/>
  <c r="T335" i="8"/>
  <c r="T336" i="8"/>
  <c r="T337" i="8"/>
  <c r="T338" i="8"/>
  <c r="T339" i="8"/>
  <c r="T340" i="8"/>
  <c r="T341" i="8"/>
  <c r="T342" i="8"/>
  <c r="T343" i="8"/>
  <c r="T344" i="8"/>
  <c r="T345" i="8"/>
  <c r="T346" i="8"/>
  <c r="T347" i="8"/>
  <c r="G313" i="8"/>
  <c r="G315" i="8"/>
  <c r="G317" i="8"/>
  <c r="G319" i="8"/>
  <c r="G321" i="8"/>
  <c r="G323" i="8"/>
  <c r="G325" i="8"/>
  <c r="G326" i="8"/>
  <c r="G328" i="8"/>
  <c r="G330" i="8"/>
  <c r="G332" i="8"/>
  <c r="G333" i="8"/>
  <c r="G337" i="8"/>
  <c r="G341" i="8"/>
  <c r="G345" i="8"/>
  <c r="G334" i="8"/>
  <c r="G338" i="8"/>
  <c r="G342" i="8"/>
  <c r="G346" i="8"/>
  <c r="G312" i="8"/>
  <c r="G336" i="8"/>
  <c r="G340" i="8"/>
  <c r="G344" i="8"/>
  <c r="G348" i="8"/>
  <c r="T348" i="8"/>
  <c r="T349" i="8"/>
  <c r="T350" i="8"/>
  <c r="T351" i="8"/>
  <c r="T352" i="8"/>
  <c r="T353" i="8"/>
  <c r="T354" i="8"/>
  <c r="T355" i="8"/>
  <c r="T356" i="8"/>
  <c r="T357" i="8"/>
  <c r="T358" i="8"/>
  <c r="T359" i="8"/>
  <c r="T360" i="8"/>
  <c r="T361" i="8"/>
  <c r="T362" i="8"/>
  <c r="T363" i="8"/>
  <c r="T364" i="8"/>
  <c r="T365" i="8"/>
  <c r="T366" i="8"/>
  <c r="T367" i="8"/>
  <c r="T368" i="8"/>
  <c r="T369" i="8"/>
  <c r="T370" i="8"/>
  <c r="T371" i="8"/>
  <c r="T372" i="8"/>
  <c r="T373" i="8"/>
  <c r="T374" i="8"/>
  <c r="T375" i="8"/>
  <c r="T376" i="8"/>
  <c r="T377" i="8"/>
  <c r="T378" i="8"/>
  <c r="T379" i="8"/>
  <c r="T380" i="8"/>
  <c r="T381" i="8"/>
  <c r="T382" i="8"/>
  <c r="T383" i="8"/>
  <c r="T384" i="8"/>
  <c r="T385" i="8"/>
  <c r="T386" i="8"/>
  <c r="T387" i="8"/>
  <c r="T388" i="8"/>
  <c r="T389" i="8"/>
  <c r="T390" i="8"/>
  <c r="T391" i="8"/>
  <c r="T392" i="8"/>
  <c r="T393" i="8"/>
  <c r="T394" i="8"/>
  <c r="T395" i="8"/>
  <c r="T396" i="8"/>
  <c r="T397" i="8"/>
  <c r="T398" i="8"/>
  <c r="T399" i="8"/>
  <c r="T400" i="8"/>
  <c r="T401" i="8"/>
  <c r="T402" i="8"/>
  <c r="T403" i="8"/>
  <c r="T404" i="8"/>
  <c r="T405" i="8"/>
  <c r="T406" i="8"/>
  <c r="T407" i="8"/>
  <c r="T408" i="8"/>
  <c r="T409" i="8"/>
  <c r="T410" i="8"/>
  <c r="T411" i="8"/>
  <c r="T412" i="8"/>
  <c r="T413" i="8"/>
  <c r="T414" i="8"/>
  <c r="T415" i="8"/>
  <c r="T416" i="8"/>
  <c r="T417" i="8"/>
  <c r="G320" i="8"/>
  <c r="G327" i="8"/>
  <c r="G335" i="8"/>
  <c r="G343" i="8"/>
  <c r="G350" i="8"/>
  <c r="G352" i="8"/>
  <c r="G354" i="8"/>
  <c r="G356" i="8"/>
  <c r="G358" i="8"/>
  <c r="G360" i="8"/>
  <c r="G362" i="8"/>
  <c r="G364" i="8"/>
  <c r="G366" i="8"/>
  <c r="G368" i="8"/>
  <c r="G370" i="8"/>
  <c r="G372" i="8"/>
  <c r="G374" i="8"/>
  <c r="G376" i="8"/>
  <c r="G378" i="8"/>
  <c r="G380" i="8"/>
  <c r="G382" i="8"/>
  <c r="G384" i="8"/>
  <c r="G386" i="8"/>
  <c r="G388" i="8"/>
  <c r="G390" i="8"/>
  <c r="G392" i="8"/>
  <c r="G394" i="8"/>
  <c r="G396" i="8"/>
  <c r="G398" i="8"/>
  <c r="G400" i="8"/>
  <c r="G402" i="8"/>
  <c r="G404" i="8"/>
  <c r="G406" i="8"/>
  <c r="G408" i="8"/>
  <c r="G410" i="8"/>
  <c r="G412" i="8"/>
  <c r="G414" i="8"/>
  <c r="G416" i="8"/>
  <c r="G418" i="8"/>
  <c r="T418" i="8"/>
  <c r="T420" i="8"/>
  <c r="G314" i="8"/>
  <c r="G322" i="8"/>
  <c r="G419" i="8"/>
  <c r="G420" i="8"/>
  <c r="T421" i="8"/>
  <c r="G316" i="8"/>
  <c r="G324" i="8"/>
  <c r="G331" i="8"/>
  <c r="G339" i="8"/>
  <c r="G347" i="8"/>
  <c r="G349" i="8"/>
  <c r="G351" i="8"/>
  <c r="G353" i="8"/>
  <c r="G355" i="8"/>
  <c r="G357" i="8"/>
  <c r="G359" i="8"/>
  <c r="G361" i="8"/>
  <c r="G363" i="8"/>
  <c r="G365" i="8"/>
  <c r="G367" i="8"/>
  <c r="G369" i="8"/>
  <c r="G371" i="8"/>
  <c r="G373" i="8"/>
  <c r="G375" i="8"/>
  <c r="G377" i="8"/>
  <c r="G379" i="8"/>
  <c r="G381" i="8"/>
  <c r="G383" i="8"/>
  <c r="G385" i="8"/>
  <c r="G387" i="8"/>
  <c r="G389" i="8"/>
  <c r="G391" i="8"/>
  <c r="G393" i="8"/>
  <c r="G395" i="8"/>
  <c r="G397" i="8"/>
  <c r="G399" i="8"/>
  <c r="G401" i="8"/>
  <c r="G403" i="8"/>
  <c r="G405" i="8"/>
  <c r="G407" i="8"/>
  <c r="G409" i="8"/>
  <c r="G411" i="8"/>
  <c r="G413" i="8"/>
  <c r="G415" i="8"/>
  <c r="G417" i="8"/>
  <c r="G421" i="8"/>
  <c r="G318" i="8"/>
  <c r="G329" i="8"/>
  <c r="T419" i="8"/>
  <c r="Q22" i="8"/>
  <c r="R22" i="8" s="1"/>
  <c r="Q26" i="8"/>
  <c r="Q30" i="8"/>
  <c r="Q23" i="8"/>
  <c r="Q27" i="8"/>
  <c r="Q31" i="8"/>
  <c r="Q35" i="8"/>
  <c r="Q39" i="8"/>
  <c r="Q43" i="8"/>
  <c r="Q47" i="8"/>
  <c r="Q24" i="8"/>
  <c r="Q28" i="8"/>
  <c r="Q32" i="8"/>
  <c r="Q36" i="8"/>
  <c r="Q40" i="8"/>
  <c r="Q44" i="8"/>
  <c r="Q48" i="8"/>
  <c r="Q25" i="8"/>
  <c r="Q29" i="8"/>
  <c r="Q33" i="8"/>
  <c r="Q37" i="8"/>
  <c r="Q41" i="8"/>
  <c r="Q45" i="8"/>
  <c r="Q49" i="8"/>
  <c r="Q34" i="8"/>
  <c r="Q51" i="8"/>
  <c r="Q52" i="8"/>
  <c r="Q54" i="8"/>
  <c r="Q55" i="8"/>
  <c r="Q53" i="8"/>
  <c r="Q56" i="8"/>
  <c r="Q58" i="8"/>
  <c r="Q59" i="8"/>
  <c r="Q60" i="8"/>
  <c r="Q38" i="8"/>
  <c r="Q42" i="8"/>
  <c r="Q46" i="8"/>
  <c r="Q50" i="8"/>
  <c r="Q57" i="8"/>
  <c r="Q71" i="8"/>
  <c r="Q75" i="8"/>
  <c r="Q79" i="8"/>
  <c r="Q83" i="8"/>
  <c r="Q87" i="8"/>
  <c r="Q91" i="8"/>
  <c r="Q95" i="8"/>
  <c r="Q99" i="8"/>
  <c r="Q103" i="8"/>
  <c r="Q107" i="8"/>
  <c r="Q61" i="8"/>
  <c r="Q62" i="8"/>
  <c r="Q63" i="8"/>
  <c r="Q64" i="8"/>
  <c r="Q65" i="8"/>
  <c r="Q67" i="8"/>
  <c r="Q68" i="8"/>
  <c r="Q72" i="8"/>
  <c r="Q76" i="8"/>
  <c r="Q80" i="8"/>
  <c r="Q84" i="8"/>
  <c r="Q88" i="8"/>
  <c r="Q92" i="8"/>
  <c r="Q96" i="8"/>
  <c r="Q100" i="8"/>
  <c r="Q104" i="8"/>
  <c r="Q69" i="8"/>
  <c r="Q73" i="8"/>
  <c r="Q77" i="8"/>
  <c r="Q81" i="8"/>
  <c r="Q85" i="8"/>
  <c r="Q89" i="8"/>
  <c r="Q93" i="8"/>
  <c r="Q66" i="8"/>
  <c r="Q70" i="8"/>
  <c r="Q74" i="8"/>
  <c r="Q78" i="8"/>
  <c r="Q82" i="8"/>
  <c r="Q86" i="8"/>
  <c r="Q90" i="8"/>
  <c r="Q94" i="8"/>
  <c r="Q98" i="8"/>
  <c r="Q102" i="8"/>
  <c r="Q106" i="8"/>
  <c r="Q109" i="8"/>
  <c r="Q113" i="8"/>
  <c r="Q117" i="8"/>
  <c r="Q121" i="8"/>
  <c r="Q125" i="8"/>
  <c r="Q129" i="8"/>
  <c r="Q133" i="8"/>
  <c r="Q135" i="8"/>
  <c r="Q97" i="8"/>
  <c r="Q101" i="8"/>
  <c r="Q105" i="8"/>
  <c r="Q110" i="8"/>
  <c r="Q114" i="8"/>
  <c r="Q118" i="8"/>
  <c r="Q122" i="8"/>
  <c r="Q126" i="8"/>
  <c r="Q130" i="8"/>
  <c r="Q134" i="8"/>
  <c r="Q111" i="8"/>
  <c r="Q115" i="8"/>
  <c r="Q119" i="8"/>
  <c r="Q123" i="8"/>
  <c r="Q127" i="8"/>
  <c r="Q131" i="8"/>
  <c r="Q108" i="8"/>
  <c r="Q112" i="8"/>
  <c r="Q116" i="8"/>
  <c r="Q120" i="8"/>
  <c r="Q124" i="8"/>
  <c r="Q128" i="8"/>
  <c r="Q132" i="8"/>
  <c r="Q148" i="8"/>
  <c r="Q152" i="8"/>
  <c r="Q156" i="8"/>
  <c r="Q160" i="8"/>
  <c r="Q164" i="8"/>
  <c r="Q168" i="8"/>
  <c r="Q169" i="8"/>
  <c r="Q170" i="8"/>
  <c r="Q171" i="8"/>
  <c r="Q172" i="8"/>
  <c r="Q173" i="8"/>
  <c r="Q174" i="8"/>
  <c r="Q175" i="8"/>
  <c r="Q176" i="8"/>
  <c r="Q177" i="8"/>
  <c r="Q178" i="8"/>
  <c r="Q179" i="8"/>
  <c r="Q180" i="8"/>
  <c r="Q144" i="8"/>
  <c r="Q149" i="8"/>
  <c r="Q153" i="8"/>
  <c r="Q157" i="8"/>
  <c r="Q161" i="8"/>
  <c r="Q165" i="8"/>
  <c r="Q136" i="8"/>
  <c r="Q137" i="8"/>
  <c r="Q138" i="8"/>
  <c r="Q139" i="8"/>
  <c r="Q140" i="8"/>
  <c r="Q141" i="8"/>
  <c r="Q142" i="8"/>
  <c r="Q146" i="8"/>
  <c r="Q150" i="8"/>
  <c r="Q154" i="8"/>
  <c r="Q158" i="8"/>
  <c r="Q162" i="8"/>
  <c r="Q166" i="8"/>
  <c r="Q143" i="8"/>
  <c r="Q145" i="8"/>
  <c r="Q147" i="8"/>
  <c r="Q151" i="8"/>
  <c r="Q155" i="8"/>
  <c r="Q159" i="8"/>
  <c r="Q163" i="8"/>
  <c r="Q167" i="8"/>
  <c r="Q210" i="8"/>
  <c r="Q214" i="8"/>
  <c r="Q218" i="8"/>
  <c r="Q181" i="8"/>
  <c r="Q182" i="8"/>
  <c r="Q183" i="8"/>
  <c r="Q184" i="8"/>
  <c r="Q185" i="8"/>
  <c r="Q186" i="8"/>
  <c r="Q187" i="8"/>
  <c r="Q188" i="8"/>
  <c r="Q189" i="8"/>
  <c r="Q190" i="8"/>
  <c r="Q192" i="8"/>
  <c r="Q194" i="8"/>
  <c r="Q196" i="8"/>
  <c r="Q198" i="8"/>
  <c r="Q200" i="8"/>
  <c r="Q202" i="8"/>
  <c r="Q204" i="8"/>
  <c r="Q206" i="8"/>
  <c r="Q207" i="8"/>
  <c r="Q211" i="8"/>
  <c r="Q215" i="8"/>
  <c r="Q208" i="8"/>
  <c r="Q212" i="8"/>
  <c r="Q216" i="8"/>
  <c r="Q219" i="8"/>
  <c r="Q220" i="8"/>
  <c r="Q221" i="8"/>
  <c r="Q222" i="8"/>
  <c r="Q223" i="8"/>
  <c r="Q224" i="8"/>
  <c r="Q225" i="8"/>
  <c r="Q226" i="8"/>
  <c r="Q227" i="8"/>
  <c r="Q228" i="8"/>
  <c r="Q229" i="8"/>
  <c r="Q230" i="8"/>
  <c r="Q231" i="8"/>
  <c r="Q232" i="8"/>
  <c r="Q233" i="8"/>
  <c r="Q234" i="8"/>
  <c r="Q235" i="8"/>
  <c r="Q236" i="8"/>
  <c r="Q237" i="8"/>
  <c r="Q238" i="8"/>
  <c r="Q239" i="8"/>
  <c r="Q240" i="8"/>
  <c r="Q241" i="8"/>
  <c r="Q242" i="8"/>
  <c r="Q243" i="8"/>
  <c r="Q244" i="8"/>
  <c r="Q245" i="8"/>
  <c r="Q246" i="8"/>
  <c r="Q191" i="8"/>
  <c r="Q193" i="8"/>
  <c r="Q195" i="8"/>
  <c r="Q197" i="8"/>
  <c r="Q199" i="8"/>
  <c r="Q201" i="8"/>
  <c r="Q203" i="8"/>
  <c r="Q205" i="8"/>
  <c r="Q209" i="8"/>
  <c r="Q213" i="8"/>
  <c r="Q217" i="8"/>
  <c r="Q247" i="8"/>
  <c r="Q248" i="8"/>
  <c r="Q249" i="8"/>
  <c r="Q250" i="8"/>
  <c r="Q251" i="8"/>
  <c r="Q255" i="8"/>
  <c r="Q259" i="8"/>
  <c r="Q263" i="8"/>
  <c r="Q267" i="8"/>
  <c r="Q271" i="8"/>
  <c r="Q275" i="8"/>
  <c r="Q279" i="8"/>
  <c r="Q283" i="8"/>
  <c r="Q287" i="8"/>
  <c r="Q291" i="8"/>
  <c r="Q295" i="8"/>
  <c r="Q299" i="8"/>
  <c r="Q303" i="8"/>
  <c r="Q307" i="8"/>
  <c r="Q309" i="8"/>
  <c r="Q310" i="8"/>
  <c r="Q311" i="8"/>
  <c r="Q312" i="8"/>
  <c r="Q313" i="8"/>
  <c r="Q314" i="8"/>
  <c r="Q315" i="8"/>
  <c r="Q316" i="8"/>
  <c r="Q317" i="8"/>
  <c r="Q318" i="8"/>
  <c r="Q319" i="8"/>
  <c r="Q320" i="8"/>
  <c r="Q321" i="8"/>
  <c r="Q322" i="8"/>
  <c r="Q323" i="8"/>
  <c r="Q324" i="8"/>
  <c r="Q252" i="8"/>
  <c r="Q256" i="8"/>
  <c r="Q260" i="8"/>
  <c r="Q264" i="8"/>
  <c r="Q268" i="8"/>
  <c r="Q272" i="8"/>
  <c r="Q276" i="8"/>
  <c r="Q280" i="8"/>
  <c r="Q284" i="8"/>
  <c r="Q288" i="8"/>
  <c r="Q292" i="8"/>
  <c r="Q296" i="8"/>
  <c r="Q300" i="8"/>
  <c r="Q304" i="8"/>
  <c r="Q308" i="8"/>
  <c r="Q253" i="8"/>
  <c r="Q257" i="8"/>
  <c r="Q261" i="8"/>
  <c r="Q265" i="8"/>
  <c r="Q269" i="8"/>
  <c r="Q273" i="8"/>
  <c r="Q277" i="8"/>
  <c r="Q281" i="8"/>
  <c r="Q285" i="8"/>
  <c r="Q289" i="8"/>
  <c r="Q293" i="8"/>
  <c r="Q297" i="8"/>
  <c r="Q301" i="8"/>
  <c r="Q305" i="8"/>
  <c r="Q254" i="8"/>
  <c r="Q258" i="8"/>
  <c r="Q262" i="8"/>
  <c r="Q266" i="8"/>
  <c r="Q270" i="8"/>
  <c r="Q274" i="8"/>
  <c r="Q278" i="8"/>
  <c r="Q282" i="8"/>
  <c r="Q286" i="8"/>
  <c r="Q290" i="8"/>
  <c r="Q294" i="8"/>
  <c r="Q298" i="8"/>
  <c r="Q302" i="8"/>
  <c r="Q306" i="8"/>
  <c r="Q333" i="8"/>
  <c r="Q337" i="8"/>
  <c r="Q341" i="8"/>
  <c r="Q345" i="8"/>
  <c r="Q348" i="8"/>
  <c r="Q349" i="8"/>
  <c r="Q350" i="8"/>
  <c r="Q351" i="8"/>
  <c r="Q352" i="8"/>
  <c r="Q353" i="8"/>
  <c r="Q354" i="8"/>
  <c r="Q355" i="8"/>
  <c r="Q356" i="8"/>
  <c r="Q357" i="8"/>
  <c r="Q358" i="8"/>
  <c r="Q359" i="8"/>
  <c r="Q360" i="8"/>
  <c r="Q361" i="8"/>
  <c r="Q362" i="8"/>
  <c r="Q363" i="8"/>
  <c r="Q364" i="8"/>
  <c r="Q365" i="8"/>
  <c r="Q366" i="8"/>
  <c r="Q367" i="8"/>
  <c r="Q368" i="8"/>
  <c r="Q369" i="8"/>
  <c r="Q370" i="8"/>
  <c r="Q371" i="8"/>
  <c r="Q372" i="8"/>
  <c r="Q373" i="8"/>
  <c r="Q374" i="8"/>
  <c r="Q375" i="8"/>
  <c r="Q376" i="8"/>
  <c r="Q377" i="8"/>
  <c r="Q378" i="8"/>
  <c r="Q379" i="8"/>
  <c r="Q380" i="8"/>
  <c r="Q381" i="8"/>
  <c r="Q382" i="8"/>
  <c r="Q383" i="8"/>
  <c r="Q384" i="8"/>
  <c r="Q385" i="8"/>
  <c r="Q386" i="8"/>
  <c r="Q387" i="8"/>
  <c r="Q388" i="8"/>
  <c r="Q389" i="8"/>
  <c r="Q390" i="8"/>
  <c r="Q391" i="8"/>
  <c r="Q392" i="8"/>
  <c r="Q393" i="8"/>
  <c r="Q394" i="8"/>
  <c r="Q395" i="8"/>
  <c r="Q396" i="8"/>
  <c r="Q397" i="8"/>
  <c r="Q398" i="8"/>
  <c r="Q399" i="8"/>
  <c r="Q400" i="8"/>
  <c r="Q401" i="8"/>
  <c r="Q402" i="8"/>
  <c r="Q403" i="8"/>
  <c r="Q404" i="8"/>
  <c r="Q405" i="8"/>
  <c r="Q406" i="8"/>
  <c r="Q407" i="8"/>
  <c r="Q408" i="8"/>
  <c r="Q409" i="8"/>
  <c r="Q410" i="8"/>
  <c r="Q411" i="8"/>
  <c r="Q412" i="8"/>
  <c r="Q413" i="8"/>
  <c r="Q414" i="8"/>
  <c r="Q415" i="8"/>
  <c r="Q416" i="8"/>
  <c r="Q417" i="8"/>
  <c r="Q418" i="8"/>
  <c r="Q325" i="8"/>
  <c r="Q327" i="8"/>
  <c r="Q329" i="8"/>
  <c r="Q331" i="8"/>
  <c r="Q334" i="8"/>
  <c r="Q338" i="8"/>
  <c r="Q342" i="8"/>
  <c r="Q346" i="8"/>
  <c r="Q326" i="8"/>
  <c r="Q328" i="8"/>
  <c r="Q330" i="8"/>
  <c r="Q332" i="8"/>
  <c r="Q336" i="8"/>
  <c r="Q340" i="8"/>
  <c r="Q344" i="8"/>
  <c r="Q335" i="8"/>
  <c r="Q343" i="8"/>
  <c r="Q419" i="8"/>
  <c r="Q420" i="8"/>
  <c r="Q339" i="8"/>
  <c r="Q347" i="8"/>
  <c r="Q421" i="8"/>
  <c r="AG25" i="8"/>
  <c r="AN25" i="8"/>
  <c r="AH24" i="8"/>
  <c r="Q12" i="8"/>
  <c r="S12" i="8" s="1"/>
  <c r="O8" i="8"/>
  <c r="R8" i="8"/>
  <c r="O12" i="8"/>
  <c r="Q8" i="8"/>
  <c r="N12" i="8"/>
  <c r="K12" i="8"/>
  <c r="I311" i="8" s="1"/>
  <c r="K9" i="8"/>
  <c r="K11" i="8"/>
  <c r="K10" i="8"/>
  <c r="F32" i="13" l="1"/>
  <c r="K32" i="13" s="1"/>
  <c r="J27" i="11"/>
  <c r="AX27" i="11" s="1"/>
  <c r="R26" i="11"/>
  <c r="U26" i="11" s="1"/>
  <c r="AL25" i="11"/>
  <c r="AM24" i="11" s="1"/>
  <c r="V24" i="11"/>
  <c r="AM23" i="11"/>
  <c r="AH28" i="11"/>
  <c r="AN29" i="11"/>
  <c r="AG29" i="11"/>
  <c r="V12" i="8"/>
  <c r="P8" i="8"/>
  <c r="S25" i="8" s="1"/>
  <c r="I249" i="8"/>
  <c r="I193" i="8"/>
  <c r="I197" i="8"/>
  <c r="I201" i="8"/>
  <c r="I205" i="8"/>
  <c r="I220" i="8"/>
  <c r="I222" i="8"/>
  <c r="I210" i="8"/>
  <c r="I214" i="8"/>
  <c r="I218" i="8"/>
  <c r="I192" i="8"/>
  <c r="I196" i="8"/>
  <c r="I200" i="8"/>
  <c r="I204" i="8"/>
  <c r="I191" i="8"/>
  <c r="I195" i="8"/>
  <c r="I199" i="8"/>
  <c r="I203" i="8"/>
  <c r="I207" i="8"/>
  <c r="I211" i="8"/>
  <c r="I215" i="8"/>
  <c r="I219" i="8"/>
  <c r="I221" i="8"/>
  <c r="I208" i="8"/>
  <c r="I212" i="8"/>
  <c r="I216" i="8"/>
  <c r="I209" i="8"/>
  <c r="I213" i="8"/>
  <c r="I217" i="8"/>
  <c r="I194" i="8"/>
  <c r="I198" i="8"/>
  <c r="I202" i="8"/>
  <c r="I206" i="8"/>
  <c r="S413" i="8"/>
  <c r="S405" i="8"/>
  <c r="S397" i="8"/>
  <c r="S389" i="8"/>
  <c r="S381" i="8"/>
  <c r="S373" i="8"/>
  <c r="S365" i="8"/>
  <c r="S357" i="8"/>
  <c r="S349" i="8"/>
  <c r="S412" i="8"/>
  <c r="S404" i="8"/>
  <c r="S396" i="8"/>
  <c r="S388" i="8"/>
  <c r="S380" i="8"/>
  <c r="S372" i="8"/>
  <c r="S364" i="8"/>
  <c r="S356" i="8"/>
  <c r="S348" i="8"/>
  <c r="S421" i="8"/>
  <c r="S331" i="8"/>
  <c r="I329" i="8"/>
  <c r="S324" i="8"/>
  <c r="S316" i="8"/>
  <c r="I332" i="8"/>
  <c r="I328" i="8"/>
  <c r="S321" i="8"/>
  <c r="S313" i="8"/>
  <c r="I418" i="8"/>
  <c r="I416" i="8"/>
  <c r="I414" i="8"/>
  <c r="I412" i="8"/>
  <c r="I410" i="8"/>
  <c r="I408" i="8"/>
  <c r="I406" i="8"/>
  <c r="I404" i="8"/>
  <c r="I402" i="8"/>
  <c r="I400" i="8"/>
  <c r="I398" i="8"/>
  <c r="I396" i="8"/>
  <c r="I394" i="8"/>
  <c r="I392" i="8"/>
  <c r="I390" i="8"/>
  <c r="I388" i="8"/>
  <c r="I386" i="8"/>
  <c r="I384" i="8"/>
  <c r="I382" i="8"/>
  <c r="I380" i="8"/>
  <c r="I378" i="8"/>
  <c r="I376" i="8"/>
  <c r="I374" i="8"/>
  <c r="I372" i="8"/>
  <c r="I370" i="8"/>
  <c r="I368" i="8"/>
  <c r="I366" i="8"/>
  <c r="I364" i="8"/>
  <c r="I362" i="8"/>
  <c r="I360" i="8"/>
  <c r="I358" i="8"/>
  <c r="I356" i="8"/>
  <c r="I354" i="8"/>
  <c r="I352" i="8"/>
  <c r="I350" i="8"/>
  <c r="I348" i="8"/>
  <c r="I344" i="8"/>
  <c r="I340" i="8"/>
  <c r="I336" i="8"/>
  <c r="S305" i="8"/>
  <c r="I293" i="8"/>
  <c r="S289" i="8"/>
  <c r="I277" i="8"/>
  <c r="S273" i="8"/>
  <c r="I261" i="8"/>
  <c r="I252" i="8"/>
  <c r="S309" i="8"/>
  <c r="I304" i="8"/>
  <c r="S300" i="8"/>
  <c r="I288" i="8"/>
  <c r="S284" i="8"/>
  <c r="I272" i="8"/>
  <c r="I287" i="8"/>
  <c r="I283" i="8"/>
  <c r="S279" i="8"/>
  <c r="I275" i="8"/>
  <c r="I323" i="8"/>
  <c r="I320" i="8"/>
  <c r="I315" i="8"/>
  <c r="I312" i="8"/>
  <c r="I306" i="8"/>
  <c r="S302" i="8"/>
  <c r="I298" i="8"/>
  <c r="S294" i="8"/>
  <c r="S290" i="8"/>
  <c r="I274" i="8"/>
  <c r="I224" i="8"/>
  <c r="I226" i="8"/>
  <c r="I228" i="8"/>
  <c r="I230" i="8"/>
  <c r="I232" i="8"/>
  <c r="I234" i="8"/>
  <c r="I236" i="8"/>
  <c r="I238" i="8"/>
  <c r="I240" i="8"/>
  <c r="I242" i="8"/>
  <c r="I244" i="8"/>
  <c r="I246" i="8"/>
  <c r="I223" i="8"/>
  <c r="I225" i="8"/>
  <c r="I227" i="8"/>
  <c r="I229" i="8"/>
  <c r="I231" i="8"/>
  <c r="I233" i="8"/>
  <c r="I235" i="8"/>
  <c r="I237" i="8"/>
  <c r="I239" i="8"/>
  <c r="I241" i="8"/>
  <c r="I243" i="8"/>
  <c r="I245" i="8"/>
  <c r="I247" i="8"/>
  <c r="I254" i="8"/>
  <c r="I251" i="8"/>
  <c r="S418" i="8"/>
  <c r="S411" i="8"/>
  <c r="S403" i="8"/>
  <c r="S395" i="8"/>
  <c r="S387" i="8"/>
  <c r="S379" i="8"/>
  <c r="S371" i="8"/>
  <c r="S363" i="8"/>
  <c r="S355" i="8"/>
  <c r="I346" i="8"/>
  <c r="S337" i="8"/>
  <c r="S410" i="8"/>
  <c r="S402" i="8"/>
  <c r="S394" i="8"/>
  <c r="S386" i="8"/>
  <c r="S378" i="8"/>
  <c r="S370" i="8"/>
  <c r="S362" i="8"/>
  <c r="S354" i="8"/>
  <c r="I342" i="8"/>
  <c r="S329" i="8"/>
  <c r="I421" i="8"/>
  <c r="S341" i="8"/>
  <c r="S322" i="8"/>
  <c r="S314" i="8"/>
  <c r="S319" i="8"/>
  <c r="S311" i="8"/>
  <c r="S347" i="8"/>
  <c r="S343" i="8"/>
  <c r="S339" i="8"/>
  <c r="S335" i="8"/>
  <c r="S330" i="8"/>
  <c r="S326" i="8"/>
  <c r="I305" i="8"/>
  <c r="S301" i="8"/>
  <c r="I289" i="8"/>
  <c r="S285" i="8"/>
  <c r="I273" i="8"/>
  <c r="I257" i="8"/>
  <c r="I300" i="8"/>
  <c r="S296" i="8"/>
  <c r="I284" i="8"/>
  <c r="S280" i="8"/>
  <c r="I268" i="8"/>
  <c r="I260" i="8"/>
  <c r="I248" i="8"/>
  <c r="I271" i="8"/>
  <c r="I267" i="8"/>
  <c r="I259" i="8"/>
  <c r="I325" i="8"/>
  <c r="I322" i="8"/>
  <c r="I317" i="8"/>
  <c r="I314" i="8"/>
  <c r="I309" i="8"/>
  <c r="I294" i="8"/>
  <c r="I290" i="8"/>
  <c r="S286" i="8"/>
  <c r="I282" i="8"/>
  <c r="S278" i="8"/>
  <c r="I22" i="8"/>
  <c r="I29" i="8"/>
  <c r="I30" i="8"/>
  <c r="I46" i="8"/>
  <c r="I35" i="8"/>
  <c r="I32" i="8"/>
  <c r="I48" i="8"/>
  <c r="I41" i="8"/>
  <c r="I49" i="8"/>
  <c r="I37" i="8"/>
  <c r="I82" i="8"/>
  <c r="I98" i="8"/>
  <c r="I75" i="8"/>
  <c r="I91" i="8"/>
  <c r="I107" i="8"/>
  <c r="I68" i="8"/>
  <c r="I84" i="8"/>
  <c r="I64" i="8"/>
  <c r="I77" i="8"/>
  <c r="I93" i="8"/>
  <c r="I137" i="8"/>
  <c r="I141" i="8"/>
  <c r="I170" i="8"/>
  <c r="I172" i="8"/>
  <c r="I174" i="8"/>
  <c r="I176" i="8"/>
  <c r="I178" i="8"/>
  <c r="I180" i="8"/>
  <c r="I146" i="8"/>
  <c r="I150" i="8"/>
  <c r="I154" i="8"/>
  <c r="I158" i="8"/>
  <c r="I162" i="8"/>
  <c r="I166" i="8"/>
  <c r="I183" i="8"/>
  <c r="I187" i="8"/>
  <c r="I33" i="8"/>
  <c r="I34" i="8"/>
  <c r="I50" i="8"/>
  <c r="I39" i="8"/>
  <c r="I36" i="8"/>
  <c r="I51" i="8"/>
  <c r="I54" i="8"/>
  <c r="I59" i="8"/>
  <c r="I61" i="8"/>
  <c r="I70" i="8"/>
  <c r="I86" i="8"/>
  <c r="I102" i="8"/>
  <c r="I108" i="8"/>
  <c r="I79" i="8"/>
  <c r="I95" i="8"/>
  <c r="I72" i="8"/>
  <c r="I88" i="8"/>
  <c r="I65" i="8"/>
  <c r="I81" i="8"/>
  <c r="I97" i="8"/>
  <c r="I135" i="8"/>
  <c r="I104" i="8"/>
  <c r="I138" i="8"/>
  <c r="I142" i="8"/>
  <c r="I145" i="8"/>
  <c r="I148" i="8"/>
  <c r="I152" i="8"/>
  <c r="I156" i="8"/>
  <c r="I160" i="8"/>
  <c r="I164" i="8"/>
  <c r="I168" i="8"/>
  <c r="I184" i="8"/>
  <c r="I188" i="8"/>
  <c r="I23" i="8"/>
  <c r="J23" i="8" s="1"/>
  <c r="I38" i="8"/>
  <c r="I27" i="8"/>
  <c r="I43" i="8"/>
  <c r="I24" i="8"/>
  <c r="I40" i="8"/>
  <c r="I45" i="8"/>
  <c r="I57" i="8"/>
  <c r="I53" i="8"/>
  <c r="I56" i="8"/>
  <c r="I74" i="8"/>
  <c r="I90" i="8"/>
  <c r="I106" i="8"/>
  <c r="I66" i="8"/>
  <c r="I83" i="8"/>
  <c r="I99" i="8"/>
  <c r="I76" i="8"/>
  <c r="I92" i="8"/>
  <c r="I62" i="8"/>
  <c r="I69" i="8"/>
  <c r="I85" i="8"/>
  <c r="I101" i="8"/>
  <c r="I96" i="8"/>
  <c r="I112" i="8"/>
  <c r="I116" i="8"/>
  <c r="I120" i="8"/>
  <c r="I124" i="8"/>
  <c r="I128" i="8"/>
  <c r="I132" i="8"/>
  <c r="I110" i="8"/>
  <c r="I114" i="8"/>
  <c r="I118" i="8"/>
  <c r="I122" i="8"/>
  <c r="I126" i="8"/>
  <c r="I130" i="8"/>
  <c r="I134" i="8"/>
  <c r="I111" i="8"/>
  <c r="I115" i="8"/>
  <c r="I119" i="8"/>
  <c r="I123" i="8"/>
  <c r="I127" i="8"/>
  <c r="I131" i="8"/>
  <c r="I139" i="8"/>
  <c r="I169" i="8"/>
  <c r="I171" i="8"/>
  <c r="I173" i="8"/>
  <c r="I175" i="8"/>
  <c r="I177" i="8"/>
  <c r="I179" i="8"/>
  <c r="I181" i="8"/>
  <c r="I144" i="8"/>
  <c r="I185" i="8"/>
  <c r="I189" i="8"/>
  <c r="I25" i="8"/>
  <c r="I26" i="8"/>
  <c r="I42" i="8"/>
  <c r="I31" i="8"/>
  <c r="I47" i="8"/>
  <c r="I28" i="8"/>
  <c r="I44" i="8"/>
  <c r="I52" i="8"/>
  <c r="I55" i="8"/>
  <c r="I58" i="8"/>
  <c r="I60" i="8"/>
  <c r="I78" i="8"/>
  <c r="I94" i="8"/>
  <c r="I71" i="8"/>
  <c r="I87" i="8"/>
  <c r="I103" i="8"/>
  <c r="I80" i="8"/>
  <c r="I63" i="8"/>
  <c r="I67" i="8"/>
  <c r="I73" i="8"/>
  <c r="I89" i="8"/>
  <c r="I105" i="8"/>
  <c r="I109" i="8"/>
  <c r="I113" i="8"/>
  <c r="I117" i="8"/>
  <c r="I121" i="8"/>
  <c r="I125" i="8"/>
  <c r="I129" i="8"/>
  <c r="I133" i="8"/>
  <c r="I100" i="8"/>
  <c r="I136" i="8"/>
  <c r="I140" i="8"/>
  <c r="I147" i="8"/>
  <c r="I151" i="8"/>
  <c r="I155" i="8"/>
  <c r="I159" i="8"/>
  <c r="I163" i="8"/>
  <c r="I167" i="8"/>
  <c r="I143" i="8"/>
  <c r="I149" i="8"/>
  <c r="I153" i="8"/>
  <c r="I157" i="8"/>
  <c r="I161" i="8"/>
  <c r="I165" i="8"/>
  <c r="I182" i="8"/>
  <c r="I186" i="8"/>
  <c r="I190" i="8"/>
  <c r="S420" i="8"/>
  <c r="S417" i="8"/>
  <c r="S409" i="8"/>
  <c r="S401" i="8"/>
  <c r="S393" i="8"/>
  <c r="S385" i="8"/>
  <c r="S377" i="8"/>
  <c r="S369" i="8"/>
  <c r="S361" i="8"/>
  <c r="S353" i="8"/>
  <c r="S325" i="8"/>
  <c r="S419" i="8"/>
  <c r="S416" i="8"/>
  <c r="S408" i="8"/>
  <c r="S400" i="8"/>
  <c r="S392" i="8"/>
  <c r="S384" i="8"/>
  <c r="S376" i="8"/>
  <c r="S368" i="8"/>
  <c r="S360" i="8"/>
  <c r="S352" i="8"/>
  <c r="I347" i="8"/>
  <c r="I343" i="8"/>
  <c r="I339" i="8"/>
  <c r="I335" i="8"/>
  <c r="I331" i="8"/>
  <c r="I327" i="8"/>
  <c r="S320" i="8"/>
  <c r="S312" i="8"/>
  <c r="I345" i="8"/>
  <c r="I341" i="8"/>
  <c r="I337" i="8"/>
  <c r="I333" i="8"/>
  <c r="I330" i="8"/>
  <c r="I326" i="8"/>
  <c r="S317" i="8"/>
  <c r="I419" i="8"/>
  <c r="I417" i="8"/>
  <c r="I415" i="8"/>
  <c r="I413" i="8"/>
  <c r="I411" i="8"/>
  <c r="I409" i="8"/>
  <c r="I407" i="8"/>
  <c r="I405" i="8"/>
  <c r="I403" i="8"/>
  <c r="I401" i="8"/>
  <c r="I399" i="8"/>
  <c r="I397" i="8"/>
  <c r="I395" i="8"/>
  <c r="I393" i="8"/>
  <c r="I391" i="8"/>
  <c r="I389" i="8"/>
  <c r="I387" i="8"/>
  <c r="I385" i="8"/>
  <c r="I383" i="8"/>
  <c r="I381" i="8"/>
  <c r="I379" i="8"/>
  <c r="I377" i="8"/>
  <c r="I375" i="8"/>
  <c r="I373" i="8"/>
  <c r="I371" i="8"/>
  <c r="I369" i="8"/>
  <c r="I367" i="8"/>
  <c r="I365" i="8"/>
  <c r="I363" i="8"/>
  <c r="I361" i="8"/>
  <c r="I359" i="8"/>
  <c r="I357" i="8"/>
  <c r="I355" i="8"/>
  <c r="I353" i="8"/>
  <c r="I351" i="8"/>
  <c r="I349" i="8"/>
  <c r="I301" i="8"/>
  <c r="S297" i="8"/>
  <c r="I285" i="8"/>
  <c r="S281" i="8"/>
  <c r="I269" i="8"/>
  <c r="I253" i="8"/>
  <c r="S310" i="8"/>
  <c r="S308" i="8"/>
  <c r="I296" i="8"/>
  <c r="S292" i="8"/>
  <c r="I280" i="8"/>
  <c r="S276" i="8"/>
  <c r="I256" i="8"/>
  <c r="I307" i="8"/>
  <c r="S303" i="8"/>
  <c r="S299" i="8"/>
  <c r="I255" i="8"/>
  <c r="I324" i="8"/>
  <c r="I319" i="8"/>
  <c r="I316" i="8"/>
  <c r="I258" i="8"/>
  <c r="I262" i="8"/>
  <c r="I278" i="8"/>
  <c r="I270" i="8"/>
  <c r="I286" i="8"/>
  <c r="I302" i="8"/>
  <c r="I263" i="8"/>
  <c r="I279" i="8"/>
  <c r="I295" i="8"/>
  <c r="I264" i="8"/>
  <c r="S274" i="8"/>
  <c r="S282" i="8"/>
  <c r="S298" i="8"/>
  <c r="S275" i="8"/>
  <c r="S291" i="8"/>
  <c r="S307" i="8"/>
  <c r="I420" i="8"/>
  <c r="S415" i="8"/>
  <c r="S407" i="8"/>
  <c r="S399" i="8"/>
  <c r="S391" i="8"/>
  <c r="S383" i="8"/>
  <c r="S375" i="8"/>
  <c r="S367" i="8"/>
  <c r="S359" i="8"/>
  <c r="S351" i="8"/>
  <c r="I338" i="8"/>
  <c r="S345" i="8"/>
  <c r="S327" i="8"/>
  <c r="S414" i="8"/>
  <c r="S406" i="8"/>
  <c r="S398" i="8"/>
  <c r="S390" i="8"/>
  <c r="S382" i="8"/>
  <c r="S374" i="8"/>
  <c r="S366" i="8"/>
  <c r="S358" i="8"/>
  <c r="S350" i="8"/>
  <c r="I334" i="8"/>
  <c r="S333" i="8"/>
  <c r="S346" i="8"/>
  <c r="S342" i="8"/>
  <c r="S338" i="8"/>
  <c r="S334" i="8"/>
  <c r="S318" i="8"/>
  <c r="S344" i="8"/>
  <c r="S340" i="8"/>
  <c r="S336" i="8"/>
  <c r="S332" i="8"/>
  <c r="S323" i="8"/>
  <c r="S315" i="8"/>
  <c r="S328" i="8"/>
  <c r="I297" i="8"/>
  <c r="S293" i="8"/>
  <c r="I281" i="8"/>
  <c r="S277" i="8"/>
  <c r="I265" i="8"/>
  <c r="I308" i="8"/>
  <c r="S304" i="8"/>
  <c r="I292" i="8"/>
  <c r="S288" i="8"/>
  <c r="I276" i="8"/>
  <c r="S272" i="8"/>
  <c r="I250" i="8"/>
  <c r="I303" i="8"/>
  <c r="I299" i="8"/>
  <c r="S295" i="8"/>
  <c r="I291" i="8"/>
  <c r="S287" i="8"/>
  <c r="S283" i="8"/>
  <c r="I321" i="8"/>
  <c r="I318" i="8"/>
  <c r="I313" i="8"/>
  <c r="I310" i="8"/>
  <c r="S306" i="8"/>
  <c r="I266" i="8"/>
  <c r="H22" i="8"/>
  <c r="H23" i="8" s="1"/>
  <c r="H24" i="8" s="1"/>
  <c r="H25" i="8" s="1"/>
  <c r="H26" i="8" s="1"/>
  <c r="H27" i="8" s="1"/>
  <c r="H28" i="8" s="1"/>
  <c r="H29" i="8" s="1"/>
  <c r="H30" i="8" s="1"/>
  <c r="H31" i="8" s="1"/>
  <c r="H32" i="8" s="1"/>
  <c r="H33" i="8" s="1"/>
  <c r="H34" i="8" s="1"/>
  <c r="H35" i="8" s="1"/>
  <c r="H36" i="8" s="1"/>
  <c r="H37" i="8" s="1"/>
  <c r="H38" i="8" s="1"/>
  <c r="H39" i="8" s="1"/>
  <c r="H40" i="8" s="1"/>
  <c r="H41" i="8" s="1"/>
  <c r="H42" i="8" s="1"/>
  <c r="H43" i="8" s="1"/>
  <c r="H44" i="8" s="1"/>
  <c r="H45" i="8" s="1"/>
  <c r="H46" i="8" s="1"/>
  <c r="H47" i="8" s="1"/>
  <c r="H48" i="8" s="1"/>
  <c r="H49" i="8" s="1"/>
  <c r="H50" i="8" s="1"/>
  <c r="H51" i="8" s="1"/>
  <c r="H52" i="8" s="1"/>
  <c r="H53" i="8" s="1"/>
  <c r="H54" i="8" s="1"/>
  <c r="H55" i="8" s="1"/>
  <c r="H56" i="8" s="1"/>
  <c r="H57" i="8" s="1"/>
  <c r="H58" i="8" s="1"/>
  <c r="H59" i="8" s="1"/>
  <c r="H60" i="8" s="1"/>
  <c r="H61" i="8" s="1"/>
  <c r="H62" i="8" s="1"/>
  <c r="H63" i="8" s="1"/>
  <c r="H64" i="8" s="1"/>
  <c r="H65" i="8" s="1"/>
  <c r="H66" i="8" s="1"/>
  <c r="H67" i="8" s="1"/>
  <c r="H68" i="8" s="1"/>
  <c r="H69" i="8" s="1"/>
  <c r="H70" i="8" s="1"/>
  <c r="H71" i="8" s="1"/>
  <c r="H72" i="8" s="1"/>
  <c r="H73" i="8" s="1"/>
  <c r="H74" i="8" s="1"/>
  <c r="H75" i="8" s="1"/>
  <c r="H76" i="8" s="1"/>
  <c r="H77" i="8" s="1"/>
  <c r="H78" i="8" s="1"/>
  <c r="H79" i="8" s="1"/>
  <c r="H80" i="8" s="1"/>
  <c r="H81" i="8" s="1"/>
  <c r="H82" i="8" s="1"/>
  <c r="H83" i="8" s="1"/>
  <c r="H84" i="8" s="1"/>
  <c r="H85" i="8" s="1"/>
  <c r="H86" i="8" s="1"/>
  <c r="H87" i="8" s="1"/>
  <c r="H88" i="8" s="1"/>
  <c r="H89" i="8" s="1"/>
  <c r="H90" i="8" s="1"/>
  <c r="H91" i="8" s="1"/>
  <c r="H92" i="8" s="1"/>
  <c r="H93" i="8" s="1"/>
  <c r="H94" i="8" s="1"/>
  <c r="H95" i="8" s="1"/>
  <c r="H96" i="8" s="1"/>
  <c r="H97" i="8" s="1"/>
  <c r="H98" i="8" s="1"/>
  <c r="H99" i="8" s="1"/>
  <c r="H100" i="8" s="1"/>
  <c r="H101" i="8" s="1"/>
  <c r="H102" i="8" s="1"/>
  <c r="H103" i="8" s="1"/>
  <c r="H104" i="8" s="1"/>
  <c r="H105" i="8" s="1"/>
  <c r="H106" i="8" s="1"/>
  <c r="H107" i="8" s="1"/>
  <c r="H108" i="8" s="1"/>
  <c r="H109" i="8" s="1"/>
  <c r="H110" i="8" s="1"/>
  <c r="H111" i="8" s="1"/>
  <c r="H112" i="8" s="1"/>
  <c r="H113" i="8" s="1"/>
  <c r="H114" i="8" s="1"/>
  <c r="H115" i="8" s="1"/>
  <c r="H116" i="8" s="1"/>
  <c r="H117" i="8" s="1"/>
  <c r="H118" i="8" s="1"/>
  <c r="H119" i="8" s="1"/>
  <c r="H120" i="8" s="1"/>
  <c r="H121" i="8" s="1"/>
  <c r="H122" i="8" s="1"/>
  <c r="H123" i="8" s="1"/>
  <c r="H124" i="8" s="1"/>
  <c r="H125" i="8" s="1"/>
  <c r="H126" i="8" s="1"/>
  <c r="H127" i="8" s="1"/>
  <c r="H128" i="8" s="1"/>
  <c r="H129" i="8" s="1"/>
  <c r="H130" i="8" s="1"/>
  <c r="H131" i="8" s="1"/>
  <c r="H132" i="8" s="1"/>
  <c r="H133" i="8" s="1"/>
  <c r="H134" i="8" s="1"/>
  <c r="H135" i="8" s="1"/>
  <c r="H136" i="8" s="1"/>
  <c r="H137" i="8" s="1"/>
  <c r="H138" i="8" s="1"/>
  <c r="H139" i="8" s="1"/>
  <c r="H140" i="8" s="1"/>
  <c r="H141" i="8" s="1"/>
  <c r="H142" i="8" s="1"/>
  <c r="H143" i="8" s="1"/>
  <c r="H144" i="8" s="1"/>
  <c r="H145" i="8" s="1"/>
  <c r="H146" i="8" s="1"/>
  <c r="H147" i="8" s="1"/>
  <c r="H148" i="8" s="1"/>
  <c r="H149" i="8" s="1"/>
  <c r="H150" i="8" s="1"/>
  <c r="H151" i="8" s="1"/>
  <c r="H152" i="8" s="1"/>
  <c r="H153" i="8" s="1"/>
  <c r="H154" i="8" s="1"/>
  <c r="H155" i="8" s="1"/>
  <c r="H156" i="8" s="1"/>
  <c r="H157" i="8" s="1"/>
  <c r="H158" i="8" s="1"/>
  <c r="H159" i="8" s="1"/>
  <c r="H160" i="8" s="1"/>
  <c r="H161" i="8" s="1"/>
  <c r="H162" i="8" s="1"/>
  <c r="H163" i="8" s="1"/>
  <c r="H164" i="8" s="1"/>
  <c r="H165" i="8" s="1"/>
  <c r="H166" i="8" s="1"/>
  <c r="H167" i="8" s="1"/>
  <c r="H168" i="8" s="1"/>
  <c r="H169" i="8" s="1"/>
  <c r="H170" i="8" s="1"/>
  <c r="H171" i="8" s="1"/>
  <c r="H172" i="8" s="1"/>
  <c r="H173" i="8" s="1"/>
  <c r="H174" i="8" s="1"/>
  <c r="H175" i="8" s="1"/>
  <c r="H176" i="8" s="1"/>
  <c r="H177" i="8" s="1"/>
  <c r="H178" i="8" s="1"/>
  <c r="H179" i="8" s="1"/>
  <c r="H180" i="8" s="1"/>
  <c r="H181" i="8" s="1"/>
  <c r="H182" i="8" s="1"/>
  <c r="H183" i="8" s="1"/>
  <c r="H184" i="8" s="1"/>
  <c r="H185" i="8" s="1"/>
  <c r="H186" i="8" s="1"/>
  <c r="H187" i="8" s="1"/>
  <c r="H188" i="8" s="1"/>
  <c r="H189" i="8" s="1"/>
  <c r="H190" i="8" s="1"/>
  <c r="H191" i="8" s="1"/>
  <c r="H192" i="8" s="1"/>
  <c r="H193" i="8" s="1"/>
  <c r="H194" i="8" s="1"/>
  <c r="H195" i="8" s="1"/>
  <c r="H196" i="8" s="1"/>
  <c r="H197" i="8" s="1"/>
  <c r="H198" i="8" s="1"/>
  <c r="H199" i="8" s="1"/>
  <c r="H200" i="8" s="1"/>
  <c r="H201" i="8" s="1"/>
  <c r="H202" i="8" s="1"/>
  <c r="H203" i="8" s="1"/>
  <c r="H204" i="8" s="1"/>
  <c r="H205" i="8" s="1"/>
  <c r="H206" i="8" s="1"/>
  <c r="H207" i="8" s="1"/>
  <c r="H208" i="8" s="1"/>
  <c r="H209" i="8" s="1"/>
  <c r="H210" i="8" s="1"/>
  <c r="H211" i="8" s="1"/>
  <c r="H212" i="8" s="1"/>
  <c r="H213" i="8" s="1"/>
  <c r="H214" i="8" s="1"/>
  <c r="H215" i="8" s="1"/>
  <c r="H216" i="8" s="1"/>
  <c r="H217" i="8" s="1"/>
  <c r="H218" i="8" s="1"/>
  <c r="H219" i="8" s="1"/>
  <c r="H220" i="8" s="1"/>
  <c r="H221" i="8" s="1"/>
  <c r="H222" i="8" s="1"/>
  <c r="H223" i="8" s="1"/>
  <c r="H224" i="8" s="1"/>
  <c r="H225" i="8" s="1"/>
  <c r="H226" i="8" s="1"/>
  <c r="H227" i="8" s="1"/>
  <c r="H228" i="8" s="1"/>
  <c r="H229" i="8" s="1"/>
  <c r="H230" i="8" s="1"/>
  <c r="H231" i="8" s="1"/>
  <c r="H232" i="8" s="1"/>
  <c r="H233" i="8" s="1"/>
  <c r="H234" i="8" s="1"/>
  <c r="H235" i="8" s="1"/>
  <c r="H236" i="8" s="1"/>
  <c r="H237" i="8" s="1"/>
  <c r="H238" i="8" s="1"/>
  <c r="H239" i="8" s="1"/>
  <c r="H240" i="8" s="1"/>
  <c r="H241" i="8" s="1"/>
  <c r="H242" i="8" s="1"/>
  <c r="H243" i="8" s="1"/>
  <c r="H244" i="8" s="1"/>
  <c r="H245" i="8" s="1"/>
  <c r="H246" i="8" s="1"/>
  <c r="H247" i="8" s="1"/>
  <c r="H248" i="8" s="1"/>
  <c r="H249" i="8" s="1"/>
  <c r="H250" i="8" s="1"/>
  <c r="H251" i="8" s="1"/>
  <c r="H252" i="8" s="1"/>
  <c r="H253" i="8" s="1"/>
  <c r="H254" i="8" s="1"/>
  <c r="H255" i="8" s="1"/>
  <c r="H256" i="8" s="1"/>
  <c r="H257" i="8" s="1"/>
  <c r="H258" i="8" s="1"/>
  <c r="H259" i="8" s="1"/>
  <c r="H260" i="8" s="1"/>
  <c r="H261" i="8" s="1"/>
  <c r="H262" i="8" s="1"/>
  <c r="H263" i="8" s="1"/>
  <c r="H264" i="8" s="1"/>
  <c r="H265" i="8" s="1"/>
  <c r="H266" i="8" s="1"/>
  <c r="H267" i="8" s="1"/>
  <c r="H268" i="8" s="1"/>
  <c r="H269" i="8" s="1"/>
  <c r="H270" i="8" s="1"/>
  <c r="H271" i="8" s="1"/>
  <c r="H272" i="8" s="1"/>
  <c r="H273" i="8" s="1"/>
  <c r="H274" i="8" s="1"/>
  <c r="H275" i="8" s="1"/>
  <c r="H276" i="8" s="1"/>
  <c r="H277" i="8" s="1"/>
  <c r="H278" i="8" s="1"/>
  <c r="H279" i="8" s="1"/>
  <c r="H280" i="8" s="1"/>
  <c r="H281" i="8" s="1"/>
  <c r="H282" i="8" s="1"/>
  <c r="H283" i="8" s="1"/>
  <c r="H284" i="8" s="1"/>
  <c r="H285" i="8" s="1"/>
  <c r="H286" i="8" s="1"/>
  <c r="H287" i="8" s="1"/>
  <c r="H288" i="8" s="1"/>
  <c r="H289" i="8" s="1"/>
  <c r="H290" i="8" s="1"/>
  <c r="H291" i="8" s="1"/>
  <c r="H292" i="8" s="1"/>
  <c r="H293" i="8" s="1"/>
  <c r="H294" i="8" s="1"/>
  <c r="H295" i="8" s="1"/>
  <c r="H296" i="8" s="1"/>
  <c r="H297" i="8" s="1"/>
  <c r="H298" i="8" s="1"/>
  <c r="H299" i="8" s="1"/>
  <c r="H300" i="8" s="1"/>
  <c r="H301" i="8" s="1"/>
  <c r="H302" i="8" s="1"/>
  <c r="H303" i="8" s="1"/>
  <c r="H304" i="8" s="1"/>
  <c r="H305" i="8" s="1"/>
  <c r="H306" i="8" s="1"/>
  <c r="H307" i="8" s="1"/>
  <c r="H308" i="8" s="1"/>
  <c r="H309" i="8" s="1"/>
  <c r="H310" i="8" s="1"/>
  <c r="H311" i="8" s="1"/>
  <c r="H312" i="8" s="1"/>
  <c r="H313" i="8" s="1"/>
  <c r="H314" i="8" s="1"/>
  <c r="H315" i="8" s="1"/>
  <c r="H316" i="8" s="1"/>
  <c r="H317" i="8" s="1"/>
  <c r="H318" i="8" s="1"/>
  <c r="H319" i="8" s="1"/>
  <c r="H320" i="8" s="1"/>
  <c r="H321" i="8" s="1"/>
  <c r="H322" i="8" s="1"/>
  <c r="H323" i="8" s="1"/>
  <c r="H324" i="8" s="1"/>
  <c r="H325" i="8" s="1"/>
  <c r="H326" i="8" s="1"/>
  <c r="H327" i="8" s="1"/>
  <c r="H328" i="8" s="1"/>
  <c r="H329" i="8" s="1"/>
  <c r="H330" i="8" s="1"/>
  <c r="H331" i="8" s="1"/>
  <c r="H332" i="8" s="1"/>
  <c r="H333" i="8" s="1"/>
  <c r="H334" i="8" s="1"/>
  <c r="H335" i="8" s="1"/>
  <c r="H336" i="8" s="1"/>
  <c r="H337" i="8" s="1"/>
  <c r="H338" i="8" s="1"/>
  <c r="H339" i="8" s="1"/>
  <c r="H340" i="8" s="1"/>
  <c r="H341" i="8" s="1"/>
  <c r="H342" i="8" s="1"/>
  <c r="H343" i="8" s="1"/>
  <c r="H344" i="8" s="1"/>
  <c r="H345" i="8" s="1"/>
  <c r="H346" i="8" s="1"/>
  <c r="H347" i="8" s="1"/>
  <c r="H348" i="8" s="1"/>
  <c r="H349" i="8" s="1"/>
  <c r="H350" i="8" s="1"/>
  <c r="H351" i="8" s="1"/>
  <c r="H352" i="8" s="1"/>
  <c r="H353" i="8" s="1"/>
  <c r="H354" i="8" s="1"/>
  <c r="H355" i="8" s="1"/>
  <c r="H356" i="8" s="1"/>
  <c r="H357" i="8" s="1"/>
  <c r="H358" i="8" s="1"/>
  <c r="H359" i="8" s="1"/>
  <c r="H360" i="8" s="1"/>
  <c r="H361" i="8" s="1"/>
  <c r="H362" i="8" s="1"/>
  <c r="H363" i="8" s="1"/>
  <c r="H364" i="8" s="1"/>
  <c r="H365" i="8" s="1"/>
  <c r="H366" i="8" s="1"/>
  <c r="H367" i="8" s="1"/>
  <c r="H368" i="8" s="1"/>
  <c r="H369" i="8" s="1"/>
  <c r="H370" i="8" s="1"/>
  <c r="H371" i="8" s="1"/>
  <c r="H372" i="8" s="1"/>
  <c r="H373" i="8" s="1"/>
  <c r="H374" i="8" s="1"/>
  <c r="H375" i="8" s="1"/>
  <c r="H376" i="8" s="1"/>
  <c r="H377" i="8" s="1"/>
  <c r="H378" i="8" s="1"/>
  <c r="H379" i="8" s="1"/>
  <c r="H380" i="8" s="1"/>
  <c r="H381" i="8" s="1"/>
  <c r="H382" i="8" s="1"/>
  <c r="H383" i="8" s="1"/>
  <c r="H384" i="8" s="1"/>
  <c r="H385" i="8" s="1"/>
  <c r="H386" i="8" s="1"/>
  <c r="H387" i="8" s="1"/>
  <c r="H388" i="8" s="1"/>
  <c r="H389" i="8" s="1"/>
  <c r="H390" i="8" s="1"/>
  <c r="H391" i="8" s="1"/>
  <c r="H392" i="8" s="1"/>
  <c r="H393" i="8" s="1"/>
  <c r="H394" i="8" s="1"/>
  <c r="H395" i="8" s="1"/>
  <c r="H396" i="8" s="1"/>
  <c r="H397" i="8" s="1"/>
  <c r="H398" i="8" s="1"/>
  <c r="H399" i="8" s="1"/>
  <c r="H400" i="8" s="1"/>
  <c r="H401" i="8" s="1"/>
  <c r="H402" i="8" s="1"/>
  <c r="H403" i="8" s="1"/>
  <c r="H404" i="8" s="1"/>
  <c r="H405" i="8" s="1"/>
  <c r="H406" i="8" s="1"/>
  <c r="H407" i="8" s="1"/>
  <c r="H408" i="8" s="1"/>
  <c r="H409" i="8" s="1"/>
  <c r="H410" i="8" s="1"/>
  <c r="H411" i="8" s="1"/>
  <c r="H412" i="8" s="1"/>
  <c r="H413" i="8" s="1"/>
  <c r="H414" i="8" s="1"/>
  <c r="H415" i="8" s="1"/>
  <c r="H416" i="8" s="1"/>
  <c r="H417" i="8" s="1"/>
  <c r="H418" i="8" s="1"/>
  <c r="H419" i="8" s="1"/>
  <c r="H420" i="8" s="1"/>
  <c r="H421" i="8" s="1"/>
  <c r="AG26" i="8"/>
  <c r="AN26" i="8"/>
  <c r="AH25" i="8"/>
  <c r="S8" i="8"/>
  <c r="S258" i="8" s="1"/>
  <c r="P12" i="8"/>
  <c r="F33" i="13" l="1"/>
  <c r="K33" i="13" s="1"/>
  <c r="S271" i="8"/>
  <c r="S270" i="8"/>
  <c r="R27" i="11"/>
  <c r="U27" i="11" s="1"/>
  <c r="J28" i="11"/>
  <c r="AX28" i="11" s="1"/>
  <c r="AL26" i="11"/>
  <c r="AM25" i="11" s="1"/>
  <c r="V25" i="11"/>
  <c r="S267" i="8"/>
  <c r="S266" i="8"/>
  <c r="S268" i="8"/>
  <c r="S269" i="8"/>
  <c r="S264" i="8"/>
  <c r="S265" i="8"/>
  <c r="S170" i="8"/>
  <c r="AH29" i="11"/>
  <c r="AN30" i="11"/>
  <c r="AG30" i="11"/>
  <c r="S171" i="8"/>
  <c r="S114" i="8"/>
  <c r="S74" i="8"/>
  <c r="S68" i="8"/>
  <c r="S97" i="8"/>
  <c r="S78" i="8"/>
  <c r="S107" i="8"/>
  <c r="S50" i="8"/>
  <c r="S146" i="8"/>
  <c r="S70" i="8"/>
  <c r="S127" i="8"/>
  <c r="S58" i="8"/>
  <c r="S141" i="8"/>
  <c r="S99" i="8"/>
  <c r="S178" i="8"/>
  <c r="S136" i="8"/>
  <c r="S130" i="8"/>
  <c r="S111" i="8"/>
  <c r="S51" i="8"/>
  <c r="S103" i="8"/>
  <c r="S153" i="8"/>
  <c r="S63" i="8"/>
  <c r="S162" i="8"/>
  <c r="S95" i="8"/>
  <c r="S125" i="8"/>
  <c r="S41" i="8"/>
  <c r="S159" i="8"/>
  <c r="S22" i="8"/>
  <c r="S69" i="8"/>
  <c r="S40" i="8"/>
  <c r="S156" i="8"/>
  <c r="S120" i="8"/>
  <c r="S34" i="8"/>
  <c r="S109" i="8"/>
  <c r="S98" i="8"/>
  <c r="S29" i="8"/>
  <c r="S105" i="8"/>
  <c r="S26" i="8"/>
  <c r="S189" i="8"/>
  <c r="S161" i="8"/>
  <c r="S144" i="8"/>
  <c r="S101" i="8"/>
  <c r="S76" i="8"/>
  <c r="S106" i="8"/>
  <c r="S45" i="8"/>
  <c r="S59" i="8"/>
  <c r="S54" i="8"/>
  <c r="S27" i="8"/>
  <c r="S174" i="8"/>
  <c r="S164" i="8"/>
  <c r="S148" i="8"/>
  <c r="S154" i="8"/>
  <c r="S140" i="8"/>
  <c r="S128" i="8"/>
  <c r="S112" i="8"/>
  <c r="S88" i="8"/>
  <c r="S102" i="8"/>
  <c r="S39" i="8"/>
  <c r="S145" i="8"/>
  <c r="S122" i="8"/>
  <c r="S133" i="8"/>
  <c r="S117" i="8"/>
  <c r="S104" i="8"/>
  <c r="S119" i="8"/>
  <c r="S77" i="8"/>
  <c r="S91" i="8"/>
  <c r="S66" i="8"/>
  <c r="S62" i="8"/>
  <c r="S32" i="8"/>
  <c r="S46" i="8"/>
  <c r="S175" i="8"/>
  <c r="S167" i="8"/>
  <c r="S151" i="8"/>
  <c r="S137" i="8"/>
  <c r="S73" i="8"/>
  <c r="S71" i="8"/>
  <c r="S44" i="8"/>
  <c r="S31" i="8"/>
  <c r="S157" i="8"/>
  <c r="S143" i="8"/>
  <c r="S85" i="8"/>
  <c r="S67" i="8"/>
  <c r="S90" i="8"/>
  <c r="S37" i="8"/>
  <c r="S57" i="8"/>
  <c r="S52" i="8"/>
  <c r="S38" i="8"/>
  <c r="S172" i="8"/>
  <c r="S160" i="8"/>
  <c r="S166" i="8"/>
  <c r="S150" i="8"/>
  <c r="S138" i="8"/>
  <c r="S124" i="8"/>
  <c r="S108" i="8"/>
  <c r="S72" i="8"/>
  <c r="S86" i="8"/>
  <c r="S23" i="8"/>
  <c r="S134" i="8"/>
  <c r="S118" i="8"/>
  <c r="S129" i="8"/>
  <c r="S113" i="8"/>
  <c r="S131" i="8"/>
  <c r="S115" i="8"/>
  <c r="S84" i="8"/>
  <c r="S75" i="8"/>
  <c r="S49" i="8"/>
  <c r="S60" i="8"/>
  <c r="S53" i="8"/>
  <c r="S30" i="8"/>
  <c r="S173" i="8"/>
  <c r="S163" i="8"/>
  <c r="S147" i="8"/>
  <c r="S135" i="8"/>
  <c r="S80" i="8"/>
  <c r="S94" i="8"/>
  <c r="S28" i="8"/>
  <c r="S42" i="8"/>
  <c r="S165" i="8"/>
  <c r="S149" i="8"/>
  <c r="S100" i="8"/>
  <c r="S92" i="8"/>
  <c r="S83" i="8"/>
  <c r="S56" i="8"/>
  <c r="S61" i="8"/>
  <c r="S24" i="8"/>
  <c r="S43" i="8"/>
  <c r="S176" i="8"/>
  <c r="S168" i="8"/>
  <c r="S152" i="8"/>
  <c r="S158" i="8"/>
  <c r="S142" i="8"/>
  <c r="S132" i="8"/>
  <c r="S116" i="8"/>
  <c r="S81" i="8"/>
  <c r="S79" i="8"/>
  <c r="S36" i="8"/>
  <c r="S33" i="8"/>
  <c r="S126" i="8"/>
  <c r="S110" i="8"/>
  <c r="S121" i="8"/>
  <c r="S96" i="8"/>
  <c r="S123" i="8"/>
  <c r="S93" i="8"/>
  <c r="S65" i="8"/>
  <c r="S82" i="8"/>
  <c r="S64" i="8"/>
  <c r="S48" i="8"/>
  <c r="S35" i="8"/>
  <c r="S177" i="8"/>
  <c r="S169" i="8"/>
  <c r="S155" i="8"/>
  <c r="S139" i="8"/>
  <c r="S89" i="8"/>
  <c r="S87" i="8"/>
  <c r="S55" i="8"/>
  <c r="S47" i="8"/>
  <c r="S179" i="8"/>
  <c r="S263" i="8"/>
  <c r="S262" i="8"/>
  <c r="S180" i="8"/>
  <c r="S261" i="8"/>
  <c r="S181" i="8"/>
  <c r="S182" i="8"/>
  <c r="S184" i="8"/>
  <c r="S183" i="8"/>
  <c r="S257" i="8"/>
  <c r="S260" i="8"/>
  <c r="S259" i="8"/>
  <c r="S185" i="8"/>
  <c r="S186" i="8"/>
  <c r="S187" i="8"/>
  <c r="S188" i="8"/>
  <c r="S190" i="8"/>
  <c r="S193" i="8"/>
  <c r="S197" i="8"/>
  <c r="S201" i="8"/>
  <c r="S205" i="8"/>
  <c r="S209" i="8"/>
  <c r="S213" i="8"/>
  <c r="S217" i="8"/>
  <c r="S219" i="8"/>
  <c r="S221" i="8"/>
  <c r="S194" i="8"/>
  <c r="S198" i="8"/>
  <c r="S202" i="8"/>
  <c r="S206" i="8"/>
  <c r="S210" i="8"/>
  <c r="S214" i="8"/>
  <c r="S218" i="8"/>
  <c r="S207" i="8"/>
  <c r="S211" i="8"/>
  <c r="S215" i="8"/>
  <c r="S191" i="8"/>
  <c r="S195" i="8"/>
  <c r="S199" i="8"/>
  <c r="S203" i="8"/>
  <c r="S208" i="8"/>
  <c r="S212" i="8"/>
  <c r="S216" i="8"/>
  <c r="S220" i="8"/>
  <c r="S222" i="8"/>
  <c r="S192" i="8"/>
  <c r="S196" i="8"/>
  <c r="S200" i="8"/>
  <c r="S204" i="8"/>
  <c r="S254" i="8"/>
  <c r="S223" i="8"/>
  <c r="S225" i="8"/>
  <c r="S227" i="8"/>
  <c r="S229" i="8"/>
  <c r="S231" i="8"/>
  <c r="S233" i="8"/>
  <c r="S235" i="8"/>
  <c r="S237" i="8"/>
  <c r="S239" i="8"/>
  <c r="S241" i="8"/>
  <c r="S243" i="8"/>
  <c r="S245" i="8"/>
  <c r="S247" i="8"/>
  <c r="S249" i="8"/>
  <c r="S251" i="8"/>
  <c r="S224" i="8"/>
  <c r="S226" i="8"/>
  <c r="S228" i="8"/>
  <c r="S230" i="8"/>
  <c r="S232" i="8"/>
  <c r="S234" i="8"/>
  <c r="S236" i="8"/>
  <c r="S238" i="8"/>
  <c r="S240" i="8"/>
  <c r="S242" i="8"/>
  <c r="S244" i="8"/>
  <c r="S246" i="8"/>
  <c r="S248" i="8"/>
  <c r="S250" i="8"/>
  <c r="S255" i="8"/>
  <c r="S252" i="8"/>
  <c r="S256" i="8"/>
  <c r="S253" i="8"/>
  <c r="R23" i="8"/>
  <c r="J24" i="8"/>
  <c r="AG27" i="8"/>
  <c r="AN27" i="8"/>
  <c r="AH26" i="8"/>
  <c r="F34" i="13" l="1"/>
  <c r="K34" i="13" s="1"/>
  <c r="F35" i="13"/>
  <c r="K35" i="13" s="1"/>
  <c r="AL27" i="11"/>
  <c r="AM26" i="11" s="1"/>
  <c r="V26" i="11"/>
  <c r="J29" i="11"/>
  <c r="AX29" i="11" s="1"/>
  <c r="R28" i="11"/>
  <c r="U28" i="11" s="1"/>
  <c r="AH30" i="11"/>
  <c r="AN31" i="11"/>
  <c r="AG31" i="11"/>
  <c r="U22" i="8"/>
  <c r="U23" i="8"/>
  <c r="R24" i="8"/>
  <c r="U24" i="8" s="1"/>
  <c r="J25" i="8"/>
  <c r="AG28" i="8"/>
  <c r="AN28" i="8"/>
  <c r="AH27" i="8"/>
  <c r="F36" i="13" l="1"/>
  <c r="K36" i="13" s="1"/>
  <c r="R29" i="11"/>
  <c r="U29" i="11" s="1"/>
  <c r="J30" i="11"/>
  <c r="AX30" i="11" s="1"/>
  <c r="V27" i="11"/>
  <c r="AL28" i="11"/>
  <c r="AM27" i="11" s="1"/>
  <c r="AH31" i="11"/>
  <c r="AN32" i="11"/>
  <c r="AG32" i="11"/>
  <c r="AL22" i="8"/>
  <c r="AL23" i="8"/>
  <c r="AM22" i="8" s="1"/>
  <c r="V22" i="8"/>
  <c r="V23" i="8"/>
  <c r="R25" i="8"/>
  <c r="U25" i="8" s="1"/>
  <c r="J26" i="8"/>
  <c r="AG29" i="8"/>
  <c r="AN29" i="8"/>
  <c r="AH28" i="8"/>
  <c r="AL24" i="8"/>
  <c r="AM23" i="8" s="1"/>
  <c r="F37" i="13" l="1"/>
  <c r="K37" i="13" s="1"/>
  <c r="R30" i="11"/>
  <c r="U30" i="11" s="1"/>
  <c r="AL29" i="11"/>
  <c r="AM28" i="11" s="1"/>
  <c r="V28" i="11"/>
  <c r="J31" i="11"/>
  <c r="AX31" i="11" s="1"/>
  <c r="AH32" i="11"/>
  <c r="AN33" i="11"/>
  <c r="AG33" i="11"/>
  <c r="V24" i="8"/>
  <c r="R26" i="8"/>
  <c r="U26" i="8" s="1"/>
  <c r="J27" i="8"/>
  <c r="AG30" i="8"/>
  <c r="AN30" i="8"/>
  <c r="AH29" i="8"/>
  <c r="AL25" i="8"/>
  <c r="F38" i="13" l="1"/>
  <c r="K38" i="13" s="1"/>
  <c r="V29" i="11"/>
  <c r="AL30" i="11"/>
  <c r="AM29" i="11" s="1"/>
  <c r="R31" i="11"/>
  <c r="U31" i="11" s="1"/>
  <c r="J32" i="11"/>
  <c r="AX32" i="11" s="1"/>
  <c r="AH33" i="11"/>
  <c r="AG34" i="11"/>
  <c r="AN34" i="11"/>
  <c r="V25" i="8"/>
  <c r="AM24" i="8"/>
  <c r="R27" i="8"/>
  <c r="U27" i="8" s="1"/>
  <c r="J28" i="8"/>
  <c r="AG31" i="8"/>
  <c r="AN31" i="8"/>
  <c r="AH30" i="8"/>
  <c r="AL26" i="8"/>
  <c r="AM25" i="8" s="1"/>
  <c r="F39" i="13" l="1"/>
  <c r="K39" i="13" s="1"/>
  <c r="J33" i="11"/>
  <c r="AX33" i="11" s="1"/>
  <c r="R32" i="11"/>
  <c r="U32" i="11" s="1"/>
  <c r="AL31" i="11"/>
  <c r="AM30" i="11" s="1"/>
  <c r="V30" i="11"/>
  <c r="AH34" i="11"/>
  <c r="AN35" i="11"/>
  <c r="AG35" i="11"/>
  <c r="V26" i="8"/>
  <c r="R28" i="8"/>
  <c r="U28" i="8" s="1"/>
  <c r="J29" i="8"/>
  <c r="AG32" i="8"/>
  <c r="AN32" i="8"/>
  <c r="AH31" i="8"/>
  <c r="AL27" i="8"/>
  <c r="H9" i="3"/>
  <c r="F40" i="13" l="1"/>
  <c r="K40" i="13" s="1"/>
  <c r="R33" i="11"/>
  <c r="U33" i="11" s="1"/>
  <c r="J34" i="11"/>
  <c r="AX34" i="11" s="1"/>
  <c r="AL32" i="11"/>
  <c r="AM31" i="11" s="1"/>
  <c r="V31" i="11"/>
  <c r="AH35" i="11"/>
  <c r="AN36" i="11"/>
  <c r="AG36" i="11"/>
  <c r="V27" i="8"/>
  <c r="AM26" i="8"/>
  <c r="R29" i="8"/>
  <c r="U29" i="8" s="1"/>
  <c r="J30" i="8"/>
  <c r="AG33" i="8"/>
  <c r="AN33" i="8"/>
  <c r="AH32" i="8"/>
  <c r="AL28" i="8"/>
  <c r="AM27" i="8" s="1"/>
  <c r="H7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8" i="3"/>
  <c r="H6" i="3"/>
  <c r="H5" i="3"/>
  <c r="F41" i="13" l="1"/>
  <c r="K41" i="13" s="1"/>
  <c r="J35" i="11"/>
  <c r="AX35" i="11" s="1"/>
  <c r="R34" i="11"/>
  <c r="U34" i="11" s="1"/>
  <c r="AL33" i="11"/>
  <c r="AM32" i="11" s="1"/>
  <c r="V32" i="11"/>
  <c r="AH36" i="11"/>
  <c r="AN37" i="11"/>
  <c r="AG37" i="11"/>
  <c r="V28" i="8"/>
  <c r="R30" i="8"/>
  <c r="U30" i="8" s="1"/>
  <c r="J31" i="8"/>
  <c r="AG34" i="8"/>
  <c r="AN34" i="8"/>
  <c r="AH33" i="8"/>
  <c r="AL29" i="8"/>
  <c r="AM28" i="8" s="1"/>
  <c r="F42" i="13" l="1"/>
  <c r="K42" i="13" s="1"/>
  <c r="R35" i="11"/>
  <c r="U35" i="11" s="1"/>
  <c r="J36" i="11"/>
  <c r="AX36" i="11" s="1"/>
  <c r="AL34" i="11"/>
  <c r="AM33" i="11" s="1"/>
  <c r="V33" i="11"/>
  <c r="AH37" i="11"/>
  <c r="AN38" i="11"/>
  <c r="AG38" i="11"/>
  <c r="V29" i="8"/>
  <c r="R31" i="8"/>
  <c r="U31" i="8" s="1"/>
  <c r="J32" i="8"/>
  <c r="AG35" i="8"/>
  <c r="AN35" i="8"/>
  <c r="AH34" i="8"/>
  <c r="AL30" i="8"/>
  <c r="AM29" i="8" s="1"/>
  <c r="F43" i="13" l="1"/>
  <c r="K43" i="13" s="1"/>
  <c r="J37" i="11"/>
  <c r="AX37" i="11" s="1"/>
  <c r="V34" i="11"/>
  <c r="AL35" i="11"/>
  <c r="AM34" i="11" s="1"/>
  <c r="R36" i="11"/>
  <c r="U36" i="11" s="1"/>
  <c r="AH38" i="11"/>
  <c r="AN39" i="11"/>
  <c r="AG39" i="11"/>
  <c r="V30" i="8"/>
  <c r="R32" i="8"/>
  <c r="U32" i="8" s="1"/>
  <c r="J33" i="8"/>
  <c r="AG36" i="8"/>
  <c r="AN36" i="8"/>
  <c r="AH35" i="8"/>
  <c r="AL31" i="8"/>
  <c r="AM30" i="8" s="1"/>
  <c r="F44" i="13" l="1"/>
  <c r="K44" i="13" s="1"/>
  <c r="AL36" i="11"/>
  <c r="AM35" i="11" s="1"/>
  <c r="V35" i="11"/>
  <c r="J38" i="11"/>
  <c r="AX38" i="11" s="1"/>
  <c r="R37" i="11"/>
  <c r="U37" i="11" s="1"/>
  <c r="AH39" i="11"/>
  <c r="AG40" i="11"/>
  <c r="AN40" i="11"/>
  <c r="V31" i="8"/>
  <c r="R33" i="8"/>
  <c r="U33" i="8" s="1"/>
  <c r="J34" i="8"/>
  <c r="AG37" i="8"/>
  <c r="AN37" i="8"/>
  <c r="AH36" i="8"/>
  <c r="AL32" i="8"/>
  <c r="AM31" i="8" s="1"/>
  <c r="F45" i="13" l="1"/>
  <c r="K45" i="13" s="1"/>
  <c r="V36" i="11"/>
  <c r="AL37" i="11"/>
  <c r="AM36" i="11" s="1"/>
  <c r="J39" i="11"/>
  <c r="AX39" i="11" s="1"/>
  <c r="R38" i="11"/>
  <c r="U38" i="11" s="1"/>
  <c r="AH40" i="11"/>
  <c r="AN41" i="11"/>
  <c r="AG41" i="11"/>
  <c r="V32" i="8"/>
  <c r="R34" i="8"/>
  <c r="U34" i="8" s="1"/>
  <c r="J35" i="8"/>
  <c r="AG38" i="8"/>
  <c r="AN38" i="8"/>
  <c r="AH37" i="8"/>
  <c r="AL33" i="8"/>
  <c r="AM32" i="8" s="1"/>
  <c r="F46" i="13" l="1"/>
  <c r="K46" i="13" s="1"/>
  <c r="J40" i="11"/>
  <c r="AX40" i="11" s="1"/>
  <c r="V37" i="11"/>
  <c r="R39" i="11"/>
  <c r="U39" i="11" s="1"/>
  <c r="AL38" i="11"/>
  <c r="AM37" i="11" s="1"/>
  <c r="AH41" i="11"/>
  <c r="AN42" i="11"/>
  <c r="AG42" i="11"/>
  <c r="V33" i="8"/>
  <c r="R35" i="8"/>
  <c r="U35" i="8" s="1"/>
  <c r="J36" i="8"/>
  <c r="AG39" i="8"/>
  <c r="AN39" i="8"/>
  <c r="AH38" i="8"/>
  <c r="AL34" i="8"/>
  <c r="AM33" i="8" s="1"/>
  <c r="F47" i="13" l="1"/>
  <c r="K47" i="13" s="1"/>
  <c r="R40" i="11"/>
  <c r="U40" i="11" s="1"/>
  <c r="J41" i="11"/>
  <c r="AX41" i="11" s="1"/>
  <c r="AL39" i="11"/>
  <c r="AM38" i="11" s="1"/>
  <c r="V38" i="11"/>
  <c r="AH42" i="11"/>
  <c r="AN43" i="11"/>
  <c r="AG43" i="11"/>
  <c r="V34" i="8"/>
  <c r="R36" i="8"/>
  <c r="U36" i="8" s="1"/>
  <c r="J37" i="8"/>
  <c r="AG40" i="8"/>
  <c r="AN40" i="8"/>
  <c r="AH39" i="8"/>
  <c r="AL35" i="8"/>
  <c r="AM34" i="8" s="1"/>
  <c r="F48" i="13" l="1"/>
  <c r="K48" i="13" s="1"/>
  <c r="V39" i="11"/>
  <c r="AL40" i="11"/>
  <c r="AM39" i="11" s="1"/>
  <c r="J42" i="11"/>
  <c r="AX42" i="11" s="1"/>
  <c r="R41" i="11"/>
  <c r="U41" i="11" s="1"/>
  <c r="AH43" i="11"/>
  <c r="AN44" i="11"/>
  <c r="AG44" i="11"/>
  <c r="V35" i="8"/>
  <c r="R37" i="8"/>
  <c r="U37" i="8" s="1"/>
  <c r="J38" i="8"/>
  <c r="AG41" i="8"/>
  <c r="AN41" i="8"/>
  <c r="AH40" i="8"/>
  <c r="AL36" i="8"/>
  <c r="AM35" i="8" s="1"/>
  <c r="F49" i="13" l="1"/>
  <c r="K49" i="13" s="1"/>
  <c r="R42" i="11"/>
  <c r="U42" i="11" s="1"/>
  <c r="J43" i="11"/>
  <c r="AX43" i="11" s="1"/>
  <c r="V40" i="11"/>
  <c r="AL41" i="11"/>
  <c r="AM40" i="11" s="1"/>
  <c r="AH44" i="11"/>
  <c r="AN45" i="11"/>
  <c r="AG45" i="11"/>
  <c r="V36" i="8"/>
  <c r="R38" i="8"/>
  <c r="U38" i="8" s="1"/>
  <c r="J39" i="8"/>
  <c r="AG42" i="8"/>
  <c r="AN42" i="8"/>
  <c r="AH41" i="8"/>
  <c r="AL37" i="8"/>
  <c r="AM36" i="8" s="1"/>
  <c r="F50" i="13" l="1"/>
  <c r="K50" i="13" s="1"/>
  <c r="J44" i="11"/>
  <c r="AX44" i="11" s="1"/>
  <c r="R43" i="11"/>
  <c r="U43" i="11" s="1"/>
  <c r="V41" i="11"/>
  <c r="AL42" i="11"/>
  <c r="AM41" i="11" s="1"/>
  <c r="AH45" i="11"/>
  <c r="AN46" i="11"/>
  <c r="AG46" i="11"/>
  <c r="V37" i="8"/>
  <c r="R39" i="8"/>
  <c r="U39" i="8" s="1"/>
  <c r="J40" i="8"/>
  <c r="AG43" i="8"/>
  <c r="AN43" i="8"/>
  <c r="AH42" i="8"/>
  <c r="AL38" i="8"/>
  <c r="AM37" i="8" s="1"/>
  <c r="F51" i="13" l="1"/>
  <c r="K51" i="13" s="1"/>
  <c r="R44" i="11"/>
  <c r="U44" i="11" s="1"/>
  <c r="J45" i="11"/>
  <c r="AX45" i="11" s="1"/>
  <c r="AL43" i="11"/>
  <c r="AM42" i="11" s="1"/>
  <c r="V42" i="11"/>
  <c r="AH46" i="11"/>
  <c r="AN47" i="11"/>
  <c r="AG47" i="11"/>
  <c r="V38" i="8"/>
  <c r="R40" i="8"/>
  <c r="U40" i="8" s="1"/>
  <c r="J41" i="8"/>
  <c r="AG44" i="8"/>
  <c r="AN44" i="8"/>
  <c r="AH43" i="8"/>
  <c r="AL39" i="8"/>
  <c r="AM38" i="8" s="1"/>
  <c r="F52" i="13" l="1"/>
  <c r="K52" i="13" s="1"/>
  <c r="J46" i="11"/>
  <c r="AX46" i="11" s="1"/>
  <c r="R45" i="11"/>
  <c r="U45" i="11" s="1"/>
  <c r="AL44" i="11"/>
  <c r="AM43" i="11" s="1"/>
  <c r="V43" i="11"/>
  <c r="AH47" i="11"/>
  <c r="AN48" i="11"/>
  <c r="AG48" i="11"/>
  <c r="V39" i="8"/>
  <c r="R41" i="8"/>
  <c r="U41" i="8" s="1"/>
  <c r="J42" i="8"/>
  <c r="AG45" i="8"/>
  <c r="AN45" i="8"/>
  <c r="AH44" i="8"/>
  <c r="AL40" i="8"/>
  <c r="AM39" i="8" s="1"/>
  <c r="F53" i="13" l="1"/>
  <c r="K53" i="13" s="1"/>
  <c r="J47" i="11"/>
  <c r="AX47" i="11" s="1"/>
  <c r="V44" i="11"/>
  <c r="AL45" i="11"/>
  <c r="AM44" i="11" s="1"/>
  <c r="R46" i="11"/>
  <c r="U46" i="11" s="1"/>
  <c r="AH48" i="11"/>
  <c r="AN49" i="11"/>
  <c r="AG49" i="11"/>
  <c r="V40" i="8"/>
  <c r="R42" i="8"/>
  <c r="U42" i="8" s="1"/>
  <c r="J43" i="8"/>
  <c r="AG46" i="8"/>
  <c r="AN46" i="8"/>
  <c r="AH45" i="8"/>
  <c r="AL41" i="8"/>
  <c r="AM40" i="8" s="1"/>
  <c r="F54" i="13" l="1"/>
  <c r="K54" i="13" s="1"/>
  <c r="V45" i="11"/>
  <c r="AL46" i="11"/>
  <c r="AM45" i="11" s="1"/>
  <c r="R47" i="11"/>
  <c r="U47" i="11" s="1"/>
  <c r="J48" i="11"/>
  <c r="AX48" i="11" s="1"/>
  <c r="AH49" i="11"/>
  <c r="AN50" i="11"/>
  <c r="AG50" i="11"/>
  <c r="V41" i="8"/>
  <c r="R43" i="8"/>
  <c r="U43" i="8" s="1"/>
  <c r="J44" i="8"/>
  <c r="AG47" i="8"/>
  <c r="AN47" i="8"/>
  <c r="AH46" i="8"/>
  <c r="AL42" i="8"/>
  <c r="AM41" i="8" s="1"/>
  <c r="F55" i="13" l="1"/>
  <c r="K55" i="13" s="1"/>
  <c r="J49" i="11"/>
  <c r="AX49" i="11" s="1"/>
  <c r="R48" i="11"/>
  <c r="U48" i="11" s="1"/>
  <c r="AL47" i="11"/>
  <c r="AM46" i="11" s="1"/>
  <c r="V46" i="11"/>
  <c r="AH50" i="11"/>
  <c r="AN51" i="11"/>
  <c r="AG51" i="11"/>
  <c r="V42" i="8"/>
  <c r="R44" i="8"/>
  <c r="U44" i="8" s="1"/>
  <c r="J45" i="8"/>
  <c r="AG48" i="8"/>
  <c r="AN48" i="8"/>
  <c r="AH47" i="8"/>
  <c r="AL43" i="8"/>
  <c r="AM42" i="8" s="1"/>
  <c r="F56" i="13" l="1"/>
  <c r="K56" i="13" s="1"/>
  <c r="J50" i="11"/>
  <c r="AX50" i="11" s="1"/>
  <c r="R49" i="11"/>
  <c r="U49" i="11" s="1"/>
  <c r="V47" i="11"/>
  <c r="AL48" i="11"/>
  <c r="AM47" i="11" s="1"/>
  <c r="AH51" i="11"/>
  <c r="AN52" i="11"/>
  <c r="AG52" i="11"/>
  <c r="V43" i="8"/>
  <c r="R45" i="8"/>
  <c r="U45" i="8" s="1"/>
  <c r="J46" i="8"/>
  <c r="AG49" i="8"/>
  <c r="AN49" i="8"/>
  <c r="AH48" i="8"/>
  <c r="AL44" i="8"/>
  <c r="AM43" i="8" s="1"/>
  <c r="F57" i="13" l="1"/>
  <c r="K57" i="13" s="1"/>
  <c r="AL49" i="11"/>
  <c r="AM48" i="11" s="1"/>
  <c r="R50" i="11"/>
  <c r="U50" i="11" s="1"/>
  <c r="J51" i="11"/>
  <c r="AX51" i="11" s="1"/>
  <c r="V48" i="11"/>
  <c r="AH52" i="11"/>
  <c r="AN53" i="11"/>
  <c r="AG53" i="11"/>
  <c r="V44" i="8"/>
  <c r="R46" i="8"/>
  <c r="U46" i="8" s="1"/>
  <c r="J47" i="8"/>
  <c r="AG50" i="8"/>
  <c r="AN50" i="8"/>
  <c r="AH49" i="8"/>
  <c r="AL45" i="8"/>
  <c r="AM44" i="8" s="1"/>
  <c r="F58" i="13" l="1"/>
  <c r="K58" i="13" s="1"/>
  <c r="V49" i="11"/>
  <c r="R51" i="11"/>
  <c r="U51" i="11" s="1"/>
  <c r="AL50" i="11"/>
  <c r="AM49" i="11" s="1"/>
  <c r="J52" i="11"/>
  <c r="AX52" i="11" s="1"/>
  <c r="AH53" i="11"/>
  <c r="AN54" i="11"/>
  <c r="AG54" i="11"/>
  <c r="V45" i="8"/>
  <c r="R47" i="8"/>
  <c r="U47" i="8" s="1"/>
  <c r="J48" i="8"/>
  <c r="AG51" i="8"/>
  <c r="AN51" i="8"/>
  <c r="AH50" i="8"/>
  <c r="AL46" i="8"/>
  <c r="AM45" i="8" s="1"/>
  <c r="F59" i="13" l="1"/>
  <c r="K59" i="13" s="1"/>
  <c r="J53" i="11"/>
  <c r="AX53" i="11" s="1"/>
  <c r="R52" i="11"/>
  <c r="U52" i="11" s="1"/>
  <c r="AL51" i="11"/>
  <c r="AM50" i="11" s="1"/>
  <c r="V50" i="11"/>
  <c r="AH54" i="11"/>
  <c r="AN55" i="11"/>
  <c r="AG55" i="11"/>
  <c r="V46" i="8"/>
  <c r="R48" i="8"/>
  <c r="U48" i="8" s="1"/>
  <c r="J49" i="8"/>
  <c r="AG52" i="8"/>
  <c r="AN52" i="8"/>
  <c r="AH51" i="8"/>
  <c r="AL47" i="8"/>
  <c r="AM46" i="8" s="1"/>
  <c r="R53" i="11" l="1"/>
  <c r="U53" i="11" s="1"/>
  <c r="AL52" i="11"/>
  <c r="AM51" i="11" s="1"/>
  <c r="J54" i="11"/>
  <c r="AX54" i="11" s="1"/>
  <c r="V51" i="11"/>
  <c r="F60" i="13"/>
  <c r="K60" i="13" s="1"/>
  <c r="AH55" i="11"/>
  <c r="AN56" i="11"/>
  <c r="AG56" i="11"/>
  <c r="V47" i="8"/>
  <c r="R49" i="8"/>
  <c r="U49" i="8" s="1"/>
  <c r="J50" i="8"/>
  <c r="AG53" i="8"/>
  <c r="AN53" i="8"/>
  <c r="AH52" i="8"/>
  <c r="AL48" i="8"/>
  <c r="AM47" i="8" s="1"/>
  <c r="V52" i="11" l="1"/>
  <c r="AL53" i="11"/>
  <c r="AM52" i="11" s="1"/>
  <c r="R54" i="11"/>
  <c r="U54" i="11" s="1"/>
  <c r="J55" i="11"/>
  <c r="AX55" i="11" s="1"/>
  <c r="F61" i="13"/>
  <c r="K61" i="13" s="1"/>
  <c r="AH56" i="11"/>
  <c r="AN57" i="11"/>
  <c r="AG57" i="11"/>
  <c r="V48" i="8"/>
  <c r="R50" i="8"/>
  <c r="U50" i="8" s="1"/>
  <c r="J51" i="8"/>
  <c r="AG54" i="8"/>
  <c r="AN54" i="8"/>
  <c r="AH53" i="8"/>
  <c r="AL49" i="8"/>
  <c r="AM48" i="8" s="1"/>
  <c r="AL54" i="11" l="1"/>
  <c r="AM53" i="11" s="1"/>
  <c r="V53" i="11"/>
  <c r="J56" i="11"/>
  <c r="AX56" i="11" s="1"/>
  <c r="R55" i="11"/>
  <c r="U55" i="11" s="1"/>
  <c r="F62" i="13"/>
  <c r="K62" i="13" s="1"/>
  <c r="AH57" i="11"/>
  <c r="AN58" i="11"/>
  <c r="AG58" i="11"/>
  <c r="V49" i="8"/>
  <c r="R51" i="8"/>
  <c r="U51" i="8" s="1"/>
  <c r="J52" i="8"/>
  <c r="AG55" i="8"/>
  <c r="AN55" i="8"/>
  <c r="AH54" i="8"/>
  <c r="AL50" i="8"/>
  <c r="AM49" i="8" s="1"/>
  <c r="R56" i="11" l="1"/>
  <c r="U56" i="11" s="1"/>
  <c r="J57" i="11"/>
  <c r="AX57" i="11" s="1"/>
  <c r="AL55" i="11"/>
  <c r="AM54" i="11" s="1"/>
  <c r="V54" i="11"/>
  <c r="F63" i="13"/>
  <c r="K63" i="13" s="1"/>
  <c r="AH58" i="11"/>
  <c r="AN59" i="11"/>
  <c r="AG59" i="11"/>
  <c r="V50" i="8"/>
  <c r="R52" i="8"/>
  <c r="U52" i="8" s="1"/>
  <c r="J53" i="8"/>
  <c r="AG56" i="8"/>
  <c r="AN56" i="8"/>
  <c r="AH55" i="8"/>
  <c r="AL51" i="8"/>
  <c r="AM50" i="8" s="1"/>
  <c r="J58" i="11" l="1"/>
  <c r="AX58" i="11" s="1"/>
  <c r="V55" i="11"/>
  <c r="AL56" i="11"/>
  <c r="AM55" i="11" s="1"/>
  <c r="R57" i="11"/>
  <c r="U57" i="11" s="1"/>
  <c r="F64" i="13"/>
  <c r="K64" i="13" s="1"/>
  <c r="AH59" i="11"/>
  <c r="AN60" i="11"/>
  <c r="AG60" i="11"/>
  <c r="V51" i="8"/>
  <c r="R53" i="8"/>
  <c r="U53" i="8" s="1"/>
  <c r="J54" i="8"/>
  <c r="AG57" i="8"/>
  <c r="AN57" i="8"/>
  <c r="AH56" i="8"/>
  <c r="AL52" i="8"/>
  <c r="AM51" i="8" s="1"/>
  <c r="R58" i="11" l="1"/>
  <c r="U58" i="11" s="1"/>
  <c r="J59" i="11"/>
  <c r="AX59" i="11" s="1"/>
  <c r="V56" i="11"/>
  <c r="AL57" i="11"/>
  <c r="AM56" i="11" s="1"/>
  <c r="F65" i="13"/>
  <c r="K65" i="13" s="1"/>
  <c r="AH60" i="11"/>
  <c r="AN61" i="11"/>
  <c r="AG61" i="11"/>
  <c r="V52" i="8"/>
  <c r="R54" i="8"/>
  <c r="U54" i="8" s="1"/>
  <c r="J55" i="8"/>
  <c r="AG58" i="8"/>
  <c r="AN58" i="8"/>
  <c r="AH57" i="8"/>
  <c r="AL53" i="8"/>
  <c r="AM52" i="8" s="1"/>
  <c r="R59" i="11" l="1"/>
  <c r="U59" i="11" s="1"/>
  <c r="AL58" i="11"/>
  <c r="AM57" i="11" s="1"/>
  <c r="V57" i="11"/>
  <c r="J60" i="11"/>
  <c r="AX60" i="11" s="1"/>
  <c r="F66" i="13"/>
  <c r="K66" i="13" s="1"/>
  <c r="AH61" i="11"/>
  <c r="AN62" i="11"/>
  <c r="AG62" i="11"/>
  <c r="V53" i="8"/>
  <c r="R55" i="8"/>
  <c r="U55" i="8" s="1"/>
  <c r="J56" i="8"/>
  <c r="AG59" i="8"/>
  <c r="AN59" i="8"/>
  <c r="AH58" i="8"/>
  <c r="AL54" i="8"/>
  <c r="AM53" i="8" s="1"/>
  <c r="R60" i="11" l="1"/>
  <c r="U60" i="11" s="1"/>
  <c r="AL59" i="11"/>
  <c r="AM58" i="11" s="1"/>
  <c r="V58" i="11"/>
  <c r="J61" i="11"/>
  <c r="AX61" i="11" s="1"/>
  <c r="F67" i="13"/>
  <c r="K67" i="13" s="1"/>
  <c r="AH62" i="11"/>
  <c r="AN63" i="11"/>
  <c r="AG63" i="11"/>
  <c r="V54" i="8"/>
  <c r="R56" i="8"/>
  <c r="U56" i="8" s="1"/>
  <c r="J57" i="8"/>
  <c r="AG60" i="8"/>
  <c r="AN60" i="8"/>
  <c r="AH59" i="8"/>
  <c r="AL55" i="8"/>
  <c r="AM54" i="8" s="1"/>
  <c r="J62" i="11" l="1"/>
  <c r="AX62" i="11" s="1"/>
  <c r="V59" i="11"/>
  <c r="AL60" i="11"/>
  <c r="AM59" i="11" s="1"/>
  <c r="R61" i="11"/>
  <c r="U61" i="11" s="1"/>
  <c r="F68" i="13"/>
  <c r="K68" i="13" s="1"/>
  <c r="AH63" i="11"/>
  <c r="AN64" i="11"/>
  <c r="AG64" i="11"/>
  <c r="V55" i="8"/>
  <c r="R57" i="8"/>
  <c r="U57" i="8" s="1"/>
  <c r="J58" i="8"/>
  <c r="AG61" i="8"/>
  <c r="AN61" i="8"/>
  <c r="AH60" i="8"/>
  <c r="AL56" i="8"/>
  <c r="AM55" i="8" s="1"/>
  <c r="J63" i="11" l="1"/>
  <c r="AX63" i="11" s="1"/>
  <c r="R62" i="11"/>
  <c r="U62" i="11" s="1"/>
  <c r="V60" i="11"/>
  <c r="AL61" i="11"/>
  <c r="AM60" i="11" s="1"/>
  <c r="F69" i="13"/>
  <c r="K69" i="13" s="1"/>
  <c r="AH64" i="11"/>
  <c r="AN65" i="11"/>
  <c r="AG65" i="11"/>
  <c r="V56" i="8"/>
  <c r="R58" i="8"/>
  <c r="U58" i="8" s="1"/>
  <c r="J59" i="8"/>
  <c r="AG62" i="8"/>
  <c r="AN62" i="8"/>
  <c r="AH61" i="8"/>
  <c r="AL57" i="8"/>
  <c r="AM56" i="8" s="1"/>
  <c r="J64" i="11" l="1"/>
  <c r="AX64" i="11" s="1"/>
  <c r="R63" i="11"/>
  <c r="U63" i="11" s="1"/>
  <c r="AL62" i="11"/>
  <c r="AM61" i="11" s="1"/>
  <c r="V61" i="11"/>
  <c r="F70" i="13"/>
  <c r="K70" i="13" s="1"/>
  <c r="AH65" i="11"/>
  <c r="AN66" i="11"/>
  <c r="AG66" i="11"/>
  <c r="V57" i="8"/>
  <c r="R59" i="8"/>
  <c r="U59" i="8" s="1"/>
  <c r="J60" i="8"/>
  <c r="AG63" i="8"/>
  <c r="AN63" i="8"/>
  <c r="AH62" i="8"/>
  <c r="AL58" i="8"/>
  <c r="AM57" i="8" s="1"/>
  <c r="J65" i="11" l="1"/>
  <c r="AX65" i="11" s="1"/>
  <c r="AL63" i="11"/>
  <c r="AM62" i="11" s="1"/>
  <c r="V62" i="11"/>
  <c r="R64" i="11"/>
  <c r="U64" i="11" s="1"/>
  <c r="F71" i="13"/>
  <c r="K71" i="13" s="1"/>
  <c r="AH66" i="11"/>
  <c r="AN67" i="11"/>
  <c r="AG67" i="11"/>
  <c r="V58" i="8"/>
  <c r="R60" i="8"/>
  <c r="U60" i="8" s="1"/>
  <c r="J61" i="8"/>
  <c r="AG64" i="8"/>
  <c r="AN64" i="8"/>
  <c r="AH63" i="8"/>
  <c r="AL59" i="8"/>
  <c r="AM58" i="8" s="1"/>
  <c r="R65" i="11" l="1"/>
  <c r="U65" i="11" s="1"/>
  <c r="J66" i="11"/>
  <c r="AX66" i="11" s="1"/>
  <c r="V63" i="11"/>
  <c r="AL64" i="11"/>
  <c r="AM63" i="11" s="1"/>
  <c r="F72" i="13"/>
  <c r="K72" i="13" s="1"/>
  <c r="AG68" i="11"/>
  <c r="AH67" i="11"/>
  <c r="AN68" i="11"/>
  <c r="V59" i="8"/>
  <c r="R61" i="8"/>
  <c r="U61" i="8" s="1"/>
  <c r="J62" i="8"/>
  <c r="AG65" i="8"/>
  <c r="AN65" i="8"/>
  <c r="AH64" i="8"/>
  <c r="AL60" i="8"/>
  <c r="AM59" i="8" s="1"/>
  <c r="J67" i="11" l="1"/>
  <c r="AX67" i="11" s="1"/>
  <c r="R66" i="11"/>
  <c r="U66" i="11" s="1"/>
  <c r="V64" i="11"/>
  <c r="AL65" i="11"/>
  <c r="AM64" i="11" s="1"/>
  <c r="F73" i="13"/>
  <c r="K73" i="13" s="1"/>
  <c r="AG69" i="11"/>
  <c r="AH68" i="11"/>
  <c r="AN69" i="11"/>
  <c r="V60" i="8"/>
  <c r="R62" i="8"/>
  <c r="U62" i="8" s="1"/>
  <c r="J63" i="8"/>
  <c r="AG66" i="8"/>
  <c r="AN66" i="8"/>
  <c r="AH65" i="8"/>
  <c r="AL61" i="8"/>
  <c r="AM60" i="8" s="1"/>
  <c r="J68" i="11" l="1"/>
  <c r="AX68" i="11" s="1"/>
  <c r="R67" i="11"/>
  <c r="U67" i="11" s="1"/>
  <c r="AL66" i="11"/>
  <c r="AM65" i="11" s="1"/>
  <c r="V65" i="11"/>
  <c r="F74" i="13"/>
  <c r="K74" i="13" s="1"/>
  <c r="AG70" i="11"/>
  <c r="AN70" i="11"/>
  <c r="AH69" i="11"/>
  <c r="V61" i="8"/>
  <c r="R63" i="8"/>
  <c r="U63" i="8" s="1"/>
  <c r="J64" i="8"/>
  <c r="AG67" i="8"/>
  <c r="AN67" i="8"/>
  <c r="AH66" i="8"/>
  <c r="AL62" i="8"/>
  <c r="AM61" i="8" s="1"/>
  <c r="R68" i="11" l="1"/>
  <c r="U68" i="11" s="1"/>
  <c r="J69" i="11"/>
  <c r="AX69" i="11" s="1"/>
  <c r="AL67" i="11"/>
  <c r="AM66" i="11" s="1"/>
  <c r="V66" i="11"/>
  <c r="F75" i="13"/>
  <c r="K75" i="13" s="1"/>
  <c r="AG71" i="11"/>
  <c r="AN71" i="11"/>
  <c r="AH70" i="11"/>
  <c r="V62" i="8"/>
  <c r="R64" i="8"/>
  <c r="U64" i="8" s="1"/>
  <c r="J65" i="8"/>
  <c r="AG68" i="8"/>
  <c r="AN68" i="8"/>
  <c r="AH67" i="8"/>
  <c r="AL63" i="8"/>
  <c r="AM62" i="8" s="1"/>
  <c r="J70" i="11" l="1"/>
  <c r="AX70" i="11" s="1"/>
  <c r="R69" i="11"/>
  <c r="U69" i="11" s="1"/>
  <c r="V67" i="11"/>
  <c r="AL68" i="11"/>
  <c r="AM67" i="11" s="1"/>
  <c r="F76" i="13"/>
  <c r="K76" i="13" s="1"/>
  <c r="AG72" i="11"/>
  <c r="AN72" i="11"/>
  <c r="AH71" i="11"/>
  <c r="V63" i="8"/>
  <c r="R65" i="8"/>
  <c r="U65" i="8" s="1"/>
  <c r="J66" i="8"/>
  <c r="AG69" i="8"/>
  <c r="AN69" i="8"/>
  <c r="AH68" i="8"/>
  <c r="AL64" i="8"/>
  <c r="AM63" i="8" s="1"/>
  <c r="J71" i="11" l="1"/>
  <c r="AX71" i="11" s="1"/>
  <c r="R70" i="11"/>
  <c r="U70" i="11" s="1"/>
  <c r="V68" i="11"/>
  <c r="AL69" i="11"/>
  <c r="AM68" i="11" s="1"/>
  <c r="F77" i="13"/>
  <c r="K77" i="13" s="1"/>
  <c r="AG73" i="11"/>
  <c r="AN73" i="11"/>
  <c r="AH72" i="11"/>
  <c r="V64" i="8"/>
  <c r="R66" i="8"/>
  <c r="U66" i="8" s="1"/>
  <c r="J67" i="8"/>
  <c r="AG70" i="8"/>
  <c r="AN70" i="8"/>
  <c r="AH69" i="8"/>
  <c r="AL65" i="8"/>
  <c r="AM64" i="8" s="1"/>
  <c r="R71" i="11" l="1"/>
  <c r="U71" i="11" s="1"/>
  <c r="J72" i="11"/>
  <c r="AX72" i="11" s="1"/>
  <c r="V69" i="11"/>
  <c r="AL70" i="11"/>
  <c r="AM69" i="11" s="1"/>
  <c r="F78" i="13"/>
  <c r="K78" i="13" s="1"/>
  <c r="AG74" i="11"/>
  <c r="AN74" i="11"/>
  <c r="AH73" i="11"/>
  <c r="V65" i="8"/>
  <c r="R67" i="8"/>
  <c r="U67" i="8" s="1"/>
  <c r="J68" i="8"/>
  <c r="AG71" i="8"/>
  <c r="AN71" i="8"/>
  <c r="AH70" i="8"/>
  <c r="AL66" i="8"/>
  <c r="AM65" i="8" s="1"/>
  <c r="J73" i="11" l="1"/>
  <c r="AX73" i="11" s="1"/>
  <c r="V70" i="11"/>
  <c r="AL71" i="11"/>
  <c r="AM70" i="11" s="1"/>
  <c r="R72" i="11"/>
  <c r="U72" i="11" s="1"/>
  <c r="F79" i="13"/>
  <c r="K79" i="13" s="1"/>
  <c r="AG75" i="11"/>
  <c r="AN75" i="11"/>
  <c r="AH74" i="11"/>
  <c r="V66" i="8"/>
  <c r="R68" i="8"/>
  <c r="U68" i="8" s="1"/>
  <c r="J69" i="8"/>
  <c r="AG72" i="8"/>
  <c r="AN72" i="8"/>
  <c r="AH71" i="8"/>
  <c r="AL67" i="8"/>
  <c r="AM66" i="8" s="1"/>
  <c r="J74" i="11" l="1"/>
  <c r="AX74" i="11" s="1"/>
  <c r="R73" i="11"/>
  <c r="U73" i="11" s="1"/>
  <c r="AL72" i="11"/>
  <c r="AM71" i="11" s="1"/>
  <c r="V71" i="11"/>
  <c r="F80" i="13"/>
  <c r="K80" i="13" s="1"/>
  <c r="AG76" i="11"/>
  <c r="AN76" i="11"/>
  <c r="AH75" i="11"/>
  <c r="V67" i="8"/>
  <c r="R69" i="8"/>
  <c r="U69" i="8" s="1"/>
  <c r="J70" i="8"/>
  <c r="AG73" i="8"/>
  <c r="AN73" i="8"/>
  <c r="AH72" i="8"/>
  <c r="AL68" i="8"/>
  <c r="AM67" i="8" s="1"/>
  <c r="J75" i="11" l="1"/>
  <c r="AX75" i="11" s="1"/>
  <c r="R74" i="11"/>
  <c r="U74" i="11" s="1"/>
  <c r="AL73" i="11"/>
  <c r="AM72" i="11" s="1"/>
  <c r="V72" i="11"/>
  <c r="F81" i="13"/>
  <c r="K81" i="13" s="1"/>
  <c r="AG77" i="11"/>
  <c r="AN77" i="11"/>
  <c r="AH76" i="11"/>
  <c r="V68" i="8"/>
  <c r="R70" i="8"/>
  <c r="U70" i="8" s="1"/>
  <c r="J71" i="8"/>
  <c r="AG74" i="8"/>
  <c r="AN74" i="8"/>
  <c r="AH73" i="8"/>
  <c r="AL69" i="8"/>
  <c r="AM68" i="8" s="1"/>
  <c r="R75" i="11" l="1"/>
  <c r="U75" i="11" s="1"/>
  <c r="J76" i="11"/>
  <c r="AX76" i="11" s="1"/>
  <c r="AL74" i="11"/>
  <c r="AM73" i="11" s="1"/>
  <c r="V73" i="11"/>
  <c r="F82" i="13"/>
  <c r="K82" i="13" s="1"/>
  <c r="AG78" i="11"/>
  <c r="AN78" i="11"/>
  <c r="AH77" i="11"/>
  <c r="V69" i="8"/>
  <c r="R71" i="8"/>
  <c r="U71" i="8" s="1"/>
  <c r="J72" i="8"/>
  <c r="AG75" i="8"/>
  <c r="AN75" i="8"/>
  <c r="AH74" i="8"/>
  <c r="AL70" i="8"/>
  <c r="AM69" i="8" s="1"/>
  <c r="R76" i="11" l="1"/>
  <c r="U76" i="11" s="1"/>
  <c r="J77" i="11"/>
  <c r="AX77" i="11" s="1"/>
  <c r="V74" i="11"/>
  <c r="AL75" i="11"/>
  <c r="AM74" i="11" s="1"/>
  <c r="F83" i="13"/>
  <c r="K83" i="13" s="1"/>
  <c r="AG79" i="11"/>
  <c r="AN79" i="11"/>
  <c r="AH78" i="11"/>
  <c r="V70" i="8"/>
  <c r="R72" i="8"/>
  <c r="U72" i="8" s="1"/>
  <c r="J73" i="8"/>
  <c r="AG76" i="8"/>
  <c r="AN76" i="8"/>
  <c r="AH75" i="8"/>
  <c r="AL71" i="8"/>
  <c r="AM70" i="8" s="1"/>
  <c r="AL76" i="11" l="1"/>
  <c r="AM75" i="11" s="1"/>
  <c r="V75" i="11"/>
  <c r="R77" i="11"/>
  <c r="U77" i="11" s="1"/>
  <c r="J78" i="11"/>
  <c r="AX78" i="11" s="1"/>
  <c r="F84" i="13"/>
  <c r="K84" i="13" s="1"/>
  <c r="AG80" i="11"/>
  <c r="AN80" i="11"/>
  <c r="AH79" i="11"/>
  <c r="V71" i="8"/>
  <c r="R73" i="8"/>
  <c r="U73" i="8" s="1"/>
  <c r="J74" i="8"/>
  <c r="AG77" i="8"/>
  <c r="AN77" i="8"/>
  <c r="AH76" i="8"/>
  <c r="AL72" i="8"/>
  <c r="AM71" i="8" s="1"/>
  <c r="J79" i="11" l="1"/>
  <c r="AX79" i="11" s="1"/>
  <c r="V76" i="11"/>
  <c r="AL77" i="11"/>
  <c r="AM76" i="11" s="1"/>
  <c r="R78" i="11"/>
  <c r="U78" i="11" s="1"/>
  <c r="F85" i="13"/>
  <c r="K85" i="13" s="1"/>
  <c r="AG81" i="11"/>
  <c r="AN81" i="11"/>
  <c r="AH80" i="11"/>
  <c r="V72" i="8"/>
  <c r="R74" i="8"/>
  <c r="U74" i="8" s="1"/>
  <c r="J75" i="8"/>
  <c r="AG78" i="8"/>
  <c r="AN78" i="8"/>
  <c r="AH77" i="8"/>
  <c r="AL73" i="8"/>
  <c r="AM72" i="8" s="1"/>
  <c r="AL78" i="11" l="1"/>
  <c r="AM77" i="11" s="1"/>
  <c r="R79" i="11"/>
  <c r="U79" i="11" s="1"/>
  <c r="J80" i="11"/>
  <c r="AX80" i="11" s="1"/>
  <c r="V77" i="11"/>
  <c r="F86" i="13"/>
  <c r="K86" i="13" s="1"/>
  <c r="AG82" i="11"/>
  <c r="AN82" i="11"/>
  <c r="AH81" i="11"/>
  <c r="V73" i="8"/>
  <c r="R75" i="8"/>
  <c r="U75" i="8" s="1"/>
  <c r="J76" i="8"/>
  <c r="AG79" i="8"/>
  <c r="AN79" i="8"/>
  <c r="AH78" i="8"/>
  <c r="AL74" i="8"/>
  <c r="AM73" i="8" s="1"/>
  <c r="R80" i="11" l="1"/>
  <c r="U80" i="11" s="1"/>
  <c r="J81" i="11"/>
  <c r="AX81" i="11" s="1"/>
  <c r="V78" i="11"/>
  <c r="AL79" i="11"/>
  <c r="AM78" i="11" s="1"/>
  <c r="F87" i="13"/>
  <c r="K87" i="13" s="1"/>
  <c r="AG83" i="11"/>
  <c r="AN83" i="11"/>
  <c r="AH82" i="11"/>
  <c r="V74" i="8"/>
  <c r="R76" i="8"/>
  <c r="U76" i="8" s="1"/>
  <c r="J77" i="8"/>
  <c r="AG80" i="8"/>
  <c r="AN80" i="8"/>
  <c r="AH79" i="8"/>
  <c r="AL75" i="8"/>
  <c r="AM74" i="8" s="1"/>
  <c r="J82" i="11" l="1"/>
  <c r="AX82" i="11" s="1"/>
  <c r="AL80" i="11"/>
  <c r="AM79" i="11" s="1"/>
  <c r="V79" i="11"/>
  <c r="R81" i="11"/>
  <c r="U81" i="11" s="1"/>
  <c r="F88" i="13"/>
  <c r="K88" i="13" s="1"/>
  <c r="AG84" i="11"/>
  <c r="AN84" i="11"/>
  <c r="AH83" i="11"/>
  <c r="V75" i="8"/>
  <c r="R77" i="8"/>
  <c r="U77" i="8" s="1"/>
  <c r="J78" i="8"/>
  <c r="AG81" i="8"/>
  <c r="AN81" i="8"/>
  <c r="AH80" i="8"/>
  <c r="AL76" i="8"/>
  <c r="AM75" i="8" s="1"/>
  <c r="R82" i="11" l="1"/>
  <c r="U82" i="11" s="1"/>
  <c r="J83" i="11"/>
  <c r="AX83" i="11" s="1"/>
  <c r="V80" i="11"/>
  <c r="AL81" i="11"/>
  <c r="AM80" i="11" s="1"/>
  <c r="F89" i="13"/>
  <c r="K89" i="13" s="1"/>
  <c r="AG85" i="11"/>
  <c r="AN85" i="11"/>
  <c r="AH84" i="11"/>
  <c r="V76" i="8"/>
  <c r="R78" i="8"/>
  <c r="U78" i="8" s="1"/>
  <c r="J79" i="8"/>
  <c r="AG82" i="8"/>
  <c r="AN82" i="8"/>
  <c r="AH81" i="8"/>
  <c r="AL77" i="8"/>
  <c r="AM76" i="8" s="1"/>
  <c r="V81" i="11" l="1"/>
  <c r="AL82" i="11"/>
  <c r="AM81" i="11" s="1"/>
  <c r="R83" i="11"/>
  <c r="U83" i="11" s="1"/>
  <c r="J84" i="11"/>
  <c r="AX84" i="11" s="1"/>
  <c r="F90" i="13"/>
  <c r="K90" i="13" s="1"/>
  <c r="AG86" i="11"/>
  <c r="AN86" i="11"/>
  <c r="AH85" i="11"/>
  <c r="V77" i="8"/>
  <c r="R79" i="8"/>
  <c r="U79" i="8" s="1"/>
  <c r="J80" i="8"/>
  <c r="AG83" i="8"/>
  <c r="AN83" i="8"/>
  <c r="AH82" i="8"/>
  <c r="AL78" i="8"/>
  <c r="AM77" i="8" s="1"/>
  <c r="R84" i="11" l="1"/>
  <c r="U84" i="11" s="1"/>
  <c r="V82" i="11"/>
  <c r="J85" i="11"/>
  <c r="AX85" i="11" s="1"/>
  <c r="AL83" i="11"/>
  <c r="AM82" i="11" s="1"/>
  <c r="F91" i="13"/>
  <c r="K91" i="13" s="1"/>
  <c r="AG87" i="11"/>
  <c r="AN87" i="11"/>
  <c r="AH86" i="11"/>
  <c r="V78" i="8"/>
  <c r="R80" i="8"/>
  <c r="U80" i="8" s="1"/>
  <c r="J81" i="8"/>
  <c r="AG84" i="8"/>
  <c r="AN84" i="8"/>
  <c r="AH83" i="8"/>
  <c r="AL79" i="8"/>
  <c r="AM78" i="8" s="1"/>
  <c r="AL84" i="11" l="1"/>
  <c r="AM83" i="11" s="1"/>
  <c r="R85" i="11"/>
  <c r="U85" i="11" s="1"/>
  <c r="V83" i="11"/>
  <c r="J86" i="11"/>
  <c r="AX86" i="11" s="1"/>
  <c r="F92" i="13"/>
  <c r="K92" i="13" s="1"/>
  <c r="AG88" i="11"/>
  <c r="AN88" i="11"/>
  <c r="AH87" i="11"/>
  <c r="V79" i="8"/>
  <c r="R81" i="8"/>
  <c r="U81" i="8" s="1"/>
  <c r="J82" i="8"/>
  <c r="AG85" i="8"/>
  <c r="AN85" i="8"/>
  <c r="AH84" i="8"/>
  <c r="AL80" i="8"/>
  <c r="AM79" i="8" s="1"/>
  <c r="AL85" i="11" l="1"/>
  <c r="AM84" i="11" s="1"/>
  <c r="J87" i="11"/>
  <c r="AX87" i="11" s="1"/>
  <c r="R86" i="11"/>
  <c r="U86" i="11" s="1"/>
  <c r="V84" i="11"/>
  <c r="F93" i="13"/>
  <c r="K93" i="13" s="1"/>
  <c r="AG89" i="11"/>
  <c r="AN89" i="11"/>
  <c r="AH88" i="11"/>
  <c r="V80" i="8"/>
  <c r="R82" i="8"/>
  <c r="U82" i="8" s="1"/>
  <c r="J83" i="8"/>
  <c r="AG86" i="8"/>
  <c r="AN86" i="8"/>
  <c r="AH85" i="8"/>
  <c r="AL81" i="8"/>
  <c r="AM80" i="8" s="1"/>
  <c r="R87" i="11" l="1"/>
  <c r="U87" i="11" s="1"/>
  <c r="J88" i="11"/>
  <c r="AX88" i="11" s="1"/>
  <c r="AL86" i="11"/>
  <c r="AM85" i="11" s="1"/>
  <c r="V85" i="11"/>
  <c r="F94" i="13"/>
  <c r="K94" i="13" s="1"/>
  <c r="AG90" i="11"/>
  <c r="AN90" i="11"/>
  <c r="AH89" i="11"/>
  <c r="V81" i="8"/>
  <c r="R83" i="8"/>
  <c r="U83" i="8" s="1"/>
  <c r="J84" i="8"/>
  <c r="AG87" i="8"/>
  <c r="AN87" i="8"/>
  <c r="AH86" i="8"/>
  <c r="AL82" i="8"/>
  <c r="AM81" i="8" s="1"/>
  <c r="AL87" i="11" l="1"/>
  <c r="AM86" i="11" s="1"/>
  <c r="R88" i="11"/>
  <c r="U88" i="11" s="1"/>
  <c r="J89" i="11"/>
  <c r="AX89" i="11" s="1"/>
  <c r="V86" i="11"/>
  <c r="F95" i="13"/>
  <c r="K95" i="13" s="1"/>
  <c r="AG91" i="11"/>
  <c r="AN91" i="11"/>
  <c r="AH90" i="11"/>
  <c r="V82" i="8"/>
  <c r="R84" i="8"/>
  <c r="U84" i="8" s="1"/>
  <c r="J85" i="8"/>
  <c r="AG88" i="8"/>
  <c r="AN88" i="8"/>
  <c r="AH87" i="8"/>
  <c r="AL83" i="8"/>
  <c r="AM82" i="8" s="1"/>
  <c r="J90" i="11" l="1"/>
  <c r="AX90" i="11" s="1"/>
  <c r="AL88" i="11"/>
  <c r="AM87" i="11" s="1"/>
  <c r="V87" i="11"/>
  <c r="R89" i="11"/>
  <c r="U89" i="11" s="1"/>
  <c r="F96" i="13"/>
  <c r="K96" i="13" s="1"/>
  <c r="AG92" i="11"/>
  <c r="AN92" i="11"/>
  <c r="AH91" i="11"/>
  <c r="V83" i="8"/>
  <c r="R85" i="8"/>
  <c r="U85" i="8" s="1"/>
  <c r="J86" i="8"/>
  <c r="AG89" i="8"/>
  <c r="AN89" i="8"/>
  <c r="AH88" i="8"/>
  <c r="AL84" i="8"/>
  <c r="AM83" i="8" s="1"/>
  <c r="J91" i="11" l="1"/>
  <c r="AX91" i="11" s="1"/>
  <c r="R90" i="11"/>
  <c r="U90" i="11" s="1"/>
  <c r="V88" i="11"/>
  <c r="AL89" i="11"/>
  <c r="AM88" i="11" s="1"/>
  <c r="F97" i="13"/>
  <c r="K97" i="13" s="1"/>
  <c r="AG93" i="11"/>
  <c r="AN93" i="11"/>
  <c r="AH92" i="11"/>
  <c r="V84" i="8"/>
  <c r="R86" i="8"/>
  <c r="U86" i="8" s="1"/>
  <c r="J87" i="8"/>
  <c r="AG90" i="8"/>
  <c r="AN90" i="8"/>
  <c r="AH89" i="8"/>
  <c r="AL85" i="8"/>
  <c r="AM84" i="8" s="1"/>
  <c r="R91" i="11" l="1"/>
  <c r="U91" i="11" s="1"/>
  <c r="J92" i="11"/>
  <c r="AX92" i="11" s="1"/>
  <c r="AL90" i="11"/>
  <c r="AM89" i="11" s="1"/>
  <c r="V89" i="11"/>
  <c r="F98" i="13"/>
  <c r="K98" i="13" s="1"/>
  <c r="AG94" i="11"/>
  <c r="AN94" i="11"/>
  <c r="AH93" i="11"/>
  <c r="V85" i="8"/>
  <c r="R87" i="8"/>
  <c r="U87" i="8" s="1"/>
  <c r="J88" i="8"/>
  <c r="AG91" i="8"/>
  <c r="AN91" i="8"/>
  <c r="AH90" i="8"/>
  <c r="AL86" i="8"/>
  <c r="AM85" i="8" s="1"/>
  <c r="AL91" i="11" l="1"/>
  <c r="AM90" i="11" s="1"/>
  <c r="J93" i="11"/>
  <c r="AX93" i="11" s="1"/>
  <c r="V90" i="11"/>
  <c r="R92" i="11"/>
  <c r="U92" i="11" s="1"/>
  <c r="F99" i="13"/>
  <c r="K99" i="13" s="1"/>
  <c r="AG95" i="11"/>
  <c r="AN95" i="11"/>
  <c r="AH94" i="11"/>
  <c r="V86" i="8"/>
  <c r="R88" i="8"/>
  <c r="U88" i="8" s="1"/>
  <c r="J89" i="8"/>
  <c r="AG92" i="8"/>
  <c r="AN92" i="8"/>
  <c r="AH91" i="8"/>
  <c r="AL87" i="8"/>
  <c r="AM86" i="8" s="1"/>
  <c r="J94" i="11" l="1"/>
  <c r="AX94" i="11" s="1"/>
  <c r="R93" i="11"/>
  <c r="U93" i="11" s="1"/>
  <c r="V91" i="11"/>
  <c r="AL92" i="11"/>
  <c r="AM91" i="11" s="1"/>
  <c r="F100" i="13"/>
  <c r="K100" i="13" s="1"/>
  <c r="AG96" i="11"/>
  <c r="AN96" i="11"/>
  <c r="AH95" i="11"/>
  <c r="V87" i="8"/>
  <c r="R89" i="8"/>
  <c r="U89" i="8" s="1"/>
  <c r="J90" i="8"/>
  <c r="AG93" i="8"/>
  <c r="AN93" i="8"/>
  <c r="AH92" i="8"/>
  <c r="AL88" i="8"/>
  <c r="AM87" i="8" s="1"/>
  <c r="J95" i="11" l="1"/>
  <c r="AX95" i="11" s="1"/>
  <c r="R94" i="11"/>
  <c r="U94" i="11" s="1"/>
  <c r="V92" i="11"/>
  <c r="AL93" i="11"/>
  <c r="AM92" i="11" s="1"/>
  <c r="F101" i="13"/>
  <c r="K101" i="13" s="1"/>
  <c r="AG97" i="11"/>
  <c r="AN97" i="11"/>
  <c r="AH96" i="11"/>
  <c r="V88" i="8"/>
  <c r="R90" i="8"/>
  <c r="U90" i="8" s="1"/>
  <c r="J91" i="8"/>
  <c r="AG94" i="8"/>
  <c r="AN94" i="8"/>
  <c r="AH93" i="8"/>
  <c r="AL89" i="8"/>
  <c r="AM88" i="8" s="1"/>
  <c r="R95" i="11" l="1"/>
  <c r="U95" i="11" s="1"/>
  <c r="J96" i="11"/>
  <c r="AX96" i="11" s="1"/>
  <c r="AL94" i="11"/>
  <c r="AM93" i="11" s="1"/>
  <c r="V93" i="11"/>
  <c r="F102" i="13"/>
  <c r="K102" i="13" s="1"/>
  <c r="AG98" i="11"/>
  <c r="AN98" i="11"/>
  <c r="AH97" i="11"/>
  <c r="V89" i="8"/>
  <c r="R91" i="8"/>
  <c r="U91" i="8" s="1"/>
  <c r="J92" i="8"/>
  <c r="AG95" i="8"/>
  <c r="AN95" i="8"/>
  <c r="AH94" i="8"/>
  <c r="AL90" i="8"/>
  <c r="AM89" i="8" s="1"/>
  <c r="J97" i="11" l="1"/>
  <c r="AX97" i="11" s="1"/>
  <c r="AL95" i="11"/>
  <c r="AM94" i="11" s="1"/>
  <c r="V94" i="11"/>
  <c r="R96" i="11"/>
  <c r="U96" i="11" s="1"/>
  <c r="F103" i="13"/>
  <c r="K103" i="13" s="1"/>
  <c r="AG99" i="11"/>
  <c r="AN99" i="11"/>
  <c r="AH98" i="11"/>
  <c r="V90" i="8"/>
  <c r="R92" i="8"/>
  <c r="U92" i="8" s="1"/>
  <c r="J93" i="8"/>
  <c r="AG96" i="8"/>
  <c r="AN96" i="8"/>
  <c r="AH95" i="8"/>
  <c r="AL91" i="8"/>
  <c r="AM90" i="8" s="1"/>
  <c r="J98" i="11" l="1"/>
  <c r="AX98" i="11" s="1"/>
  <c r="R97" i="11"/>
  <c r="U97" i="11" s="1"/>
  <c r="V95" i="11"/>
  <c r="AL96" i="11"/>
  <c r="AM95" i="11" s="1"/>
  <c r="F104" i="13"/>
  <c r="K104" i="13" s="1"/>
  <c r="AG100" i="11"/>
  <c r="AN100" i="11"/>
  <c r="AH99" i="11"/>
  <c r="V91" i="8"/>
  <c r="R93" i="8"/>
  <c r="U93" i="8" s="1"/>
  <c r="J94" i="8"/>
  <c r="AG97" i="8"/>
  <c r="AN97" i="8"/>
  <c r="AH96" i="8"/>
  <c r="AL92" i="8"/>
  <c r="AM91" i="8" s="1"/>
  <c r="J99" i="11" l="1"/>
  <c r="AX99" i="11" s="1"/>
  <c r="R98" i="11"/>
  <c r="U98" i="11" s="1"/>
  <c r="V96" i="11"/>
  <c r="AL97" i="11"/>
  <c r="AM96" i="11" s="1"/>
  <c r="F105" i="13"/>
  <c r="K105" i="13" s="1"/>
  <c r="AG101" i="11"/>
  <c r="AN101" i="11"/>
  <c r="AH100" i="11"/>
  <c r="V92" i="8"/>
  <c r="R94" i="8"/>
  <c r="U94" i="8" s="1"/>
  <c r="J95" i="8"/>
  <c r="AG98" i="8"/>
  <c r="AN98" i="8"/>
  <c r="AH97" i="8"/>
  <c r="AL93" i="8"/>
  <c r="AM92" i="8" s="1"/>
  <c r="R99" i="11" l="1"/>
  <c r="U99" i="11" s="1"/>
  <c r="J100" i="11"/>
  <c r="AX100" i="11" s="1"/>
  <c r="V97" i="11"/>
  <c r="AL98" i="11"/>
  <c r="AM97" i="11" s="1"/>
  <c r="F106" i="13"/>
  <c r="K106" i="13" s="1"/>
  <c r="AG102" i="11"/>
  <c r="AN102" i="11"/>
  <c r="AH101" i="11"/>
  <c r="V93" i="8"/>
  <c r="R95" i="8"/>
  <c r="U95" i="8" s="1"/>
  <c r="J96" i="8"/>
  <c r="AG99" i="8"/>
  <c r="AN99" i="8"/>
  <c r="AH98" i="8"/>
  <c r="AL94" i="8"/>
  <c r="AM93" i="8" s="1"/>
  <c r="V98" i="11" l="1"/>
  <c r="AL99" i="11"/>
  <c r="AM98" i="11" s="1"/>
  <c r="R100" i="11"/>
  <c r="U100" i="11" s="1"/>
  <c r="J101" i="11"/>
  <c r="AX101" i="11" s="1"/>
  <c r="F107" i="13"/>
  <c r="K107" i="13" s="1"/>
  <c r="AG103" i="11"/>
  <c r="AN103" i="11"/>
  <c r="AH102" i="11"/>
  <c r="V94" i="8"/>
  <c r="R96" i="8"/>
  <c r="U96" i="8" s="1"/>
  <c r="J97" i="8"/>
  <c r="AG100" i="8"/>
  <c r="AN100" i="8"/>
  <c r="AH99" i="8"/>
  <c r="AL95" i="8"/>
  <c r="AM94" i="8" s="1"/>
  <c r="J102" i="11" l="1"/>
  <c r="AX102" i="11" s="1"/>
  <c r="R101" i="11"/>
  <c r="U101" i="11" s="1"/>
  <c r="V99" i="11"/>
  <c r="AL100" i="11"/>
  <c r="AM99" i="11" s="1"/>
  <c r="F108" i="13"/>
  <c r="K108" i="13" s="1"/>
  <c r="AN104" i="11"/>
  <c r="AG104" i="11"/>
  <c r="AH103" i="11"/>
  <c r="V95" i="8"/>
  <c r="R97" i="8"/>
  <c r="U97" i="8" s="1"/>
  <c r="J98" i="8"/>
  <c r="AG101" i="8"/>
  <c r="AN101" i="8"/>
  <c r="AH100" i="8"/>
  <c r="AL96" i="8"/>
  <c r="AM95" i="8" s="1"/>
  <c r="J103" i="11" l="1"/>
  <c r="AX103" i="11" s="1"/>
  <c r="R102" i="11"/>
  <c r="U102" i="11" s="1"/>
  <c r="V100" i="11"/>
  <c r="AL101" i="11"/>
  <c r="AM100" i="11" s="1"/>
  <c r="F109" i="13"/>
  <c r="K109" i="13" s="1"/>
  <c r="AN105" i="11"/>
  <c r="AH104" i="11"/>
  <c r="AG105" i="11"/>
  <c r="V96" i="8"/>
  <c r="R98" i="8"/>
  <c r="U98" i="8" s="1"/>
  <c r="J99" i="8"/>
  <c r="AG102" i="8"/>
  <c r="AN102" i="8"/>
  <c r="AH101" i="8"/>
  <c r="AL97" i="8"/>
  <c r="AM96" i="8" s="1"/>
  <c r="R103" i="11" l="1"/>
  <c r="U103" i="11" s="1"/>
  <c r="J104" i="11"/>
  <c r="AX104" i="11" s="1"/>
  <c r="AL102" i="11"/>
  <c r="AM101" i="11" s="1"/>
  <c r="V101" i="11"/>
  <c r="F110" i="13"/>
  <c r="K110" i="13" s="1"/>
  <c r="AN106" i="11"/>
  <c r="AG106" i="11"/>
  <c r="AH105" i="11"/>
  <c r="V97" i="8"/>
  <c r="R99" i="8"/>
  <c r="U99" i="8" s="1"/>
  <c r="J100" i="8"/>
  <c r="AG103" i="8"/>
  <c r="AN103" i="8"/>
  <c r="AH102" i="8"/>
  <c r="AL98" i="8"/>
  <c r="AM97" i="8" s="1"/>
  <c r="R104" i="11" l="1"/>
  <c r="U104" i="11" s="1"/>
  <c r="J105" i="11"/>
  <c r="AX105" i="11" s="1"/>
  <c r="AL103" i="11"/>
  <c r="AM102" i="11" s="1"/>
  <c r="V102" i="11"/>
  <c r="F111" i="13"/>
  <c r="K111" i="13" s="1"/>
  <c r="AN107" i="11"/>
  <c r="AG107" i="11"/>
  <c r="AH106" i="11"/>
  <c r="V98" i="8"/>
  <c r="R100" i="8"/>
  <c r="U100" i="8" s="1"/>
  <c r="J101" i="8"/>
  <c r="AG104" i="8"/>
  <c r="AN104" i="8"/>
  <c r="AH103" i="8"/>
  <c r="AL99" i="8"/>
  <c r="AM98" i="8" s="1"/>
  <c r="J106" i="11" l="1"/>
  <c r="AX106" i="11" s="1"/>
  <c r="R105" i="11"/>
  <c r="U105" i="11" s="1"/>
  <c r="AL104" i="11"/>
  <c r="AM103" i="11" s="1"/>
  <c r="V103" i="11"/>
  <c r="F112" i="13"/>
  <c r="K112" i="13" s="1"/>
  <c r="AN108" i="11"/>
  <c r="AH107" i="11"/>
  <c r="AG108" i="11"/>
  <c r="V99" i="8"/>
  <c r="R101" i="8"/>
  <c r="U101" i="8" s="1"/>
  <c r="J102" i="8"/>
  <c r="AG105" i="8"/>
  <c r="AN105" i="8"/>
  <c r="AH104" i="8"/>
  <c r="AL100" i="8"/>
  <c r="AM99" i="8" s="1"/>
  <c r="J107" i="11" l="1"/>
  <c r="AX107" i="11" s="1"/>
  <c r="R106" i="11"/>
  <c r="U106" i="11" s="1"/>
  <c r="AL105" i="11"/>
  <c r="AM104" i="11" s="1"/>
  <c r="V104" i="11"/>
  <c r="F113" i="13"/>
  <c r="K113" i="13" s="1"/>
  <c r="AN109" i="11"/>
  <c r="AH108" i="11"/>
  <c r="AG109" i="11"/>
  <c r="V100" i="8"/>
  <c r="R102" i="8"/>
  <c r="U102" i="8" s="1"/>
  <c r="J103" i="8"/>
  <c r="AG106" i="8"/>
  <c r="AN106" i="8"/>
  <c r="AH105" i="8"/>
  <c r="AL101" i="8"/>
  <c r="AM100" i="8" s="1"/>
  <c r="R107" i="11" l="1"/>
  <c r="U107" i="11" s="1"/>
  <c r="J108" i="11"/>
  <c r="AX108" i="11" s="1"/>
  <c r="V105" i="11"/>
  <c r="AL106" i="11"/>
  <c r="AM105" i="11" s="1"/>
  <c r="F114" i="13"/>
  <c r="K114" i="13" s="1"/>
  <c r="AN110" i="11"/>
  <c r="AG110" i="11"/>
  <c r="AH109" i="11"/>
  <c r="V101" i="8"/>
  <c r="R103" i="8"/>
  <c r="U103" i="8" s="1"/>
  <c r="J104" i="8"/>
  <c r="AG107" i="8"/>
  <c r="AN107" i="8"/>
  <c r="AH106" i="8"/>
  <c r="AL102" i="8"/>
  <c r="AM101" i="8" s="1"/>
  <c r="AL107" i="11" l="1"/>
  <c r="AM106" i="11" s="1"/>
  <c r="J109" i="11"/>
  <c r="AX109" i="11" s="1"/>
  <c r="V106" i="11"/>
  <c r="R108" i="11"/>
  <c r="U108" i="11" s="1"/>
  <c r="F115" i="13"/>
  <c r="K115" i="13" s="1"/>
  <c r="AN111" i="11"/>
  <c r="AG111" i="11"/>
  <c r="AH110" i="11"/>
  <c r="V102" i="8"/>
  <c r="R104" i="8"/>
  <c r="U104" i="8" s="1"/>
  <c r="J105" i="8"/>
  <c r="AG108" i="8"/>
  <c r="AN108" i="8"/>
  <c r="AH107" i="8"/>
  <c r="AL103" i="8"/>
  <c r="AM102" i="8" s="1"/>
  <c r="AL108" i="11" l="1"/>
  <c r="AM107" i="11" s="1"/>
  <c r="V107" i="11"/>
  <c r="J110" i="11"/>
  <c r="AX110" i="11" s="1"/>
  <c r="R109" i="11"/>
  <c r="U109" i="11" s="1"/>
  <c r="F116" i="13"/>
  <c r="K116" i="13" s="1"/>
  <c r="AN112" i="11"/>
  <c r="AH111" i="11"/>
  <c r="AG112" i="11"/>
  <c r="V103" i="8"/>
  <c r="R105" i="8"/>
  <c r="U105" i="8" s="1"/>
  <c r="J106" i="8"/>
  <c r="AG109" i="8"/>
  <c r="AN109" i="8"/>
  <c r="AH108" i="8"/>
  <c r="AL104" i="8"/>
  <c r="AM103" i="8" s="1"/>
  <c r="V108" i="11" l="1"/>
  <c r="AL109" i="11"/>
  <c r="AM108" i="11" s="1"/>
  <c r="J111" i="11"/>
  <c r="AX111" i="11" s="1"/>
  <c r="R110" i="11"/>
  <c r="U110" i="11" s="1"/>
  <c r="F117" i="13"/>
  <c r="K117" i="13" s="1"/>
  <c r="AN113" i="11"/>
  <c r="AH112" i="11"/>
  <c r="AG113" i="11"/>
  <c r="V104" i="8"/>
  <c r="R106" i="8"/>
  <c r="U106" i="8" s="1"/>
  <c r="J107" i="8"/>
  <c r="AG110" i="8"/>
  <c r="AN110" i="8"/>
  <c r="AH109" i="8"/>
  <c r="AL105" i="8"/>
  <c r="AM104" i="8" s="1"/>
  <c r="R111" i="11" l="1"/>
  <c r="U111" i="11" s="1"/>
  <c r="J112" i="11"/>
  <c r="AX112" i="11" s="1"/>
  <c r="V109" i="11"/>
  <c r="AL110" i="11"/>
  <c r="AM109" i="11" s="1"/>
  <c r="F118" i="13"/>
  <c r="K118" i="13" s="1"/>
  <c r="AN114" i="11"/>
  <c r="AG114" i="11"/>
  <c r="AH113" i="11"/>
  <c r="V105" i="8"/>
  <c r="R107" i="8"/>
  <c r="U107" i="8" s="1"/>
  <c r="J108" i="8"/>
  <c r="AG111" i="8"/>
  <c r="AN111" i="8"/>
  <c r="AH110" i="8"/>
  <c r="AL106" i="8"/>
  <c r="AM105" i="8" s="1"/>
  <c r="AL111" i="11" l="1"/>
  <c r="AM110" i="11" s="1"/>
  <c r="V110" i="11"/>
  <c r="J113" i="11"/>
  <c r="AX113" i="11" s="1"/>
  <c r="R112" i="11"/>
  <c r="U112" i="11" s="1"/>
  <c r="F119" i="13"/>
  <c r="K119" i="13" s="1"/>
  <c r="AN115" i="11"/>
  <c r="AG115" i="11"/>
  <c r="AH114" i="11"/>
  <c r="V106" i="8"/>
  <c r="R108" i="8"/>
  <c r="U108" i="8" s="1"/>
  <c r="J109" i="8"/>
  <c r="AG112" i="8"/>
  <c r="AN112" i="8"/>
  <c r="AH111" i="8"/>
  <c r="AL107" i="8"/>
  <c r="AM106" i="8" s="1"/>
  <c r="V111" i="11" l="1"/>
  <c r="AL112" i="11"/>
  <c r="AM111" i="11" s="1"/>
  <c r="R113" i="11"/>
  <c r="U113" i="11" s="1"/>
  <c r="J114" i="11"/>
  <c r="AX114" i="11" s="1"/>
  <c r="F120" i="13"/>
  <c r="K120" i="13" s="1"/>
  <c r="AN116" i="11"/>
  <c r="AH115" i="11"/>
  <c r="AG116" i="11"/>
  <c r="V107" i="8"/>
  <c r="R109" i="8"/>
  <c r="U109" i="8" s="1"/>
  <c r="J110" i="8"/>
  <c r="AG113" i="8"/>
  <c r="AN113" i="8"/>
  <c r="AH112" i="8"/>
  <c r="AL108" i="8"/>
  <c r="AM107" i="8" s="1"/>
  <c r="V112" i="11" l="1"/>
  <c r="AL113" i="11"/>
  <c r="AM112" i="11" s="1"/>
  <c r="J115" i="11"/>
  <c r="AX115" i="11" s="1"/>
  <c r="R114" i="11"/>
  <c r="U114" i="11" s="1"/>
  <c r="F121" i="13"/>
  <c r="K121" i="13" s="1"/>
  <c r="AN117" i="11"/>
  <c r="AH116" i="11"/>
  <c r="AG117" i="11"/>
  <c r="V108" i="8"/>
  <c r="J111" i="8"/>
  <c r="R110" i="8"/>
  <c r="U110" i="8" s="1"/>
  <c r="AG114" i="8"/>
  <c r="AN114" i="8"/>
  <c r="AH113" i="8"/>
  <c r="AL109" i="8"/>
  <c r="AM108" i="8" s="1"/>
  <c r="J116" i="11" l="1"/>
  <c r="AX116" i="11" s="1"/>
  <c r="R115" i="11"/>
  <c r="U115" i="11" s="1"/>
  <c r="V113" i="11"/>
  <c r="AL114" i="11"/>
  <c r="AM113" i="11" s="1"/>
  <c r="F122" i="13"/>
  <c r="K122" i="13" s="1"/>
  <c r="AN118" i="11"/>
  <c r="AG118" i="11"/>
  <c r="AH117" i="11"/>
  <c r="V109" i="8"/>
  <c r="J112" i="8"/>
  <c r="R111" i="8"/>
  <c r="U111" i="8" s="1"/>
  <c r="AG115" i="8"/>
  <c r="AN115" i="8"/>
  <c r="AH114" i="8"/>
  <c r="AL110" i="8"/>
  <c r="AM109" i="8" s="1"/>
  <c r="J117" i="11" l="1"/>
  <c r="AX117" i="11" s="1"/>
  <c r="R116" i="11"/>
  <c r="U116" i="11" s="1"/>
  <c r="V114" i="11"/>
  <c r="AL115" i="11"/>
  <c r="AM114" i="11" s="1"/>
  <c r="F123" i="13"/>
  <c r="K123" i="13" s="1"/>
  <c r="AN119" i="11"/>
  <c r="AG119" i="11"/>
  <c r="AH118" i="11"/>
  <c r="V110" i="8"/>
  <c r="R112" i="8"/>
  <c r="U112" i="8" s="1"/>
  <c r="J113" i="8"/>
  <c r="AG116" i="8"/>
  <c r="AN116" i="8"/>
  <c r="AH115" i="8"/>
  <c r="AL111" i="8"/>
  <c r="AM110" i="8" s="1"/>
  <c r="J118" i="11" l="1"/>
  <c r="AX118" i="11" s="1"/>
  <c r="V115" i="11"/>
  <c r="AL116" i="11"/>
  <c r="AM115" i="11" s="1"/>
  <c r="R117" i="11"/>
  <c r="U117" i="11" s="1"/>
  <c r="F124" i="13"/>
  <c r="K124" i="13" s="1"/>
  <c r="AN120" i="11"/>
  <c r="AH119" i="11"/>
  <c r="AG120" i="11"/>
  <c r="V111" i="8"/>
  <c r="R113" i="8"/>
  <c r="U113" i="8" s="1"/>
  <c r="J114" i="8"/>
  <c r="AG117" i="8"/>
  <c r="AN117" i="8"/>
  <c r="AH116" i="8"/>
  <c r="AL112" i="8"/>
  <c r="AM111" i="8" s="1"/>
  <c r="J119" i="11" l="1"/>
  <c r="AX119" i="11" s="1"/>
  <c r="R118" i="11"/>
  <c r="U118" i="11" s="1"/>
  <c r="V116" i="11"/>
  <c r="AL117" i="11"/>
  <c r="AM116" i="11" s="1"/>
  <c r="F125" i="13"/>
  <c r="K125" i="13" s="1"/>
  <c r="AN121" i="11"/>
  <c r="AH120" i="11"/>
  <c r="AG121" i="11"/>
  <c r="V112" i="8"/>
  <c r="J115" i="8"/>
  <c r="R114" i="8"/>
  <c r="U114" i="8" s="1"/>
  <c r="AG118" i="8"/>
  <c r="AN118" i="8"/>
  <c r="AH117" i="8"/>
  <c r="AL113" i="8"/>
  <c r="AM112" i="8" s="1"/>
  <c r="R119" i="11" l="1"/>
  <c r="U119" i="11" s="1"/>
  <c r="J120" i="11"/>
  <c r="AX120" i="11" s="1"/>
  <c r="AL118" i="11"/>
  <c r="AM117" i="11" s="1"/>
  <c r="V117" i="11"/>
  <c r="F126" i="13"/>
  <c r="K126" i="13" s="1"/>
  <c r="AN122" i="11"/>
  <c r="AG122" i="11"/>
  <c r="AH121" i="11"/>
  <c r="V113" i="8"/>
  <c r="J116" i="8"/>
  <c r="R115" i="8"/>
  <c r="U115" i="8" s="1"/>
  <c r="AG119" i="8"/>
  <c r="AN119" i="8"/>
  <c r="AH118" i="8"/>
  <c r="AL114" i="8"/>
  <c r="AM113" i="8" s="1"/>
  <c r="V118" i="11" l="1"/>
  <c r="AL119" i="11"/>
  <c r="AM118" i="11" s="1"/>
  <c r="J121" i="11"/>
  <c r="AX121" i="11" s="1"/>
  <c r="R120" i="11"/>
  <c r="U120" i="11" s="1"/>
  <c r="F127" i="13"/>
  <c r="K127" i="13" s="1"/>
  <c r="AN123" i="11"/>
  <c r="AG123" i="11"/>
  <c r="AH122" i="11"/>
  <c r="V114" i="8"/>
  <c r="R116" i="8"/>
  <c r="U116" i="8" s="1"/>
  <c r="J117" i="8"/>
  <c r="AG120" i="8"/>
  <c r="AN120" i="8"/>
  <c r="AH119" i="8"/>
  <c r="AL115" i="8"/>
  <c r="AM114" i="8" s="1"/>
  <c r="J122" i="11" l="1"/>
  <c r="AX122" i="11" s="1"/>
  <c r="R121" i="11"/>
  <c r="U121" i="11" s="1"/>
  <c r="AL120" i="11"/>
  <c r="AM119" i="11" s="1"/>
  <c r="V119" i="11"/>
  <c r="F128" i="13"/>
  <c r="K128" i="13" s="1"/>
  <c r="AN124" i="11"/>
  <c r="AH123" i="11"/>
  <c r="AG124" i="11"/>
  <c r="V115" i="8"/>
  <c r="R117" i="8"/>
  <c r="U117" i="8" s="1"/>
  <c r="J118" i="8"/>
  <c r="AG121" i="8"/>
  <c r="AN121" i="8"/>
  <c r="AH120" i="8"/>
  <c r="AL116" i="8"/>
  <c r="AM115" i="8" s="1"/>
  <c r="R122" i="11" l="1"/>
  <c r="U122" i="11" s="1"/>
  <c r="J123" i="11"/>
  <c r="AX123" i="11" s="1"/>
  <c r="AL121" i="11"/>
  <c r="AM120" i="11" s="1"/>
  <c r="V120" i="11"/>
  <c r="F129" i="13"/>
  <c r="K129" i="13" s="1"/>
  <c r="AN125" i="11"/>
  <c r="AH124" i="11"/>
  <c r="AG125" i="11"/>
  <c r="V116" i="8"/>
  <c r="J119" i="8"/>
  <c r="R118" i="8"/>
  <c r="U118" i="8" s="1"/>
  <c r="AG122" i="8"/>
  <c r="AN122" i="8"/>
  <c r="AH121" i="8"/>
  <c r="AL117" i="8"/>
  <c r="AM116" i="8" s="1"/>
  <c r="J124" i="11" l="1"/>
  <c r="AX124" i="11" s="1"/>
  <c r="V121" i="11"/>
  <c r="AL122" i="11"/>
  <c r="AM121" i="11" s="1"/>
  <c r="R123" i="11"/>
  <c r="U123" i="11" s="1"/>
  <c r="F130" i="13"/>
  <c r="K130" i="13" s="1"/>
  <c r="AN126" i="11"/>
  <c r="AG126" i="11"/>
  <c r="AH125" i="11"/>
  <c r="V117" i="8"/>
  <c r="J120" i="8"/>
  <c r="R119" i="8"/>
  <c r="U119" i="8" s="1"/>
  <c r="AG123" i="8"/>
  <c r="AN123" i="8"/>
  <c r="AH122" i="8"/>
  <c r="AL118" i="8"/>
  <c r="AM117" i="8" s="1"/>
  <c r="J125" i="11" l="1"/>
  <c r="AX125" i="11" s="1"/>
  <c r="R124" i="11"/>
  <c r="U124" i="11" s="1"/>
  <c r="V122" i="11"/>
  <c r="AL123" i="11"/>
  <c r="AM122" i="11" s="1"/>
  <c r="F131" i="13"/>
  <c r="K131" i="13" s="1"/>
  <c r="AN127" i="11"/>
  <c r="AG127" i="11"/>
  <c r="AH126" i="11"/>
  <c r="V118" i="8"/>
  <c r="R120" i="8"/>
  <c r="U120" i="8" s="1"/>
  <c r="J121" i="8"/>
  <c r="AG124" i="8"/>
  <c r="AN124" i="8"/>
  <c r="AH123" i="8"/>
  <c r="AL119" i="8"/>
  <c r="AM118" i="8" s="1"/>
  <c r="J126" i="11" l="1"/>
  <c r="AX126" i="11" s="1"/>
  <c r="R125" i="11"/>
  <c r="U125" i="11" s="1"/>
  <c r="V123" i="11"/>
  <c r="AL124" i="11"/>
  <c r="AM123" i="11" s="1"/>
  <c r="F132" i="13"/>
  <c r="K132" i="13" s="1"/>
  <c r="AN128" i="11"/>
  <c r="AH127" i="11"/>
  <c r="AG128" i="11"/>
  <c r="V119" i="8"/>
  <c r="R121" i="8"/>
  <c r="U121" i="8" s="1"/>
  <c r="J122" i="8"/>
  <c r="AG125" i="8"/>
  <c r="AN125" i="8"/>
  <c r="AH124" i="8"/>
  <c r="AL120" i="8"/>
  <c r="AM119" i="8" s="1"/>
  <c r="J127" i="11" l="1"/>
  <c r="AX127" i="11" s="1"/>
  <c r="R126" i="11"/>
  <c r="U126" i="11" s="1"/>
  <c r="V124" i="11"/>
  <c r="AL125" i="11"/>
  <c r="AM124" i="11" s="1"/>
  <c r="F133" i="13"/>
  <c r="K133" i="13" s="1"/>
  <c r="AN129" i="11"/>
  <c r="AH128" i="11"/>
  <c r="AG129" i="11"/>
  <c r="V120" i="8"/>
  <c r="J123" i="8"/>
  <c r="R122" i="8"/>
  <c r="U122" i="8" s="1"/>
  <c r="AG126" i="8"/>
  <c r="AN126" i="8"/>
  <c r="AH125" i="8"/>
  <c r="AL121" i="8"/>
  <c r="AM120" i="8" s="1"/>
  <c r="R127" i="11" l="1"/>
  <c r="U127" i="11" s="1"/>
  <c r="AL126" i="11"/>
  <c r="AM125" i="11" s="1"/>
  <c r="J128" i="11"/>
  <c r="AX128" i="11" s="1"/>
  <c r="V125" i="11"/>
  <c r="F134" i="13"/>
  <c r="K134" i="13" s="1"/>
  <c r="AN130" i="11"/>
  <c r="AG130" i="11"/>
  <c r="AH129" i="11"/>
  <c r="V121" i="8"/>
  <c r="J124" i="8"/>
  <c r="R123" i="8"/>
  <c r="U123" i="8" s="1"/>
  <c r="AG127" i="8"/>
  <c r="AN127" i="8"/>
  <c r="AH126" i="8"/>
  <c r="AL122" i="8"/>
  <c r="AM121" i="8" s="1"/>
  <c r="R128" i="11" l="1"/>
  <c r="U128" i="11" s="1"/>
  <c r="V126" i="11"/>
  <c r="J129" i="11"/>
  <c r="AX129" i="11" s="1"/>
  <c r="AL127" i="11"/>
  <c r="AM126" i="11" s="1"/>
  <c r="F135" i="13"/>
  <c r="K135" i="13" s="1"/>
  <c r="AN131" i="11"/>
  <c r="AG131" i="11"/>
  <c r="AH130" i="11"/>
  <c r="V122" i="8"/>
  <c r="R124" i="8"/>
  <c r="U124" i="8" s="1"/>
  <c r="J125" i="8"/>
  <c r="AG128" i="8"/>
  <c r="AN128" i="8"/>
  <c r="AH127" i="8"/>
  <c r="AL123" i="8"/>
  <c r="AM122" i="8" s="1"/>
  <c r="R129" i="11" l="1"/>
  <c r="U129" i="11" s="1"/>
  <c r="J130" i="11"/>
  <c r="AX130" i="11" s="1"/>
  <c r="V127" i="11"/>
  <c r="AL128" i="11"/>
  <c r="AM127" i="11" s="1"/>
  <c r="F136" i="13"/>
  <c r="K136" i="13" s="1"/>
  <c r="AN132" i="11"/>
  <c r="AH131" i="11"/>
  <c r="AG132" i="11"/>
  <c r="V123" i="8"/>
  <c r="R125" i="8"/>
  <c r="U125" i="8" s="1"/>
  <c r="J126" i="8"/>
  <c r="AG129" i="8"/>
  <c r="AN129" i="8"/>
  <c r="AH128" i="8"/>
  <c r="AL124" i="8"/>
  <c r="AM123" i="8" s="1"/>
  <c r="V128" i="11" l="1"/>
  <c r="AL129" i="11"/>
  <c r="AM128" i="11" s="1"/>
  <c r="J131" i="11"/>
  <c r="AX131" i="11" s="1"/>
  <c r="R130" i="11"/>
  <c r="U130" i="11" s="1"/>
  <c r="F137" i="13"/>
  <c r="K137" i="13" s="1"/>
  <c r="AN133" i="11"/>
  <c r="AH132" i="11"/>
  <c r="AG133" i="11"/>
  <c r="V124" i="8"/>
  <c r="J127" i="8"/>
  <c r="R126" i="8"/>
  <c r="U126" i="8" s="1"/>
  <c r="AG130" i="8"/>
  <c r="AN130" i="8"/>
  <c r="AH129" i="8"/>
  <c r="AL125" i="8"/>
  <c r="AM124" i="8" s="1"/>
  <c r="R131" i="11" l="1"/>
  <c r="U131" i="11" s="1"/>
  <c r="J132" i="11"/>
  <c r="AX132" i="11" s="1"/>
  <c r="V129" i="11"/>
  <c r="AL130" i="11"/>
  <c r="AM129" i="11" s="1"/>
  <c r="F138" i="13"/>
  <c r="K138" i="13" s="1"/>
  <c r="AN134" i="11"/>
  <c r="AG134" i="11"/>
  <c r="AH133" i="11"/>
  <c r="V125" i="8"/>
  <c r="J128" i="8"/>
  <c r="R127" i="8"/>
  <c r="U127" i="8" s="1"/>
  <c r="AG131" i="8"/>
  <c r="AN131" i="8"/>
  <c r="AH130" i="8"/>
  <c r="AL126" i="8"/>
  <c r="AM125" i="8" s="1"/>
  <c r="J133" i="11" l="1"/>
  <c r="AX133" i="11" s="1"/>
  <c r="R132" i="11"/>
  <c r="U132" i="11" s="1"/>
  <c r="AL131" i="11"/>
  <c r="AM130" i="11" s="1"/>
  <c r="V130" i="11"/>
  <c r="F139" i="13"/>
  <c r="K139" i="13" s="1"/>
  <c r="AN135" i="11"/>
  <c r="AG135" i="11"/>
  <c r="AH134" i="11"/>
  <c r="V126" i="8"/>
  <c r="R128" i="8"/>
  <c r="U128" i="8" s="1"/>
  <c r="J129" i="8"/>
  <c r="AG132" i="8"/>
  <c r="AN132" i="8"/>
  <c r="AH131" i="8"/>
  <c r="AL127" i="8"/>
  <c r="AM126" i="8" s="1"/>
  <c r="R133" i="11" l="1"/>
  <c r="U133" i="11" s="1"/>
  <c r="J134" i="11"/>
  <c r="AX134" i="11" s="1"/>
  <c r="V131" i="11"/>
  <c r="AL132" i="11"/>
  <c r="AM131" i="11" s="1"/>
  <c r="F140" i="13"/>
  <c r="K140" i="13" s="1"/>
  <c r="AN136" i="11"/>
  <c r="AG136" i="11"/>
  <c r="AH135" i="11"/>
  <c r="V127" i="8"/>
  <c r="R129" i="8"/>
  <c r="U129" i="8" s="1"/>
  <c r="J130" i="8"/>
  <c r="AG133" i="8"/>
  <c r="AN133" i="8"/>
  <c r="AH132" i="8"/>
  <c r="AL128" i="8"/>
  <c r="AM127" i="8" s="1"/>
  <c r="J135" i="11" l="1"/>
  <c r="AX135" i="11" s="1"/>
  <c r="V132" i="11"/>
  <c r="AL133" i="11"/>
  <c r="AM132" i="11" s="1"/>
  <c r="R134" i="11"/>
  <c r="U134" i="11" s="1"/>
  <c r="F141" i="13"/>
  <c r="K141" i="13" s="1"/>
  <c r="AG137" i="11"/>
  <c r="AN137" i="11"/>
  <c r="AH136" i="11"/>
  <c r="V128" i="8"/>
  <c r="J131" i="8"/>
  <c r="R130" i="8"/>
  <c r="U130" i="8" s="1"/>
  <c r="AG134" i="8"/>
  <c r="AN134" i="8"/>
  <c r="AH133" i="8"/>
  <c r="AL129" i="8"/>
  <c r="AM128" i="8" s="1"/>
  <c r="R135" i="11" l="1"/>
  <c r="U135" i="11" s="1"/>
  <c r="J136" i="11"/>
  <c r="AX136" i="11" s="1"/>
  <c r="V133" i="11"/>
  <c r="AL134" i="11"/>
  <c r="AM133" i="11" s="1"/>
  <c r="F142" i="13"/>
  <c r="K142" i="13" s="1"/>
  <c r="AG138" i="11"/>
  <c r="AN138" i="11"/>
  <c r="AH137" i="11"/>
  <c r="V129" i="8"/>
  <c r="J132" i="8"/>
  <c r="R131" i="8"/>
  <c r="U131" i="8" s="1"/>
  <c r="AG135" i="8"/>
  <c r="AN135" i="8"/>
  <c r="AH134" i="8"/>
  <c r="AL130" i="8"/>
  <c r="AM129" i="8" s="1"/>
  <c r="AL135" i="11" l="1"/>
  <c r="AM134" i="11" s="1"/>
  <c r="V134" i="11"/>
  <c r="R136" i="11"/>
  <c r="U136" i="11" s="1"/>
  <c r="J137" i="11"/>
  <c r="AX137" i="11" s="1"/>
  <c r="F143" i="13"/>
  <c r="K143" i="13" s="1"/>
  <c r="AG139" i="11"/>
  <c r="AN139" i="11"/>
  <c r="AH138" i="11"/>
  <c r="V130" i="8"/>
  <c r="R132" i="8"/>
  <c r="U132" i="8" s="1"/>
  <c r="J133" i="8"/>
  <c r="AG136" i="8"/>
  <c r="AN136" i="8"/>
  <c r="AH135" i="8"/>
  <c r="AL131" i="8"/>
  <c r="AM130" i="8" s="1"/>
  <c r="R137" i="11" l="1"/>
  <c r="U137" i="11" s="1"/>
  <c r="AL136" i="11"/>
  <c r="AM135" i="11" s="1"/>
  <c r="V135" i="11"/>
  <c r="J138" i="11"/>
  <c r="AX138" i="11" s="1"/>
  <c r="F144" i="13"/>
  <c r="K144" i="13" s="1"/>
  <c r="AG140" i="11"/>
  <c r="AN140" i="11"/>
  <c r="AH139" i="11"/>
  <c r="V131" i="8"/>
  <c r="R133" i="8"/>
  <c r="U133" i="8" s="1"/>
  <c r="J134" i="8"/>
  <c r="AG137" i="8"/>
  <c r="AN137" i="8"/>
  <c r="AH136" i="8"/>
  <c r="AL132" i="8"/>
  <c r="AM131" i="8" s="1"/>
  <c r="R138" i="11" l="1"/>
  <c r="U138" i="11" s="1"/>
  <c r="AL137" i="11"/>
  <c r="AM136" i="11" s="1"/>
  <c r="V136" i="11"/>
  <c r="J139" i="11"/>
  <c r="AX139" i="11" s="1"/>
  <c r="F145" i="13"/>
  <c r="K145" i="13" s="1"/>
  <c r="AH140" i="11"/>
  <c r="AG141" i="11"/>
  <c r="AN141" i="11"/>
  <c r="V132" i="8"/>
  <c r="J135" i="8"/>
  <c r="R134" i="8"/>
  <c r="U134" i="8" s="1"/>
  <c r="AG138" i="8"/>
  <c r="AN138" i="8"/>
  <c r="AH137" i="8"/>
  <c r="AL133" i="8"/>
  <c r="AM132" i="8" s="1"/>
  <c r="AL138" i="11" l="1"/>
  <c r="AM137" i="11" s="1"/>
  <c r="V137" i="11"/>
  <c r="J140" i="11"/>
  <c r="AX140" i="11" s="1"/>
  <c r="R139" i="11"/>
  <c r="U139" i="11" s="1"/>
  <c r="F146" i="13"/>
  <c r="K146" i="13" s="1"/>
  <c r="AN142" i="11"/>
  <c r="AH141" i="11"/>
  <c r="AG142" i="11"/>
  <c r="V133" i="8"/>
  <c r="R135" i="8"/>
  <c r="U135" i="8" s="1"/>
  <c r="J136" i="8"/>
  <c r="AG139" i="8"/>
  <c r="AN139" i="8"/>
  <c r="AH138" i="8"/>
  <c r="AL134" i="8"/>
  <c r="AM133" i="8" s="1"/>
  <c r="R140" i="11" l="1"/>
  <c r="U140" i="11" s="1"/>
  <c r="AL139" i="11"/>
  <c r="AM138" i="11" s="1"/>
  <c r="V138" i="11"/>
  <c r="J141" i="11"/>
  <c r="AX141" i="11" s="1"/>
  <c r="F147" i="13"/>
  <c r="K147" i="13" s="1"/>
  <c r="AN143" i="11"/>
  <c r="AG143" i="11"/>
  <c r="AH142" i="11"/>
  <c r="V134" i="8"/>
  <c r="R136" i="8"/>
  <c r="U136" i="8" s="1"/>
  <c r="J137" i="8"/>
  <c r="AG140" i="8"/>
  <c r="AN140" i="8"/>
  <c r="AH139" i="8"/>
  <c r="AL135" i="8"/>
  <c r="AM134" i="8" s="1"/>
  <c r="R141" i="11" l="1"/>
  <c r="U141" i="11" s="1"/>
  <c r="J142" i="11"/>
  <c r="AX142" i="11" s="1"/>
  <c r="AL140" i="11"/>
  <c r="AM139" i="11" s="1"/>
  <c r="V139" i="11"/>
  <c r="F148" i="13"/>
  <c r="K148" i="13" s="1"/>
  <c r="AN144" i="11"/>
  <c r="AG144" i="11"/>
  <c r="AH143" i="11"/>
  <c r="V135" i="8"/>
  <c r="R137" i="8"/>
  <c r="U137" i="8" s="1"/>
  <c r="J138" i="8"/>
  <c r="AG141" i="8"/>
  <c r="AN141" i="8"/>
  <c r="AH140" i="8"/>
  <c r="AL136" i="8"/>
  <c r="AM135" i="8" s="1"/>
  <c r="AL141" i="11" l="1"/>
  <c r="AM140" i="11" s="1"/>
  <c r="V140" i="11"/>
  <c r="R142" i="11"/>
  <c r="U142" i="11" s="1"/>
  <c r="J143" i="11"/>
  <c r="AX143" i="11" s="1"/>
  <c r="F149" i="13"/>
  <c r="K149" i="13" s="1"/>
  <c r="AG145" i="11"/>
  <c r="AN145" i="11"/>
  <c r="AH144" i="11"/>
  <c r="V136" i="8"/>
  <c r="R138" i="8"/>
  <c r="U138" i="8" s="1"/>
  <c r="J139" i="8"/>
  <c r="AG142" i="8"/>
  <c r="AN142" i="8"/>
  <c r="AH141" i="8"/>
  <c r="AL137" i="8"/>
  <c r="AM136" i="8" s="1"/>
  <c r="AL142" i="11" l="1"/>
  <c r="AM141" i="11" s="1"/>
  <c r="V141" i="11"/>
  <c r="J144" i="11"/>
  <c r="AX144" i="11" s="1"/>
  <c r="R143" i="11"/>
  <c r="U143" i="11" s="1"/>
  <c r="F150" i="13"/>
  <c r="K150" i="13" s="1"/>
  <c r="AG146" i="11"/>
  <c r="AN146" i="11"/>
  <c r="AH145" i="11"/>
  <c r="V137" i="8"/>
  <c r="R139" i="8"/>
  <c r="U139" i="8" s="1"/>
  <c r="J140" i="8"/>
  <c r="AG143" i="8"/>
  <c r="AN143" i="8"/>
  <c r="AH142" i="8"/>
  <c r="AL138" i="8"/>
  <c r="AM137" i="8" s="1"/>
  <c r="R144" i="11" l="1"/>
  <c r="U144" i="11" s="1"/>
  <c r="J145" i="11"/>
  <c r="AX145" i="11" s="1"/>
  <c r="V142" i="11"/>
  <c r="AL143" i="11"/>
  <c r="AM142" i="11" s="1"/>
  <c r="F151" i="13"/>
  <c r="K151" i="13" s="1"/>
  <c r="AG147" i="11"/>
  <c r="AN147" i="11"/>
  <c r="AH146" i="11"/>
  <c r="V138" i="8"/>
  <c r="R140" i="8"/>
  <c r="U140" i="8" s="1"/>
  <c r="J141" i="8"/>
  <c r="AG144" i="8"/>
  <c r="AN144" i="8"/>
  <c r="AH143" i="8"/>
  <c r="AL139" i="8"/>
  <c r="AM138" i="8" s="1"/>
  <c r="J146" i="11" l="1"/>
  <c r="AX146" i="11" s="1"/>
  <c r="R145" i="11"/>
  <c r="U145" i="11" s="1"/>
  <c r="V143" i="11"/>
  <c r="AL144" i="11"/>
  <c r="AM143" i="11" s="1"/>
  <c r="F152" i="13"/>
  <c r="K152" i="13" s="1"/>
  <c r="AG148" i="11"/>
  <c r="AN148" i="11"/>
  <c r="AH147" i="11"/>
  <c r="V139" i="8"/>
  <c r="R141" i="8"/>
  <c r="U141" i="8" s="1"/>
  <c r="J142" i="8"/>
  <c r="AG145" i="8"/>
  <c r="AN145" i="8"/>
  <c r="AH144" i="8"/>
  <c r="AL140" i="8"/>
  <c r="AM139" i="8" s="1"/>
  <c r="V144" i="11" l="1"/>
  <c r="AL145" i="11"/>
  <c r="AM144" i="11" s="1"/>
  <c r="J147" i="11"/>
  <c r="AX147" i="11" s="1"/>
  <c r="R146" i="11"/>
  <c r="U146" i="11" s="1"/>
  <c r="F153" i="13"/>
  <c r="K153" i="13" s="1"/>
  <c r="AG149" i="11"/>
  <c r="AN149" i="11"/>
  <c r="AH148" i="11"/>
  <c r="V140" i="8"/>
  <c r="R142" i="8"/>
  <c r="U142" i="8" s="1"/>
  <c r="J143" i="8"/>
  <c r="AG146" i="8"/>
  <c r="AN146" i="8"/>
  <c r="AH145" i="8"/>
  <c r="AL141" i="8"/>
  <c r="AM140" i="8" s="1"/>
  <c r="R147" i="11" l="1"/>
  <c r="U147" i="11" s="1"/>
  <c r="J148" i="11"/>
  <c r="AX148" i="11" s="1"/>
  <c r="AL146" i="11"/>
  <c r="AM145" i="11" s="1"/>
  <c r="V145" i="11"/>
  <c r="F154" i="13"/>
  <c r="K154" i="13" s="1"/>
  <c r="AG150" i="11"/>
  <c r="AN150" i="11"/>
  <c r="AH149" i="11"/>
  <c r="V141" i="8"/>
  <c r="R143" i="8"/>
  <c r="U143" i="8" s="1"/>
  <c r="J144" i="8"/>
  <c r="AG147" i="8"/>
  <c r="AN147" i="8"/>
  <c r="AH146" i="8"/>
  <c r="AL142" i="8"/>
  <c r="AM141" i="8" s="1"/>
  <c r="V146" i="11" l="1"/>
  <c r="AL147" i="11"/>
  <c r="AM146" i="11" s="1"/>
  <c r="J149" i="11"/>
  <c r="AX149" i="11" s="1"/>
  <c r="R148" i="11"/>
  <c r="U148" i="11" s="1"/>
  <c r="F155" i="13"/>
  <c r="K155" i="13" s="1"/>
  <c r="AG151" i="11"/>
  <c r="AN151" i="11"/>
  <c r="AH150" i="11"/>
  <c r="V142" i="8"/>
  <c r="R144" i="8"/>
  <c r="U144" i="8" s="1"/>
  <c r="J145" i="8"/>
  <c r="AG148" i="8"/>
  <c r="AN148" i="8"/>
  <c r="AH147" i="8"/>
  <c r="AL143" i="8"/>
  <c r="AM142" i="8" s="1"/>
  <c r="J150" i="11" l="1"/>
  <c r="AX150" i="11" s="1"/>
  <c r="V147" i="11"/>
  <c r="R149" i="11"/>
  <c r="U149" i="11" s="1"/>
  <c r="AL148" i="11"/>
  <c r="AM147" i="11" s="1"/>
  <c r="F156" i="13"/>
  <c r="K156" i="13" s="1"/>
  <c r="AG152" i="11"/>
  <c r="AN152" i="11"/>
  <c r="AH151" i="11"/>
  <c r="V143" i="8"/>
  <c r="R145" i="8"/>
  <c r="U145" i="8" s="1"/>
  <c r="J146" i="8"/>
  <c r="AG149" i="8"/>
  <c r="AN149" i="8"/>
  <c r="AH148" i="8"/>
  <c r="AL144" i="8"/>
  <c r="AM143" i="8" s="1"/>
  <c r="J151" i="11" l="1"/>
  <c r="AX151" i="11" s="1"/>
  <c r="R150" i="11"/>
  <c r="U150" i="11" s="1"/>
  <c r="AL149" i="11"/>
  <c r="AM148" i="11" s="1"/>
  <c r="V148" i="11"/>
  <c r="F157" i="13"/>
  <c r="K157" i="13" s="1"/>
  <c r="AG153" i="11"/>
  <c r="AN153" i="11"/>
  <c r="AH152" i="11"/>
  <c r="V144" i="8"/>
  <c r="J147" i="8"/>
  <c r="R146" i="8"/>
  <c r="U146" i="8" s="1"/>
  <c r="AG150" i="8"/>
  <c r="AN150" i="8"/>
  <c r="AH149" i="8"/>
  <c r="AL145" i="8"/>
  <c r="AM144" i="8" s="1"/>
  <c r="J152" i="11" l="1"/>
  <c r="AX152" i="11" s="1"/>
  <c r="R151" i="11"/>
  <c r="U151" i="11" s="1"/>
  <c r="AL150" i="11"/>
  <c r="AM149" i="11" s="1"/>
  <c r="V149" i="11"/>
  <c r="F158" i="13"/>
  <c r="K158" i="13" s="1"/>
  <c r="AG154" i="11"/>
  <c r="AN154" i="11"/>
  <c r="AH153" i="11"/>
  <c r="V145" i="8"/>
  <c r="R147" i="8"/>
  <c r="U147" i="8" s="1"/>
  <c r="J148" i="8"/>
  <c r="AG151" i="8"/>
  <c r="AN151" i="8"/>
  <c r="AH150" i="8"/>
  <c r="AL146" i="8"/>
  <c r="AM145" i="8" s="1"/>
  <c r="J153" i="11" l="1"/>
  <c r="AX153" i="11" s="1"/>
  <c r="R152" i="11"/>
  <c r="U152" i="11" s="1"/>
  <c r="AL151" i="11"/>
  <c r="AM150" i="11" s="1"/>
  <c r="V150" i="11"/>
  <c r="F159" i="13"/>
  <c r="K159" i="13" s="1"/>
  <c r="AG155" i="11"/>
  <c r="AN155" i="11"/>
  <c r="AH154" i="11"/>
  <c r="V146" i="8"/>
  <c r="R148" i="8"/>
  <c r="U148" i="8" s="1"/>
  <c r="J149" i="8"/>
  <c r="AG152" i="8"/>
  <c r="AN152" i="8"/>
  <c r="AH151" i="8"/>
  <c r="AL147" i="8"/>
  <c r="AM146" i="8" s="1"/>
  <c r="V151" i="11" l="1"/>
  <c r="R153" i="11"/>
  <c r="U153" i="11" s="1"/>
  <c r="AL152" i="11"/>
  <c r="AM151" i="11" s="1"/>
  <c r="J154" i="11"/>
  <c r="AX154" i="11" s="1"/>
  <c r="F160" i="13"/>
  <c r="K160" i="13" s="1"/>
  <c r="AG156" i="11"/>
  <c r="AN156" i="11"/>
  <c r="AH155" i="11"/>
  <c r="V147" i="8"/>
  <c r="J150" i="8"/>
  <c r="R149" i="8"/>
  <c r="U149" i="8" s="1"/>
  <c r="AG153" i="8"/>
  <c r="AN153" i="8"/>
  <c r="AH152" i="8"/>
  <c r="AL148" i="8"/>
  <c r="AM147" i="8" s="1"/>
  <c r="J155" i="11" l="1"/>
  <c r="AX155" i="11" s="1"/>
  <c r="R154" i="11"/>
  <c r="U154" i="11" s="1"/>
  <c r="V152" i="11"/>
  <c r="AL153" i="11"/>
  <c r="AM152" i="11" s="1"/>
  <c r="F161" i="13"/>
  <c r="K161" i="13" s="1"/>
  <c r="AG157" i="11"/>
  <c r="AN157" i="11"/>
  <c r="AH156" i="11"/>
  <c r="V148" i="8"/>
  <c r="J151" i="8"/>
  <c r="R150" i="8"/>
  <c r="U150" i="8" s="1"/>
  <c r="AG154" i="8"/>
  <c r="AN154" i="8"/>
  <c r="AH153" i="8"/>
  <c r="AL149" i="8"/>
  <c r="AM148" i="8" s="1"/>
  <c r="J156" i="11" l="1"/>
  <c r="AX156" i="11" s="1"/>
  <c r="R155" i="11"/>
  <c r="U155" i="11" s="1"/>
  <c r="AL154" i="11"/>
  <c r="AM153" i="11" s="1"/>
  <c r="V153" i="11"/>
  <c r="F162" i="13"/>
  <c r="K162" i="13" s="1"/>
  <c r="AG158" i="11"/>
  <c r="AN158" i="11"/>
  <c r="AH157" i="11"/>
  <c r="V149" i="8"/>
  <c r="R151" i="8"/>
  <c r="U151" i="8" s="1"/>
  <c r="J152" i="8"/>
  <c r="AG155" i="8"/>
  <c r="AN155" i="8"/>
  <c r="AH154" i="8"/>
  <c r="AL150" i="8"/>
  <c r="AM149" i="8" s="1"/>
  <c r="J157" i="11" l="1"/>
  <c r="AX157" i="11" s="1"/>
  <c r="R156" i="11"/>
  <c r="U156" i="11" s="1"/>
  <c r="AL155" i="11"/>
  <c r="AM154" i="11" s="1"/>
  <c r="V154" i="11"/>
  <c r="F163" i="13"/>
  <c r="K163" i="13" s="1"/>
  <c r="AG159" i="11"/>
  <c r="AN159" i="11"/>
  <c r="AH158" i="11"/>
  <c r="V150" i="8"/>
  <c r="R152" i="8"/>
  <c r="U152" i="8" s="1"/>
  <c r="J153" i="8"/>
  <c r="AG156" i="8"/>
  <c r="AN156" i="8"/>
  <c r="AH155" i="8"/>
  <c r="AL151" i="8"/>
  <c r="AM150" i="8" s="1"/>
  <c r="R157" i="11" l="1"/>
  <c r="U157" i="11" s="1"/>
  <c r="J158" i="11"/>
  <c r="AX158" i="11" s="1"/>
  <c r="AL156" i="11"/>
  <c r="AM155" i="11" s="1"/>
  <c r="V155" i="11"/>
  <c r="F164" i="13"/>
  <c r="K164" i="13" s="1"/>
  <c r="AG160" i="11"/>
  <c r="AN160" i="11"/>
  <c r="AH159" i="11"/>
  <c r="V151" i="8"/>
  <c r="J154" i="8"/>
  <c r="R153" i="8"/>
  <c r="U153" i="8" s="1"/>
  <c r="AG157" i="8"/>
  <c r="AN157" i="8"/>
  <c r="AH156" i="8"/>
  <c r="AL152" i="8"/>
  <c r="AM151" i="8" s="1"/>
  <c r="V156" i="11" l="1"/>
  <c r="J159" i="11"/>
  <c r="AX159" i="11" s="1"/>
  <c r="R158" i="11"/>
  <c r="U158" i="11" s="1"/>
  <c r="AL157" i="11"/>
  <c r="AM156" i="11" s="1"/>
  <c r="F165" i="13"/>
  <c r="K165" i="13" s="1"/>
  <c r="AG161" i="11"/>
  <c r="AN161" i="11"/>
  <c r="AH160" i="11"/>
  <c r="V152" i="8"/>
  <c r="J155" i="8"/>
  <c r="R154" i="8"/>
  <c r="U154" i="8" s="1"/>
  <c r="AG158" i="8"/>
  <c r="AN158" i="8"/>
  <c r="AH157" i="8"/>
  <c r="AL153" i="8"/>
  <c r="AM152" i="8" s="1"/>
  <c r="J160" i="11" l="1"/>
  <c r="AX160" i="11" s="1"/>
  <c r="R159" i="11"/>
  <c r="U159" i="11" s="1"/>
  <c r="V157" i="11"/>
  <c r="AL158" i="11"/>
  <c r="AM157" i="11" s="1"/>
  <c r="F166" i="13"/>
  <c r="K166" i="13" s="1"/>
  <c r="AG162" i="11"/>
  <c r="AN162" i="11"/>
  <c r="AH161" i="11"/>
  <c r="V153" i="8"/>
  <c r="R155" i="8"/>
  <c r="U155" i="8" s="1"/>
  <c r="J156" i="8"/>
  <c r="AG159" i="8"/>
  <c r="AN159" i="8"/>
  <c r="AH158" i="8"/>
  <c r="AL154" i="8"/>
  <c r="AM153" i="8" s="1"/>
  <c r="J161" i="11" l="1"/>
  <c r="AX161" i="11" s="1"/>
  <c r="R160" i="11"/>
  <c r="U160" i="11" s="1"/>
  <c r="AL159" i="11"/>
  <c r="AM158" i="11" s="1"/>
  <c r="V158" i="11"/>
  <c r="F167" i="13"/>
  <c r="K167" i="13" s="1"/>
  <c r="AG163" i="11"/>
  <c r="AN163" i="11"/>
  <c r="AH162" i="11"/>
  <c r="V154" i="8"/>
  <c r="R156" i="8"/>
  <c r="U156" i="8" s="1"/>
  <c r="J157" i="8"/>
  <c r="AG160" i="8"/>
  <c r="AN160" i="8"/>
  <c r="AH159" i="8"/>
  <c r="AL155" i="8"/>
  <c r="AM154" i="8" s="1"/>
  <c r="AL160" i="11" l="1"/>
  <c r="AM159" i="11" s="1"/>
  <c r="J162" i="11"/>
  <c r="AX162" i="11" s="1"/>
  <c r="R161" i="11"/>
  <c r="U161" i="11" s="1"/>
  <c r="V159" i="11"/>
  <c r="F168" i="13"/>
  <c r="K168" i="13" s="1"/>
  <c r="AG164" i="11"/>
  <c r="AN164" i="11"/>
  <c r="AH163" i="11"/>
  <c r="V155" i="8"/>
  <c r="J158" i="8"/>
  <c r="R157" i="8"/>
  <c r="U157" i="8" s="1"/>
  <c r="AG161" i="8"/>
  <c r="AN161" i="8"/>
  <c r="AH160" i="8"/>
  <c r="AL156" i="8"/>
  <c r="AM155" i="8" s="1"/>
  <c r="J163" i="11" l="1"/>
  <c r="AX163" i="11" s="1"/>
  <c r="AL161" i="11"/>
  <c r="AM160" i="11" s="1"/>
  <c r="V160" i="11"/>
  <c r="R162" i="11"/>
  <c r="U162" i="11" s="1"/>
  <c r="F169" i="13"/>
  <c r="K169" i="13" s="1"/>
  <c r="AG165" i="11"/>
  <c r="AN165" i="11"/>
  <c r="AH164" i="11"/>
  <c r="V156" i="8"/>
  <c r="J159" i="8"/>
  <c r="R158" i="8"/>
  <c r="U158" i="8" s="1"/>
  <c r="AG162" i="8"/>
  <c r="AN162" i="8"/>
  <c r="AH161" i="8"/>
  <c r="AL157" i="8"/>
  <c r="AM156" i="8" s="1"/>
  <c r="R163" i="11" l="1"/>
  <c r="U163" i="11" s="1"/>
  <c r="AL162" i="11"/>
  <c r="AM161" i="11" s="1"/>
  <c r="V161" i="11"/>
  <c r="J164" i="11"/>
  <c r="AX164" i="11" s="1"/>
  <c r="F170" i="13"/>
  <c r="K170" i="13" s="1"/>
  <c r="AG166" i="11"/>
  <c r="AN166" i="11"/>
  <c r="AH165" i="11"/>
  <c r="V157" i="8"/>
  <c r="R159" i="8"/>
  <c r="U159" i="8" s="1"/>
  <c r="J160" i="8"/>
  <c r="AG163" i="8"/>
  <c r="AN163" i="8"/>
  <c r="AH162" i="8"/>
  <c r="AL158" i="8"/>
  <c r="AM157" i="8" s="1"/>
  <c r="AL163" i="11" l="1"/>
  <c r="AM162" i="11" s="1"/>
  <c r="V162" i="11"/>
  <c r="J165" i="11"/>
  <c r="AX165" i="11" s="1"/>
  <c r="R164" i="11"/>
  <c r="U164" i="11" s="1"/>
  <c r="F171" i="13"/>
  <c r="K171" i="13" s="1"/>
  <c r="AG167" i="11"/>
  <c r="AN167" i="11"/>
  <c r="AH166" i="11"/>
  <c r="V158" i="8"/>
  <c r="R160" i="8"/>
  <c r="U160" i="8" s="1"/>
  <c r="J161" i="8"/>
  <c r="AG164" i="8"/>
  <c r="AN164" i="8"/>
  <c r="AH163" i="8"/>
  <c r="AL159" i="8"/>
  <c r="AM158" i="8" s="1"/>
  <c r="J166" i="11" l="1"/>
  <c r="AX166" i="11" s="1"/>
  <c r="R165" i="11"/>
  <c r="U165" i="11" s="1"/>
  <c r="AL164" i="11"/>
  <c r="AM163" i="11" s="1"/>
  <c r="V163" i="11"/>
  <c r="F172" i="13"/>
  <c r="K172" i="13" s="1"/>
  <c r="AG168" i="11"/>
  <c r="AN168" i="11"/>
  <c r="AH167" i="11"/>
  <c r="V159" i="8"/>
  <c r="J162" i="8"/>
  <c r="R161" i="8"/>
  <c r="U161" i="8" s="1"/>
  <c r="AG165" i="8"/>
  <c r="AN165" i="8"/>
  <c r="AH164" i="8"/>
  <c r="AL160" i="8"/>
  <c r="AM159" i="8" s="1"/>
  <c r="R166" i="11" l="1"/>
  <c r="U166" i="11" s="1"/>
  <c r="AL165" i="11"/>
  <c r="AM164" i="11" s="1"/>
  <c r="V164" i="11"/>
  <c r="J167" i="11"/>
  <c r="AX167" i="11" s="1"/>
  <c r="F173" i="13"/>
  <c r="K173" i="13" s="1"/>
  <c r="AG169" i="11"/>
  <c r="AN169" i="11"/>
  <c r="AH168" i="11"/>
  <c r="V160" i="8"/>
  <c r="J163" i="8"/>
  <c r="R162" i="8"/>
  <c r="U162" i="8" s="1"/>
  <c r="AG166" i="8"/>
  <c r="AN166" i="8"/>
  <c r="AH165" i="8"/>
  <c r="AL161" i="8"/>
  <c r="AM160" i="8" s="1"/>
  <c r="J168" i="11" l="1"/>
  <c r="AX168" i="11" s="1"/>
  <c r="AL166" i="11"/>
  <c r="AM165" i="11" s="1"/>
  <c r="V165" i="11"/>
  <c r="R167" i="11"/>
  <c r="U167" i="11" s="1"/>
  <c r="F174" i="13"/>
  <c r="K174" i="13" s="1"/>
  <c r="AG170" i="11"/>
  <c r="AN170" i="11"/>
  <c r="AH169" i="11"/>
  <c r="V161" i="8"/>
  <c r="R163" i="8"/>
  <c r="U163" i="8" s="1"/>
  <c r="J164" i="8"/>
  <c r="AG167" i="8"/>
  <c r="AN167" i="8"/>
  <c r="AH166" i="8"/>
  <c r="AL162" i="8"/>
  <c r="AM161" i="8" s="1"/>
  <c r="J169" i="11" l="1"/>
  <c r="AX169" i="11" s="1"/>
  <c r="R168" i="11"/>
  <c r="U168" i="11" s="1"/>
  <c r="V166" i="11"/>
  <c r="AL167" i="11"/>
  <c r="AM166" i="11" s="1"/>
  <c r="F175" i="13"/>
  <c r="K175" i="13" s="1"/>
  <c r="AG171" i="11"/>
  <c r="AN171" i="11"/>
  <c r="AH170" i="11"/>
  <c r="V162" i="8"/>
  <c r="R164" i="8"/>
  <c r="U164" i="8" s="1"/>
  <c r="J165" i="8"/>
  <c r="AG168" i="8"/>
  <c r="AN168" i="8"/>
  <c r="AH167" i="8"/>
  <c r="AL163" i="8"/>
  <c r="AM162" i="8" s="1"/>
  <c r="J170" i="11" l="1"/>
  <c r="AX170" i="11" s="1"/>
  <c r="AL168" i="11"/>
  <c r="AM167" i="11" s="1"/>
  <c r="V167" i="11"/>
  <c r="R169" i="11"/>
  <c r="U169" i="11" s="1"/>
  <c r="F176" i="13"/>
  <c r="K176" i="13" s="1"/>
  <c r="AG172" i="11"/>
  <c r="AN172" i="11"/>
  <c r="AH171" i="11"/>
  <c r="V163" i="8"/>
  <c r="J166" i="8"/>
  <c r="R165" i="8"/>
  <c r="U165" i="8" s="1"/>
  <c r="AG169" i="8"/>
  <c r="AN169" i="8"/>
  <c r="AH168" i="8"/>
  <c r="AL164" i="8"/>
  <c r="AM163" i="8" s="1"/>
  <c r="V168" i="11" l="1"/>
  <c r="J171" i="11"/>
  <c r="AX171" i="11" s="1"/>
  <c r="R170" i="11"/>
  <c r="U170" i="11" s="1"/>
  <c r="AL169" i="11"/>
  <c r="AM168" i="11" s="1"/>
  <c r="F177" i="13"/>
  <c r="K177" i="13" s="1"/>
  <c r="AG173" i="11"/>
  <c r="AN173" i="11"/>
  <c r="AH172" i="11"/>
  <c r="V164" i="8"/>
  <c r="J167" i="8"/>
  <c r="R166" i="8"/>
  <c r="U166" i="8" s="1"/>
  <c r="AG170" i="8"/>
  <c r="AN170" i="8"/>
  <c r="AH169" i="8"/>
  <c r="AL165" i="8"/>
  <c r="AM164" i="8" s="1"/>
  <c r="AL170" i="11" l="1"/>
  <c r="AM169" i="11" s="1"/>
  <c r="V169" i="11"/>
  <c r="J172" i="11"/>
  <c r="AX172" i="11" s="1"/>
  <c r="R171" i="11"/>
  <c r="U171" i="11" s="1"/>
  <c r="F178" i="13"/>
  <c r="K178" i="13" s="1"/>
  <c r="AG174" i="11"/>
  <c r="AN174" i="11"/>
  <c r="AH173" i="11"/>
  <c r="V165" i="8"/>
  <c r="R167" i="8"/>
  <c r="U167" i="8" s="1"/>
  <c r="J168" i="8"/>
  <c r="AG171" i="8"/>
  <c r="AN171" i="8"/>
  <c r="AH170" i="8"/>
  <c r="AL166" i="8"/>
  <c r="AM165" i="8" s="1"/>
  <c r="R172" i="11" l="1"/>
  <c r="U172" i="11" s="1"/>
  <c r="J173" i="11"/>
  <c r="AX173" i="11" s="1"/>
  <c r="V170" i="11"/>
  <c r="AL171" i="11"/>
  <c r="AM170" i="11" s="1"/>
  <c r="F179" i="13"/>
  <c r="K179" i="13" s="1"/>
  <c r="AG175" i="11"/>
  <c r="AN175" i="11"/>
  <c r="AH174" i="11"/>
  <c r="V166" i="8"/>
  <c r="R168" i="8"/>
  <c r="U168" i="8" s="1"/>
  <c r="J169" i="8"/>
  <c r="AG172" i="8"/>
  <c r="AN172" i="8"/>
  <c r="AH171" i="8"/>
  <c r="AL167" i="8"/>
  <c r="AM166" i="8" s="1"/>
  <c r="AL172" i="11" l="1"/>
  <c r="AM171" i="11" s="1"/>
  <c r="V171" i="11"/>
  <c r="J174" i="11"/>
  <c r="AX174" i="11" s="1"/>
  <c r="R173" i="11"/>
  <c r="U173" i="11" s="1"/>
  <c r="F180" i="13"/>
  <c r="K180" i="13" s="1"/>
  <c r="AG176" i="11"/>
  <c r="AN176" i="11"/>
  <c r="AH175" i="11"/>
  <c r="V167" i="8"/>
  <c r="R169" i="8"/>
  <c r="U169" i="8" s="1"/>
  <c r="J170" i="8"/>
  <c r="AG173" i="8"/>
  <c r="AN173" i="8"/>
  <c r="AH172" i="8"/>
  <c r="AL168" i="8"/>
  <c r="AM167" i="8" s="1"/>
  <c r="R174" i="11" l="1"/>
  <c r="U174" i="11" s="1"/>
  <c r="AL173" i="11"/>
  <c r="AM172" i="11" s="1"/>
  <c r="V172" i="11"/>
  <c r="J175" i="11"/>
  <c r="AX175" i="11" s="1"/>
  <c r="F181" i="13"/>
  <c r="K181" i="13" s="1"/>
  <c r="AG177" i="11"/>
  <c r="AN177" i="11"/>
  <c r="AH176" i="11"/>
  <c r="V168" i="8"/>
  <c r="R170" i="8"/>
  <c r="U170" i="8" s="1"/>
  <c r="J171" i="8"/>
  <c r="AG174" i="8"/>
  <c r="AN174" i="8"/>
  <c r="AH173" i="8"/>
  <c r="AL169" i="8"/>
  <c r="AM168" i="8" s="1"/>
  <c r="R175" i="11" l="1"/>
  <c r="U175" i="11" s="1"/>
  <c r="J176" i="11"/>
  <c r="AX176" i="11" s="1"/>
  <c r="V173" i="11"/>
  <c r="AL174" i="11"/>
  <c r="AM173" i="11" s="1"/>
  <c r="F182" i="13"/>
  <c r="K182" i="13" s="1"/>
  <c r="AG178" i="11"/>
  <c r="AN178" i="11"/>
  <c r="AH177" i="11"/>
  <c r="V169" i="8"/>
  <c r="R171" i="8"/>
  <c r="U171" i="8" s="1"/>
  <c r="J172" i="8"/>
  <c r="AG175" i="8"/>
  <c r="AN175" i="8"/>
  <c r="AH174" i="8"/>
  <c r="AL170" i="8"/>
  <c r="AM169" i="8" s="1"/>
  <c r="AL175" i="11" l="1"/>
  <c r="AM174" i="11" s="1"/>
  <c r="V174" i="11"/>
  <c r="J177" i="11"/>
  <c r="AX177" i="11" s="1"/>
  <c r="R176" i="11"/>
  <c r="U176" i="11" s="1"/>
  <c r="F183" i="13"/>
  <c r="K183" i="13" s="1"/>
  <c r="AG179" i="11"/>
  <c r="AN179" i="11"/>
  <c r="AH178" i="11"/>
  <c r="V170" i="8"/>
  <c r="R172" i="8"/>
  <c r="U172" i="8" s="1"/>
  <c r="J173" i="8"/>
  <c r="AG176" i="8"/>
  <c r="AN176" i="8"/>
  <c r="AH175" i="8"/>
  <c r="AL171" i="8"/>
  <c r="AM170" i="8" s="1"/>
  <c r="J178" i="11" l="1"/>
  <c r="AX178" i="11" s="1"/>
  <c r="R177" i="11"/>
  <c r="U177" i="11" s="1"/>
  <c r="AL176" i="11"/>
  <c r="AM175" i="11" s="1"/>
  <c r="V175" i="11"/>
  <c r="F184" i="13"/>
  <c r="K184" i="13" s="1"/>
  <c r="AG180" i="11"/>
  <c r="AN180" i="11"/>
  <c r="AH179" i="11"/>
  <c r="V171" i="8"/>
  <c r="R173" i="8"/>
  <c r="U173" i="8" s="1"/>
  <c r="J174" i="8"/>
  <c r="AG177" i="8"/>
  <c r="AN177" i="8"/>
  <c r="AH176" i="8"/>
  <c r="AL172" i="8"/>
  <c r="AM171" i="8" s="1"/>
  <c r="R178" i="11" l="1"/>
  <c r="U178" i="11" s="1"/>
  <c r="J179" i="11"/>
  <c r="AX179" i="11" s="1"/>
  <c r="AL177" i="11"/>
  <c r="AM176" i="11" s="1"/>
  <c r="V176" i="11"/>
  <c r="F185" i="13"/>
  <c r="K185" i="13" s="1"/>
  <c r="AG181" i="11"/>
  <c r="AN181" i="11"/>
  <c r="AH180" i="11"/>
  <c r="V172" i="8"/>
  <c r="R174" i="8"/>
  <c r="U174" i="8" s="1"/>
  <c r="J175" i="8"/>
  <c r="AG178" i="8"/>
  <c r="AN178" i="8"/>
  <c r="AH177" i="8"/>
  <c r="AL173" i="8"/>
  <c r="AM172" i="8" s="1"/>
  <c r="J180" i="11" l="1"/>
  <c r="AX180" i="11" s="1"/>
  <c r="AL178" i="11"/>
  <c r="AM177" i="11" s="1"/>
  <c r="V177" i="11"/>
  <c r="R179" i="11"/>
  <c r="U179" i="11" s="1"/>
  <c r="F186" i="13"/>
  <c r="K186" i="13" s="1"/>
  <c r="AG182" i="11"/>
  <c r="AN182" i="11"/>
  <c r="AH181" i="11"/>
  <c r="V173" i="8"/>
  <c r="R175" i="8"/>
  <c r="U175" i="8" s="1"/>
  <c r="J176" i="8"/>
  <c r="AG179" i="8"/>
  <c r="AN179" i="8"/>
  <c r="AH178" i="8"/>
  <c r="AL174" i="8"/>
  <c r="AM173" i="8" s="1"/>
  <c r="J181" i="11" l="1"/>
  <c r="AX181" i="11" s="1"/>
  <c r="R180" i="11"/>
  <c r="U180" i="11" s="1"/>
  <c r="AL179" i="11"/>
  <c r="AM178" i="11" s="1"/>
  <c r="V178" i="11"/>
  <c r="F187" i="13"/>
  <c r="K187" i="13" s="1"/>
  <c r="AG183" i="11"/>
  <c r="AN183" i="11"/>
  <c r="AH182" i="11"/>
  <c r="V174" i="8"/>
  <c r="R176" i="8"/>
  <c r="U176" i="8" s="1"/>
  <c r="J177" i="8"/>
  <c r="AG180" i="8"/>
  <c r="AN180" i="8"/>
  <c r="AH179" i="8"/>
  <c r="AL175" i="8"/>
  <c r="AM174" i="8" s="1"/>
  <c r="R181" i="11" l="1"/>
  <c r="U181" i="11" s="1"/>
  <c r="J182" i="11"/>
  <c r="AX182" i="11" s="1"/>
  <c r="V179" i="11"/>
  <c r="AL180" i="11"/>
  <c r="AM179" i="11" s="1"/>
  <c r="F188" i="13"/>
  <c r="K188" i="13" s="1"/>
  <c r="AG184" i="11"/>
  <c r="AN184" i="11"/>
  <c r="AH183" i="11"/>
  <c r="V175" i="8"/>
  <c r="R177" i="8"/>
  <c r="U177" i="8" s="1"/>
  <c r="J178" i="8"/>
  <c r="AG181" i="8"/>
  <c r="AN181" i="8"/>
  <c r="AH180" i="8"/>
  <c r="AL176" i="8"/>
  <c r="AM175" i="8" s="1"/>
  <c r="AL181" i="11" l="1"/>
  <c r="AM180" i="11" s="1"/>
  <c r="V180" i="11"/>
  <c r="J183" i="11"/>
  <c r="AX183" i="11" s="1"/>
  <c r="R182" i="11"/>
  <c r="U182" i="11" s="1"/>
  <c r="F189" i="13"/>
  <c r="K189" i="13" s="1"/>
  <c r="AG185" i="11"/>
  <c r="AN185" i="11"/>
  <c r="AH184" i="11"/>
  <c r="V176" i="8"/>
  <c r="R178" i="8"/>
  <c r="U178" i="8" s="1"/>
  <c r="J179" i="8"/>
  <c r="AG182" i="8"/>
  <c r="AN182" i="8"/>
  <c r="AH181" i="8"/>
  <c r="AL177" i="8"/>
  <c r="AM176" i="8" s="1"/>
  <c r="J184" i="11" l="1"/>
  <c r="AX184" i="11" s="1"/>
  <c r="V181" i="11"/>
  <c r="AL182" i="11"/>
  <c r="AM181" i="11" s="1"/>
  <c r="R183" i="11"/>
  <c r="U183" i="11" s="1"/>
  <c r="F190" i="13"/>
  <c r="K190" i="13" s="1"/>
  <c r="AG186" i="11"/>
  <c r="AN186" i="11"/>
  <c r="AH185" i="11"/>
  <c r="V177" i="8"/>
  <c r="R179" i="8"/>
  <c r="U179" i="8" s="1"/>
  <c r="J180" i="8"/>
  <c r="AG183" i="8"/>
  <c r="AN183" i="8"/>
  <c r="AH182" i="8"/>
  <c r="AL178" i="8"/>
  <c r="AM177" i="8" s="1"/>
  <c r="R184" i="11" l="1"/>
  <c r="U184" i="11" s="1"/>
  <c r="J185" i="11"/>
  <c r="AX185" i="11" s="1"/>
  <c r="AL183" i="11"/>
  <c r="AM182" i="11" s="1"/>
  <c r="V182" i="11"/>
  <c r="F191" i="13"/>
  <c r="K191" i="13" s="1"/>
  <c r="AG187" i="11"/>
  <c r="AN187" i="11"/>
  <c r="AH186" i="11"/>
  <c r="V178" i="8"/>
  <c r="R180" i="8"/>
  <c r="U180" i="8" s="1"/>
  <c r="J181" i="8"/>
  <c r="AG184" i="8"/>
  <c r="AN184" i="8"/>
  <c r="AH183" i="8"/>
  <c r="AL179" i="8"/>
  <c r="AM178" i="8" s="1"/>
  <c r="V183" i="11" l="1"/>
  <c r="J186" i="11"/>
  <c r="AX186" i="11" s="1"/>
  <c r="AL184" i="11"/>
  <c r="AM183" i="11" s="1"/>
  <c r="R185" i="11"/>
  <c r="U185" i="11" s="1"/>
  <c r="F192" i="13"/>
  <c r="K192" i="13" s="1"/>
  <c r="AG188" i="11"/>
  <c r="AN188" i="11"/>
  <c r="AH187" i="11"/>
  <c r="V179" i="8"/>
  <c r="R181" i="8"/>
  <c r="U181" i="8" s="1"/>
  <c r="J182" i="8"/>
  <c r="AG185" i="8"/>
  <c r="AN185" i="8"/>
  <c r="AH184" i="8"/>
  <c r="AL180" i="8"/>
  <c r="AM179" i="8" s="1"/>
  <c r="R186" i="11" l="1"/>
  <c r="U186" i="11" s="1"/>
  <c r="AL185" i="11"/>
  <c r="AM184" i="11" s="1"/>
  <c r="V184" i="11"/>
  <c r="J187" i="11"/>
  <c r="AX187" i="11" s="1"/>
  <c r="F193" i="13"/>
  <c r="K193" i="13" s="1"/>
  <c r="AG189" i="11"/>
  <c r="AN189" i="11"/>
  <c r="AH188" i="11"/>
  <c r="V180" i="8"/>
  <c r="R182" i="8"/>
  <c r="U182" i="8" s="1"/>
  <c r="J183" i="8"/>
  <c r="AG186" i="8"/>
  <c r="AN186" i="8"/>
  <c r="AH185" i="8"/>
  <c r="AL181" i="8"/>
  <c r="AM180" i="8" s="1"/>
  <c r="V185" i="11" l="1"/>
  <c r="AL186" i="11"/>
  <c r="AM185" i="11" s="1"/>
  <c r="J188" i="11"/>
  <c r="AX188" i="11" s="1"/>
  <c r="R187" i="11"/>
  <c r="U187" i="11" s="1"/>
  <c r="F194" i="13"/>
  <c r="K194" i="13" s="1"/>
  <c r="AG190" i="11"/>
  <c r="AN190" i="11"/>
  <c r="AH189" i="11"/>
  <c r="V181" i="8"/>
  <c r="R183" i="8"/>
  <c r="U183" i="8" s="1"/>
  <c r="J184" i="8"/>
  <c r="AG187" i="8"/>
  <c r="AN187" i="8"/>
  <c r="AH186" i="8"/>
  <c r="AL182" i="8"/>
  <c r="AM181" i="8" s="1"/>
  <c r="J189" i="11" l="1"/>
  <c r="AX189" i="11" s="1"/>
  <c r="R188" i="11"/>
  <c r="U188" i="11" s="1"/>
  <c r="AL187" i="11"/>
  <c r="AM186" i="11" s="1"/>
  <c r="V186" i="11"/>
  <c r="F195" i="13"/>
  <c r="K195" i="13" s="1"/>
  <c r="AG191" i="11"/>
  <c r="AN191" i="11"/>
  <c r="AH190" i="11"/>
  <c r="V182" i="8"/>
  <c r="R184" i="8"/>
  <c r="U184" i="8" s="1"/>
  <c r="J185" i="8"/>
  <c r="AG188" i="8"/>
  <c r="AN188" i="8"/>
  <c r="AH187" i="8"/>
  <c r="AL183" i="8"/>
  <c r="AM182" i="8" s="1"/>
  <c r="AL188" i="11" l="1"/>
  <c r="AM187" i="11" s="1"/>
  <c r="J190" i="11"/>
  <c r="AX190" i="11" s="1"/>
  <c r="V187" i="11"/>
  <c r="R189" i="11"/>
  <c r="U189" i="11" s="1"/>
  <c r="F196" i="13"/>
  <c r="K196" i="13" s="1"/>
  <c r="AG192" i="11"/>
  <c r="AN192" i="11"/>
  <c r="AH191" i="11"/>
  <c r="V183" i="8"/>
  <c r="R185" i="8"/>
  <c r="U185" i="8" s="1"/>
  <c r="J186" i="8"/>
  <c r="AG189" i="8"/>
  <c r="AH188" i="8"/>
  <c r="AN189" i="8"/>
  <c r="AL184" i="8"/>
  <c r="AM183" i="8" s="1"/>
  <c r="R190" i="11" l="1"/>
  <c r="U190" i="11" s="1"/>
  <c r="J191" i="11"/>
  <c r="AX191" i="11" s="1"/>
  <c r="V188" i="11"/>
  <c r="AL189" i="11"/>
  <c r="AM188" i="11" s="1"/>
  <c r="F197" i="13"/>
  <c r="K197" i="13" s="1"/>
  <c r="AG193" i="11"/>
  <c r="AN193" i="11"/>
  <c r="AH192" i="11"/>
  <c r="V184" i="8"/>
  <c r="R186" i="8"/>
  <c r="U186" i="8" s="1"/>
  <c r="J187" i="8"/>
  <c r="AG190" i="8"/>
  <c r="AN190" i="8"/>
  <c r="AH189" i="8"/>
  <c r="AL185" i="8"/>
  <c r="AM184" i="8" s="1"/>
  <c r="V189" i="11" l="1"/>
  <c r="AL190" i="11"/>
  <c r="AM189" i="11" s="1"/>
  <c r="J192" i="11"/>
  <c r="AX192" i="11" s="1"/>
  <c r="R191" i="11"/>
  <c r="U191" i="11" s="1"/>
  <c r="F198" i="13"/>
  <c r="K198" i="13" s="1"/>
  <c r="AG194" i="11"/>
  <c r="AN194" i="11"/>
  <c r="AH193" i="11"/>
  <c r="V185" i="8"/>
  <c r="R187" i="8"/>
  <c r="U187" i="8" s="1"/>
  <c r="J188" i="8"/>
  <c r="AG191" i="8"/>
  <c r="AN191" i="8"/>
  <c r="AH190" i="8"/>
  <c r="AL186" i="8"/>
  <c r="AM185" i="8" s="1"/>
  <c r="R192" i="11" l="1"/>
  <c r="U192" i="11" s="1"/>
  <c r="AL191" i="11"/>
  <c r="AM190" i="11" s="1"/>
  <c r="V190" i="11"/>
  <c r="J193" i="11"/>
  <c r="AX193" i="11" s="1"/>
  <c r="F199" i="13"/>
  <c r="K199" i="13" s="1"/>
  <c r="AG195" i="11"/>
  <c r="AN195" i="11"/>
  <c r="AH194" i="11"/>
  <c r="V186" i="8"/>
  <c r="R188" i="8"/>
  <c r="U188" i="8" s="1"/>
  <c r="J189" i="8"/>
  <c r="AG192" i="8"/>
  <c r="AN192" i="8"/>
  <c r="AH191" i="8"/>
  <c r="AL187" i="8"/>
  <c r="AM186" i="8" s="1"/>
  <c r="V191" i="11" l="1"/>
  <c r="AL192" i="11"/>
  <c r="AM191" i="11" s="1"/>
  <c r="J194" i="11"/>
  <c r="AX194" i="11" s="1"/>
  <c r="R193" i="11"/>
  <c r="U193" i="11" s="1"/>
  <c r="F200" i="13"/>
  <c r="K200" i="13" s="1"/>
  <c r="AG196" i="11"/>
  <c r="AN196" i="11"/>
  <c r="AH195" i="11"/>
  <c r="V187" i="8"/>
  <c r="R189" i="8"/>
  <c r="U189" i="8" s="1"/>
  <c r="J190" i="8"/>
  <c r="AG193" i="8"/>
  <c r="AN193" i="8"/>
  <c r="AH192" i="8"/>
  <c r="AL188" i="8"/>
  <c r="AM187" i="8" s="1"/>
  <c r="R194" i="11" l="1"/>
  <c r="U194" i="11" s="1"/>
  <c r="V192" i="11"/>
  <c r="AL193" i="11"/>
  <c r="AM192" i="11" s="1"/>
  <c r="J195" i="11"/>
  <c r="AX195" i="11" s="1"/>
  <c r="F201" i="13"/>
  <c r="K201" i="13" s="1"/>
  <c r="AG197" i="11"/>
  <c r="AN197" i="11"/>
  <c r="AH196" i="11"/>
  <c r="V188" i="8"/>
  <c r="R190" i="8"/>
  <c r="U190" i="8" s="1"/>
  <c r="J191" i="8"/>
  <c r="AG194" i="8"/>
  <c r="AN194" i="8"/>
  <c r="AH193" i="8"/>
  <c r="AL189" i="8"/>
  <c r="AM188" i="8" s="1"/>
  <c r="AL194" i="11" l="1"/>
  <c r="AM193" i="11" s="1"/>
  <c r="V193" i="11"/>
  <c r="R195" i="11"/>
  <c r="U195" i="11" s="1"/>
  <c r="J196" i="11"/>
  <c r="AX196" i="11" s="1"/>
  <c r="F202" i="13"/>
  <c r="K202" i="13" s="1"/>
  <c r="AG198" i="11"/>
  <c r="AN198" i="11"/>
  <c r="AH197" i="11"/>
  <c r="V189" i="8"/>
  <c r="R191" i="8"/>
  <c r="U191" i="8" s="1"/>
  <c r="J192" i="8"/>
  <c r="AG195" i="8"/>
  <c r="AN195" i="8"/>
  <c r="AH194" i="8"/>
  <c r="AL190" i="8"/>
  <c r="AM189" i="8" s="1"/>
  <c r="R196" i="11" l="1"/>
  <c r="U196" i="11" s="1"/>
  <c r="AL195" i="11"/>
  <c r="AM194" i="11" s="1"/>
  <c r="V194" i="11"/>
  <c r="J197" i="11"/>
  <c r="AX197" i="11" s="1"/>
  <c r="F203" i="13"/>
  <c r="K203" i="13" s="1"/>
  <c r="AG199" i="11"/>
  <c r="AN199" i="11"/>
  <c r="AH198" i="11"/>
  <c r="V190" i="8"/>
  <c r="R192" i="8"/>
  <c r="U192" i="8" s="1"/>
  <c r="J193" i="8"/>
  <c r="AG196" i="8"/>
  <c r="AN196" i="8"/>
  <c r="AH195" i="8"/>
  <c r="AL191" i="8"/>
  <c r="AM190" i="8" s="1"/>
  <c r="V195" i="11" l="1"/>
  <c r="AL196" i="11"/>
  <c r="AM195" i="11" s="1"/>
  <c r="J198" i="11"/>
  <c r="AX198" i="11" s="1"/>
  <c r="R197" i="11"/>
  <c r="U197" i="11" s="1"/>
  <c r="F204" i="13"/>
  <c r="K204" i="13" s="1"/>
  <c r="AG200" i="11"/>
  <c r="AN200" i="11"/>
  <c r="AH199" i="11"/>
  <c r="V191" i="8"/>
  <c r="R193" i="8"/>
  <c r="U193" i="8" s="1"/>
  <c r="J194" i="8"/>
  <c r="AG197" i="8"/>
  <c r="AN197" i="8"/>
  <c r="AH196" i="8"/>
  <c r="AL192" i="8"/>
  <c r="AM191" i="8" s="1"/>
  <c r="V196" i="11" l="1"/>
  <c r="J199" i="11"/>
  <c r="AX199" i="11" s="1"/>
  <c r="R198" i="11"/>
  <c r="U198" i="11" s="1"/>
  <c r="AL197" i="11"/>
  <c r="AM196" i="11" s="1"/>
  <c r="F205" i="13"/>
  <c r="K205" i="13" s="1"/>
  <c r="AG201" i="11"/>
  <c r="AN201" i="11"/>
  <c r="AH200" i="11"/>
  <c r="V192" i="8"/>
  <c r="R194" i="8"/>
  <c r="U194" i="8" s="1"/>
  <c r="J195" i="8"/>
  <c r="AG198" i="8"/>
  <c r="AN198" i="8"/>
  <c r="AH197" i="8"/>
  <c r="AL193" i="8"/>
  <c r="AM192" i="8" s="1"/>
  <c r="AL198" i="11" l="1"/>
  <c r="AM197" i="11" s="1"/>
  <c r="V197" i="11"/>
  <c r="J200" i="11"/>
  <c r="AX200" i="11" s="1"/>
  <c r="R199" i="11"/>
  <c r="U199" i="11" s="1"/>
  <c r="F206" i="13"/>
  <c r="K206" i="13" s="1"/>
  <c r="AG202" i="11"/>
  <c r="AN202" i="11"/>
  <c r="AH201" i="11"/>
  <c r="V193" i="8"/>
  <c r="R195" i="8"/>
  <c r="U195" i="8" s="1"/>
  <c r="J196" i="8"/>
  <c r="AG199" i="8"/>
  <c r="AN199" i="8"/>
  <c r="AH198" i="8"/>
  <c r="AL194" i="8"/>
  <c r="AM193" i="8" s="1"/>
  <c r="R200" i="11" l="1"/>
  <c r="U200" i="11" s="1"/>
  <c r="J201" i="11"/>
  <c r="AX201" i="11" s="1"/>
  <c r="V198" i="11"/>
  <c r="AL199" i="11"/>
  <c r="AM198" i="11" s="1"/>
  <c r="F207" i="13"/>
  <c r="K207" i="13" s="1"/>
  <c r="AG203" i="11"/>
  <c r="AN203" i="11"/>
  <c r="AH202" i="11"/>
  <c r="V194" i="8"/>
  <c r="R196" i="8"/>
  <c r="U196" i="8" s="1"/>
  <c r="J197" i="8"/>
  <c r="AG200" i="8"/>
  <c r="AN200" i="8"/>
  <c r="AH199" i="8"/>
  <c r="AL195" i="8"/>
  <c r="AM194" i="8" s="1"/>
  <c r="R201" i="11" l="1"/>
  <c r="U201" i="11" s="1"/>
  <c r="AL200" i="11"/>
  <c r="AM199" i="11" s="1"/>
  <c r="J202" i="11"/>
  <c r="AX202" i="11" s="1"/>
  <c r="V199" i="11"/>
  <c r="F208" i="13"/>
  <c r="K208" i="13" s="1"/>
  <c r="AG204" i="11"/>
  <c r="AN204" i="11"/>
  <c r="AH203" i="11"/>
  <c r="V195" i="8"/>
  <c r="R197" i="8"/>
  <c r="U197" i="8" s="1"/>
  <c r="J198" i="8"/>
  <c r="AG201" i="8"/>
  <c r="AN201" i="8"/>
  <c r="AH200" i="8"/>
  <c r="AL196" i="8"/>
  <c r="AM195" i="8" s="1"/>
  <c r="J203" i="11" l="1"/>
  <c r="AX203" i="11" s="1"/>
  <c r="AL201" i="11"/>
  <c r="AM200" i="11" s="1"/>
  <c r="R202" i="11"/>
  <c r="U202" i="11" s="1"/>
  <c r="V200" i="11"/>
  <c r="F209" i="13"/>
  <c r="K209" i="13" s="1"/>
  <c r="AG205" i="11"/>
  <c r="AN205" i="11"/>
  <c r="AH204" i="11"/>
  <c r="V196" i="8"/>
  <c r="R198" i="8"/>
  <c r="U198" i="8" s="1"/>
  <c r="J199" i="8"/>
  <c r="AG202" i="8"/>
  <c r="AN202" i="8"/>
  <c r="AH201" i="8"/>
  <c r="AL197" i="8"/>
  <c r="AM196" i="8" s="1"/>
  <c r="R203" i="11" l="1"/>
  <c r="U203" i="11" s="1"/>
  <c r="V201" i="11"/>
  <c r="J204" i="11"/>
  <c r="AX204" i="11" s="1"/>
  <c r="AL202" i="11"/>
  <c r="AM201" i="11" s="1"/>
  <c r="F210" i="13"/>
  <c r="K210" i="13" s="1"/>
  <c r="AG206" i="11"/>
  <c r="AN206" i="11"/>
  <c r="AH205" i="11"/>
  <c r="V197" i="8"/>
  <c r="R199" i="8"/>
  <c r="U199" i="8" s="1"/>
  <c r="J200" i="8"/>
  <c r="AG203" i="8"/>
  <c r="AN203" i="8"/>
  <c r="AH202" i="8"/>
  <c r="AL198" i="8"/>
  <c r="AM197" i="8" s="1"/>
  <c r="AL203" i="11" l="1"/>
  <c r="AM202" i="11" s="1"/>
  <c r="V202" i="11"/>
  <c r="J205" i="11"/>
  <c r="AX205" i="11" s="1"/>
  <c r="R204" i="11"/>
  <c r="U204" i="11" s="1"/>
  <c r="F211" i="13"/>
  <c r="K211" i="13" s="1"/>
  <c r="AG207" i="11"/>
  <c r="AN207" i="11"/>
  <c r="AH206" i="11"/>
  <c r="V198" i="8"/>
  <c r="R200" i="8"/>
  <c r="U200" i="8" s="1"/>
  <c r="J201" i="8"/>
  <c r="AG204" i="8"/>
  <c r="AN204" i="8"/>
  <c r="AH203" i="8"/>
  <c r="AL199" i="8"/>
  <c r="AM198" i="8" s="1"/>
  <c r="R205" i="11" l="1"/>
  <c r="U205" i="11" s="1"/>
  <c r="J206" i="11"/>
  <c r="AX206" i="11" s="1"/>
  <c r="V203" i="11"/>
  <c r="AL204" i="11"/>
  <c r="AM203" i="11" s="1"/>
  <c r="F212" i="13"/>
  <c r="K212" i="13" s="1"/>
  <c r="AG208" i="11"/>
  <c r="AN208" i="11"/>
  <c r="AH207" i="11"/>
  <c r="V199" i="8"/>
  <c r="R201" i="8"/>
  <c r="U201" i="8" s="1"/>
  <c r="J202" i="8"/>
  <c r="AG205" i="8"/>
  <c r="AN205" i="8"/>
  <c r="AH204" i="8"/>
  <c r="AL200" i="8"/>
  <c r="AM199" i="8" s="1"/>
  <c r="AL205" i="11" l="1"/>
  <c r="AM204" i="11" s="1"/>
  <c r="V204" i="11"/>
  <c r="J207" i="11"/>
  <c r="AX207" i="11" s="1"/>
  <c r="R206" i="11"/>
  <c r="U206" i="11" s="1"/>
  <c r="F213" i="13"/>
  <c r="K213" i="13" s="1"/>
  <c r="AG209" i="11"/>
  <c r="AN209" i="11"/>
  <c r="AH208" i="11"/>
  <c r="V200" i="8"/>
  <c r="R202" i="8"/>
  <c r="U202" i="8" s="1"/>
  <c r="J203" i="8"/>
  <c r="AG206" i="8"/>
  <c r="AN206" i="8"/>
  <c r="AH205" i="8"/>
  <c r="AL201" i="8"/>
  <c r="AM200" i="8" s="1"/>
  <c r="J208" i="11" l="1"/>
  <c r="AX208" i="11" s="1"/>
  <c r="R207" i="11"/>
  <c r="U207" i="11" s="1"/>
  <c r="AL206" i="11"/>
  <c r="AM205" i="11" s="1"/>
  <c r="V205" i="11"/>
  <c r="F214" i="13"/>
  <c r="K214" i="13" s="1"/>
  <c r="AG210" i="11"/>
  <c r="AN210" i="11"/>
  <c r="AH209" i="11"/>
  <c r="V201" i="8"/>
  <c r="R203" i="8"/>
  <c r="U203" i="8" s="1"/>
  <c r="J204" i="8"/>
  <c r="AG207" i="8"/>
  <c r="AN207" i="8"/>
  <c r="AH206" i="8"/>
  <c r="AL202" i="8"/>
  <c r="AM201" i="8" s="1"/>
  <c r="J209" i="11" l="1"/>
  <c r="AX209" i="11" s="1"/>
  <c r="R208" i="11"/>
  <c r="U208" i="11" s="1"/>
  <c r="AL207" i="11"/>
  <c r="AM206" i="11" s="1"/>
  <c r="V206" i="11"/>
  <c r="F215" i="13"/>
  <c r="K215" i="13" s="1"/>
  <c r="AG211" i="11"/>
  <c r="AN211" i="11"/>
  <c r="AH210" i="11"/>
  <c r="V202" i="8"/>
  <c r="R204" i="8"/>
  <c r="U204" i="8" s="1"/>
  <c r="J205" i="8"/>
  <c r="AG208" i="8"/>
  <c r="AN208" i="8"/>
  <c r="AH207" i="8"/>
  <c r="AL203" i="8"/>
  <c r="AM202" i="8" s="1"/>
  <c r="V207" i="11" l="1"/>
  <c r="AL208" i="11"/>
  <c r="AM207" i="11" s="1"/>
  <c r="J210" i="11"/>
  <c r="AX210" i="11" s="1"/>
  <c r="R209" i="11"/>
  <c r="U209" i="11" s="1"/>
  <c r="F216" i="13"/>
  <c r="K216" i="13" s="1"/>
  <c r="AG212" i="11"/>
  <c r="AN212" i="11"/>
  <c r="AH211" i="11"/>
  <c r="V203" i="8"/>
  <c r="R205" i="8"/>
  <c r="U205" i="8" s="1"/>
  <c r="J206" i="8"/>
  <c r="AG209" i="8"/>
  <c r="AN209" i="8"/>
  <c r="AH208" i="8"/>
  <c r="AL204" i="8"/>
  <c r="AM203" i="8" s="1"/>
  <c r="R210" i="11" l="1"/>
  <c r="U210" i="11" s="1"/>
  <c r="J211" i="11"/>
  <c r="AX211" i="11" s="1"/>
  <c r="V208" i="11"/>
  <c r="AL209" i="11"/>
  <c r="AM208" i="11" s="1"/>
  <c r="F217" i="13"/>
  <c r="K217" i="13" s="1"/>
  <c r="AG213" i="11"/>
  <c r="AN213" i="11"/>
  <c r="AH212" i="11"/>
  <c r="V204" i="8"/>
  <c r="R206" i="8"/>
  <c r="U206" i="8" s="1"/>
  <c r="J207" i="8"/>
  <c r="AG210" i="8"/>
  <c r="AN210" i="8"/>
  <c r="AH209" i="8"/>
  <c r="AL205" i="8"/>
  <c r="AM204" i="8" s="1"/>
  <c r="J212" i="11" l="1"/>
  <c r="AX212" i="11" s="1"/>
  <c r="R211" i="11"/>
  <c r="U211" i="11" s="1"/>
  <c r="AL210" i="11"/>
  <c r="AM209" i="11" s="1"/>
  <c r="V209" i="11"/>
  <c r="F218" i="13"/>
  <c r="K218" i="13" s="1"/>
  <c r="AG214" i="11"/>
  <c r="AN214" i="11"/>
  <c r="AH213" i="11"/>
  <c r="V205" i="8"/>
  <c r="J208" i="8"/>
  <c r="R207" i="8"/>
  <c r="U207" i="8" s="1"/>
  <c r="AG211" i="8"/>
  <c r="AN211" i="8"/>
  <c r="AH210" i="8"/>
  <c r="AL206" i="8"/>
  <c r="AM205" i="8" s="1"/>
  <c r="J213" i="11" l="1"/>
  <c r="AX213" i="11" s="1"/>
  <c r="AL211" i="11"/>
  <c r="AM210" i="11" s="1"/>
  <c r="V210" i="11"/>
  <c r="R212" i="11"/>
  <c r="U212" i="11" s="1"/>
  <c r="F219" i="13"/>
  <c r="K219" i="13" s="1"/>
  <c r="AG215" i="11"/>
  <c r="AN215" i="11"/>
  <c r="AH214" i="11"/>
  <c r="V206" i="8"/>
  <c r="J209" i="8"/>
  <c r="R208" i="8"/>
  <c r="U208" i="8" s="1"/>
  <c r="AG212" i="8"/>
  <c r="AN212" i="8"/>
  <c r="AH211" i="8"/>
  <c r="AL207" i="8"/>
  <c r="AM206" i="8" s="1"/>
  <c r="R213" i="11" l="1"/>
  <c r="U213" i="11" s="1"/>
  <c r="J214" i="11"/>
  <c r="AX214" i="11" s="1"/>
  <c r="AL212" i="11"/>
  <c r="AM211" i="11" s="1"/>
  <c r="V211" i="11"/>
  <c r="F220" i="13"/>
  <c r="K220" i="13" s="1"/>
  <c r="AG216" i="11"/>
  <c r="AN216" i="11"/>
  <c r="AH215" i="11"/>
  <c r="V207" i="8"/>
  <c r="R209" i="8"/>
  <c r="U209" i="8" s="1"/>
  <c r="J210" i="8"/>
  <c r="AG213" i="8"/>
  <c r="AN213" i="8"/>
  <c r="AH212" i="8"/>
  <c r="AL208" i="8"/>
  <c r="AM207" i="8" s="1"/>
  <c r="AL213" i="11" l="1"/>
  <c r="AM212" i="11" s="1"/>
  <c r="V212" i="11"/>
  <c r="J215" i="11"/>
  <c r="AX215" i="11" s="1"/>
  <c r="R214" i="11"/>
  <c r="U214" i="11" s="1"/>
  <c r="F221" i="13"/>
  <c r="K221" i="13" s="1"/>
  <c r="AG217" i="11"/>
  <c r="AN217" i="11"/>
  <c r="AH216" i="11"/>
  <c r="V208" i="8"/>
  <c r="R210" i="8"/>
  <c r="U210" i="8" s="1"/>
  <c r="J211" i="8"/>
  <c r="AG214" i="8"/>
  <c r="AN214" i="8"/>
  <c r="AH213" i="8"/>
  <c r="AL209" i="8"/>
  <c r="AM208" i="8" s="1"/>
  <c r="R215" i="11" l="1"/>
  <c r="U215" i="11" s="1"/>
  <c r="J216" i="11"/>
  <c r="AX216" i="11" s="1"/>
  <c r="AL214" i="11"/>
  <c r="AM213" i="11" s="1"/>
  <c r="V213" i="11"/>
  <c r="F222" i="13"/>
  <c r="K222" i="13" s="1"/>
  <c r="AG218" i="11"/>
  <c r="AN218" i="11"/>
  <c r="AH217" i="11"/>
  <c r="V209" i="8"/>
  <c r="J212" i="8"/>
  <c r="R211" i="8"/>
  <c r="U211" i="8" s="1"/>
  <c r="AG215" i="8"/>
  <c r="AN215" i="8"/>
  <c r="AH214" i="8"/>
  <c r="AL210" i="8"/>
  <c r="AM209" i="8" s="1"/>
  <c r="J217" i="11" l="1"/>
  <c r="AX217" i="11" s="1"/>
  <c r="AL215" i="11"/>
  <c r="AM214" i="11" s="1"/>
  <c r="V214" i="11"/>
  <c r="R216" i="11"/>
  <c r="U216" i="11" s="1"/>
  <c r="F223" i="13"/>
  <c r="K223" i="13" s="1"/>
  <c r="AG219" i="11"/>
  <c r="AN219" i="11"/>
  <c r="AH218" i="11"/>
  <c r="V210" i="8"/>
  <c r="J213" i="8"/>
  <c r="R212" i="8"/>
  <c r="U212" i="8" s="1"/>
  <c r="AG216" i="8"/>
  <c r="AN216" i="8"/>
  <c r="AH215" i="8"/>
  <c r="AL211" i="8"/>
  <c r="AM210" i="8" s="1"/>
  <c r="R217" i="11" l="1"/>
  <c r="U217" i="11" s="1"/>
  <c r="J218" i="11"/>
  <c r="AX218" i="11" s="1"/>
  <c r="V215" i="11"/>
  <c r="AL216" i="11"/>
  <c r="AM215" i="11" s="1"/>
  <c r="F224" i="13"/>
  <c r="K224" i="13" s="1"/>
  <c r="AG220" i="11"/>
  <c r="AN220" i="11"/>
  <c r="AH219" i="11"/>
  <c r="V211" i="8"/>
  <c r="R213" i="8"/>
  <c r="U213" i="8" s="1"/>
  <c r="J214" i="8"/>
  <c r="AG217" i="8"/>
  <c r="AN217" i="8"/>
  <c r="AH216" i="8"/>
  <c r="AL212" i="8"/>
  <c r="AM211" i="8" s="1"/>
  <c r="J219" i="11" l="1"/>
  <c r="AX219" i="11" s="1"/>
  <c r="R218" i="11"/>
  <c r="U218" i="11" s="1"/>
  <c r="AL217" i="11"/>
  <c r="AM216" i="11" s="1"/>
  <c r="V216" i="11"/>
  <c r="F225" i="13"/>
  <c r="K225" i="13" s="1"/>
  <c r="AG221" i="11"/>
  <c r="AN221" i="11"/>
  <c r="AH220" i="11"/>
  <c r="V212" i="8"/>
  <c r="R214" i="8"/>
  <c r="U214" i="8" s="1"/>
  <c r="J215" i="8"/>
  <c r="AG218" i="8"/>
  <c r="AN218" i="8"/>
  <c r="AH217" i="8"/>
  <c r="AL213" i="8"/>
  <c r="AM212" i="8" s="1"/>
  <c r="R219" i="11" l="1"/>
  <c r="U219" i="11" s="1"/>
  <c r="J220" i="11"/>
  <c r="AX220" i="11" s="1"/>
  <c r="AL218" i="11"/>
  <c r="AM217" i="11" s="1"/>
  <c r="V217" i="11"/>
  <c r="F226" i="13"/>
  <c r="K226" i="13" s="1"/>
  <c r="AG222" i="11"/>
  <c r="AN222" i="11"/>
  <c r="AH221" i="11"/>
  <c r="V213" i="8"/>
  <c r="J216" i="8"/>
  <c r="R215" i="8"/>
  <c r="U215" i="8" s="1"/>
  <c r="AG219" i="8"/>
  <c r="AN219" i="8"/>
  <c r="AH218" i="8"/>
  <c r="AL214" i="8"/>
  <c r="AM213" i="8" s="1"/>
  <c r="J221" i="11" l="1"/>
  <c r="AX221" i="11" s="1"/>
  <c r="R220" i="11"/>
  <c r="U220" i="11" s="1"/>
  <c r="AL219" i="11"/>
  <c r="AM218" i="11" s="1"/>
  <c r="V218" i="11"/>
  <c r="F227" i="13"/>
  <c r="K227" i="13" s="1"/>
  <c r="AG223" i="11"/>
  <c r="AN223" i="11"/>
  <c r="AH222" i="11"/>
  <c r="V214" i="8"/>
  <c r="J217" i="8"/>
  <c r="R216" i="8"/>
  <c r="U216" i="8" s="1"/>
  <c r="AG220" i="8"/>
  <c r="AN220" i="8"/>
  <c r="AH219" i="8"/>
  <c r="AL215" i="8"/>
  <c r="AM214" i="8" s="1"/>
  <c r="J222" i="11" l="1"/>
  <c r="AX222" i="11" s="1"/>
  <c r="R221" i="11"/>
  <c r="U221" i="11" s="1"/>
  <c r="AL220" i="11"/>
  <c r="AM219" i="11" s="1"/>
  <c r="V219" i="11"/>
  <c r="F228" i="13"/>
  <c r="K228" i="13" s="1"/>
  <c r="AG224" i="11"/>
  <c r="AN224" i="11"/>
  <c r="AH223" i="11"/>
  <c r="V215" i="8"/>
  <c r="R217" i="8"/>
  <c r="U217" i="8" s="1"/>
  <c r="J218" i="8"/>
  <c r="AG221" i="8"/>
  <c r="AN221" i="8"/>
  <c r="AH220" i="8"/>
  <c r="AL216" i="8"/>
  <c r="AM215" i="8" s="1"/>
  <c r="J223" i="11" l="1"/>
  <c r="AX223" i="11" s="1"/>
  <c r="R222" i="11"/>
  <c r="U222" i="11" s="1"/>
  <c r="AL221" i="11"/>
  <c r="AM220" i="11" s="1"/>
  <c r="V220" i="11"/>
  <c r="F229" i="13"/>
  <c r="K229" i="13" s="1"/>
  <c r="AG225" i="11"/>
  <c r="AN225" i="11"/>
  <c r="AH224" i="11"/>
  <c r="V216" i="8"/>
  <c r="R218" i="8"/>
  <c r="U218" i="8" s="1"/>
  <c r="J219" i="8"/>
  <c r="AG222" i="8"/>
  <c r="AN222" i="8"/>
  <c r="AH221" i="8"/>
  <c r="AL217" i="8"/>
  <c r="AM216" i="8" s="1"/>
  <c r="J224" i="11" l="1"/>
  <c r="AX224" i="11" s="1"/>
  <c r="R223" i="11"/>
  <c r="U223" i="11" s="1"/>
  <c r="AL222" i="11"/>
  <c r="AM221" i="11" s="1"/>
  <c r="V221" i="11"/>
  <c r="F230" i="13"/>
  <c r="K230" i="13" s="1"/>
  <c r="AG226" i="11"/>
  <c r="AN226" i="11"/>
  <c r="AH225" i="11"/>
  <c r="V217" i="8"/>
  <c r="R219" i="8"/>
  <c r="U219" i="8" s="1"/>
  <c r="J220" i="8"/>
  <c r="AG223" i="8"/>
  <c r="AN223" i="8"/>
  <c r="AH222" i="8"/>
  <c r="AL218" i="8"/>
  <c r="AM217" i="8" s="1"/>
  <c r="R224" i="11" l="1"/>
  <c r="U224" i="11" s="1"/>
  <c r="J225" i="11"/>
  <c r="AX225" i="11" s="1"/>
  <c r="AL223" i="11"/>
  <c r="AM222" i="11" s="1"/>
  <c r="V222" i="11"/>
  <c r="F231" i="13"/>
  <c r="K231" i="13" s="1"/>
  <c r="AG227" i="11"/>
  <c r="AN227" i="11"/>
  <c r="AH226" i="11"/>
  <c r="V218" i="8"/>
  <c r="R220" i="8"/>
  <c r="U220" i="8" s="1"/>
  <c r="J221" i="8"/>
  <c r="AG224" i="8"/>
  <c r="AN224" i="8"/>
  <c r="AH223" i="8"/>
  <c r="AL219" i="8"/>
  <c r="AM218" i="8" s="1"/>
  <c r="J226" i="11" l="1"/>
  <c r="AX226" i="11" s="1"/>
  <c r="V223" i="11"/>
  <c r="R225" i="11"/>
  <c r="U225" i="11" s="1"/>
  <c r="AL224" i="11"/>
  <c r="AM223" i="11" s="1"/>
  <c r="F232" i="13"/>
  <c r="K232" i="13" s="1"/>
  <c r="AG228" i="11"/>
  <c r="AN228" i="11"/>
  <c r="AH227" i="11"/>
  <c r="V219" i="8"/>
  <c r="R221" i="8"/>
  <c r="U221" i="8" s="1"/>
  <c r="J222" i="8"/>
  <c r="AG225" i="8"/>
  <c r="AN225" i="8"/>
  <c r="AH224" i="8"/>
  <c r="AL220" i="8"/>
  <c r="AM219" i="8" s="1"/>
  <c r="R226" i="11" l="1"/>
  <c r="U226" i="11" s="1"/>
  <c r="J227" i="11"/>
  <c r="AX227" i="11" s="1"/>
  <c r="AL225" i="11"/>
  <c r="AM224" i="11" s="1"/>
  <c r="V224" i="11"/>
  <c r="F233" i="13"/>
  <c r="K233" i="13" s="1"/>
  <c r="AG229" i="11"/>
  <c r="AN229" i="11"/>
  <c r="AH228" i="11"/>
  <c r="V220" i="8"/>
  <c r="R222" i="8"/>
  <c r="U222" i="8" s="1"/>
  <c r="J223" i="8"/>
  <c r="AG226" i="8"/>
  <c r="AN226" i="8"/>
  <c r="AH225" i="8"/>
  <c r="AL221" i="8"/>
  <c r="AM220" i="8" s="1"/>
  <c r="R227" i="11" l="1"/>
  <c r="U227" i="11" s="1"/>
  <c r="J228" i="11"/>
  <c r="AX228" i="11" s="1"/>
  <c r="V225" i="11"/>
  <c r="AL226" i="11"/>
  <c r="AM225" i="11" s="1"/>
  <c r="F234" i="13"/>
  <c r="K234" i="13" s="1"/>
  <c r="AG230" i="11"/>
  <c r="AN230" i="11"/>
  <c r="AH229" i="11"/>
  <c r="V221" i="8"/>
  <c r="R223" i="8"/>
  <c r="U223" i="8" s="1"/>
  <c r="J224" i="8"/>
  <c r="AG227" i="8"/>
  <c r="AN227" i="8"/>
  <c r="AH226" i="8"/>
  <c r="AL222" i="8"/>
  <c r="AM221" i="8" s="1"/>
  <c r="J229" i="11" l="1"/>
  <c r="AX229" i="11" s="1"/>
  <c r="AL227" i="11"/>
  <c r="AM226" i="11" s="1"/>
  <c r="V226" i="11"/>
  <c r="R228" i="11"/>
  <c r="U228" i="11" s="1"/>
  <c r="F235" i="13"/>
  <c r="K235" i="13" s="1"/>
  <c r="AG231" i="11"/>
  <c r="AN231" i="11"/>
  <c r="AH230" i="11"/>
  <c r="V222" i="8"/>
  <c r="R224" i="8"/>
  <c r="U224" i="8" s="1"/>
  <c r="J225" i="8"/>
  <c r="AG228" i="8"/>
  <c r="AN228" i="8"/>
  <c r="AH227" i="8"/>
  <c r="AL223" i="8"/>
  <c r="AM222" i="8" s="1"/>
  <c r="R229" i="11" l="1"/>
  <c r="U229" i="11" s="1"/>
  <c r="J230" i="11"/>
  <c r="AX230" i="11" s="1"/>
  <c r="AL228" i="11"/>
  <c r="AM227" i="11" s="1"/>
  <c r="V227" i="11"/>
  <c r="F236" i="13"/>
  <c r="K236" i="13" s="1"/>
  <c r="AG232" i="11"/>
  <c r="AN232" i="11"/>
  <c r="AH231" i="11"/>
  <c r="V223" i="8"/>
  <c r="R225" i="8"/>
  <c r="U225" i="8" s="1"/>
  <c r="J226" i="8"/>
  <c r="AG229" i="8"/>
  <c r="AN229" i="8"/>
  <c r="AH228" i="8"/>
  <c r="AL224" i="8"/>
  <c r="AM223" i="8" s="1"/>
  <c r="V228" i="11" l="1"/>
  <c r="J231" i="11"/>
  <c r="AX231" i="11" s="1"/>
  <c r="AL229" i="11"/>
  <c r="AM228" i="11" s="1"/>
  <c r="R230" i="11"/>
  <c r="U230" i="11" s="1"/>
  <c r="F237" i="13"/>
  <c r="K237" i="13" s="1"/>
  <c r="AG233" i="11"/>
  <c r="AN233" i="11"/>
  <c r="AH232" i="11"/>
  <c r="V224" i="8"/>
  <c r="R226" i="8"/>
  <c r="U226" i="8" s="1"/>
  <c r="J227" i="8"/>
  <c r="AG230" i="8"/>
  <c r="AN230" i="8"/>
  <c r="AH229" i="8"/>
  <c r="AL225" i="8"/>
  <c r="AM224" i="8" s="1"/>
  <c r="V229" i="11" l="1"/>
  <c r="J232" i="11"/>
  <c r="AX232" i="11" s="1"/>
  <c r="AL230" i="11"/>
  <c r="AM229" i="11" s="1"/>
  <c r="R231" i="11"/>
  <c r="U231" i="11" s="1"/>
  <c r="F238" i="13"/>
  <c r="K238" i="13" s="1"/>
  <c r="AG234" i="11"/>
  <c r="AN234" i="11"/>
  <c r="AH233" i="11"/>
  <c r="V225" i="8"/>
  <c r="R227" i="8"/>
  <c r="U227" i="8" s="1"/>
  <c r="J228" i="8"/>
  <c r="AG231" i="8"/>
  <c r="AN231" i="8"/>
  <c r="AH230" i="8"/>
  <c r="AL226" i="8"/>
  <c r="AM225" i="8" s="1"/>
  <c r="AL231" i="11" l="1"/>
  <c r="AM230" i="11" s="1"/>
  <c r="J233" i="11"/>
  <c r="AX233" i="11" s="1"/>
  <c r="R232" i="11"/>
  <c r="U232" i="11" s="1"/>
  <c r="V230" i="11"/>
  <c r="F239" i="13"/>
  <c r="K239" i="13" s="1"/>
  <c r="AG235" i="11"/>
  <c r="AN235" i="11"/>
  <c r="AH234" i="11"/>
  <c r="V226" i="8"/>
  <c r="R228" i="8"/>
  <c r="U228" i="8" s="1"/>
  <c r="J229" i="8"/>
  <c r="AG232" i="8"/>
  <c r="AN232" i="8"/>
  <c r="AH231" i="8"/>
  <c r="AL227" i="8"/>
  <c r="AM226" i="8" s="1"/>
  <c r="V231" i="11" l="1"/>
  <c r="J234" i="11"/>
  <c r="AX234" i="11" s="1"/>
  <c r="R233" i="11"/>
  <c r="U233" i="11" s="1"/>
  <c r="AL232" i="11"/>
  <c r="AM231" i="11" s="1"/>
  <c r="F240" i="13"/>
  <c r="K240" i="13" s="1"/>
  <c r="AG236" i="11"/>
  <c r="AN236" i="11"/>
  <c r="AH235" i="11"/>
  <c r="V227" i="8"/>
  <c r="R229" i="8"/>
  <c r="U229" i="8" s="1"/>
  <c r="J230" i="8"/>
  <c r="AG233" i="8"/>
  <c r="AN233" i="8"/>
  <c r="AH232" i="8"/>
  <c r="AL228" i="8"/>
  <c r="AM227" i="8" s="1"/>
  <c r="R234" i="11" l="1"/>
  <c r="U234" i="11" s="1"/>
  <c r="V232" i="11"/>
  <c r="AL233" i="11"/>
  <c r="AM232" i="11" s="1"/>
  <c r="J235" i="11"/>
  <c r="AX235" i="11" s="1"/>
  <c r="F241" i="13"/>
  <c r="K241" i="13" s="1"/>
  <c r="AG237" i="11"/>
  <c r="AN237" i="11"/>
  <c r="AH236" i="11"/>
  <c r="V228" i="8"/>
  <c r="R230" i="8"/>
  <c r="U230" i="8" s="1"/>
  <c r="J231" i="8"/>
  <c r="AG234" i="8"/>
  <c r="AN234" i="8"/>
  <c r="AH233" i="8"/>
  <c r="AL229" i="8"/>
  <c r="AM228" i="8" s="1"/>
  <c r="R235" i="11" l="1"/>
  <c r="U235" i="11" s="1"/>
  <c r="J236" i="11"/>
  <c r="AX236" i="11" s="1"/>
  <c r="V233" i="11"/>
  <c r="AL234" i="11"/>
  <c r="AM233" i="11" s="1"/>
  <c r="F242" i="13"/>
  <c r="K242" i="13" s="1"/>
  <c r="AN238" i="11"/>
  <c r="AG238" i="11"/>
  <c r="AH237" i="11"/>
  <c r="V229" i="8"/>
  <c r="R231" i="8"/>
  <c r="U231" i="8" s="1"/>
  <c r="J232" i="8"/>
  <c r="AG235" i="8"/>
  <c r="AN235" i="8"/>
  <c r="AH234" i="8"/>
  <c r="AL230" i="8"/>
  <c r="AM229" i="8" s="1"/>
  <c r="AL235" i="11" l="1"/>
  <c r="AM234" i="11" s="1"/>
  <c r="J237" i="11"/>
  <c r="AX237" i="11" s="1"/>
  <c r="V234" i="11"/>
  <c r="R236" i="11"/>
  <c r="U236" i="11" s="1"/>
  <c r="F243" i="13"/>
  <c r="K243" i="13" s="1"/>
  <c r="AN239" i="11"/>
  <c r="AH238" i="11"/>
  <c r="AG239" i="11"/>
  <c r="V230" i="8"/>
  <c r="R232" i="8"/>
  <c r="U232" i="8" s="1"/>
  <c r="J233" i="8"/>
  <c r="AG236" i="8"/>
  <c r="AN236" i="8"/>
  <c r="AH235" i="8"/>
  <c r="AL231" i="8"/>
  <c r="AM230" i="8" s="1"/>
  <c r="R237" i="11" l="1"/>
  <c r="U237" i="11" s="1"/>
  <c r="J238" i="11"/>
  <c r="AX238" i="11" s="1"/>
  <c r="V235" i="11"/>
  <c r="AL236" i="11"/>
  <c r="AM235" i="11" s="1"/>
  <c r="F244" i="13"/>
  <c r="K244" i="13" s="1"/>
  <c r="AG240" i="11"/>
  <c r="AN240" i="11"/>
  <c r="AH239" i="11"/>
  <c r="V231" i="8"/>
  <c r="R233" i="8"/>
  <c r="U233" i="8" s="1"/>
  <c r="J234" i="8"/>
  <c r="AG237" i="8"/>
  <c r="AN237" i="8"/>
  <c r="AH236" i="8"/>
  <c r="AL232" i="8"/>
  <c r="AM231" i="8" s="1"/>
  <c r="R238" i="11" l="1"/>
  <c r="U238" i="11" s="1"/>
  <c r="AL237" i="11"/>
  <c r="AM236" i="11" s="1"/>
  <c r="V236" i="11"/>
  <c r="J239" i="11"/>
  <c r="AX239" i="11" s="1"/>
  <c r="F245" i="13"/>
  <c r="K245" i="13" s="1"/>
  <c r="AG241" i="11"/>
  <c r="AN241" i="11"/>
  <c r="AH240" i="11"/>
  <c r="V232" i="8"/>
  <c r="R234" i="8"/>
  <c r="U234" i="8" s="1"/>
  <c r="J235" i="8"/>
  <c r="AG238" i="8"/>
  <c r="AN238" i="8"/>
  <c r="AH237" i="8"/>
  <c r="AL233" i="8"/>
  <c r="AM232" i="8" s="1"/>
  <c r="R239" i="11" l="1"/>
  <c r="U239" i="11" s="1"/>
  <c r="V237" i="11"/>
  <c r="AL238" i="11"/>
  <c r="AM237" i="11" s="1"/>
  <c r="J240" i="11"/>
  <c r="AX240" i="11" s="1"/>
  <c r="F246" i="13"/>
  <c r="K246" i="13" s="1"/>
  <c r="AG242" i="11"/>
  <c r="AN242" i="11"/>
  <c r="AH241" i="11"/>
  <c r="V233" i="8"/>
  <c r="R235" i="8"/>
  <c r="U235" i="8" s="1"/>
  <c r="J236" i="8"/>
  <c r="AG239" i="8"/>
  <c r="AN239" i="8"/>
  <c r="AH238" i="8"/>
  <c r="AL234" i="8"/>
  <c r="AM233" i="8" s="1"/>
  <c r="R240" i="11" l="1"/>
  <c r="U240" i="11" s="1"/>
  <c r="J241" i="11"/>
  <c r="AX241" i="11" s="1"/>
  <c r="V238" i="11"/>
  <c r="AL239" i="11"/>
  <c r="AM238" i="11" s="1"/>
  <c r="F247" i="13"/>
  <c r="K247" i="13" s="1"/>
  <c r="AG243" i="11"/>
  <c r="AN243" i="11"/>
  <c r="AH242" i="11"/>
  <c r="V234" i="8"/>
  <c r="R236" i="8"/>
  <c r="U236" i="8" s="1"/>
  <c r="J237" i="8"/>
  <c r="AG240" i="8"/>
  <c r="AN240" i="8"/>
  <c r="AH239" i="8"/>
  <c r="AL235" i="8"/>
  <c r="AM234" i="8" s="1"/>
  <c r="R241" i="11" l="1"/>
  <c r="U241" i="11" s="1"/>
  <c r="J242" i="11"/>
  <c r="AX242" i="11" s="1"/>
  <c r="V239" i="11"/>
  <c r="AL240" i="11"/>
  <c r="AM239" i="11" s="1"/>
  <c r="F248" i="13"/>
  <c r="K248" i="13" s="1"/>
  <c r="AG244" i="11"/>
  <c r="AN244" i="11"/>
  <c r="AH243" i="11"/>
  <c r="V235" i="8"/>
  <c r="R237" i="8"/>
  <c r="U237" i="8" s="1"/>
  <c r="J238" i="8"/>
  <c r="AG241" i="8"/>
  <c r="AN241" i="8"/>
  <c r="AH240" i="8"/>
  <c r="AL236" i="8"/>
  <c r="AM235" i="8" s="1"/>
  <c r="V240" i="11" l="1"/>
  <c r="AL241" i="11"/>
  <c r="AM240" i="11" s="1"/>
  <c r="J243" i="11"/>
  <c r="AX243" i="11" s="1"/>
  <c r="R242" i="11"/>
  <c r="U242" i="11" s="1"/>
  <c r="F249" i="13"/>
  <c r="K249" i="13" s="1"/>
  <c r="AG245" i="11"/>
  <c r="AN245" i="11"/>
  <c r="AH244" i="11"/>
  <c r="V236" i="8"/>
  <c r="R238" i="8"/>
  <c r="U238" i="8" s="1"/>
  <c r="J239" i="8"/>
  <c r="AG242" i="8"/>
  <c r="AN242" i="8"/>
  <c r="AH241" i="8"/>
  <c r="AL237" i="8"/>
  <c r="AM236" i="8" s="1"/>
  <c r="R243" i="11" l="1"/>
  <c r="U243" i="11" s="1"/>
  <c r="AL242" i="11"/>
  <c r="AM241" i="11" s="1"/>
  <c r="V241" i="11"/>
  <c r="J244" i="11"/>
  <c r="AX244" i="11" s="1"/>
  <c r="F250" i="13"/>
  <c r="K250" i="13" s="1"/>
  <c r="AG246" i="11"/>
  <c r="AN246" i="11"/>
  <c r="AH245" i="11"/>
  <c r="V237" i="8"/>
  <c r="R239" i="8"/>
  <c r="U239" i="8" s="1"/>
  <c r="J240" i="8"/>
  <c r="AG243" i="8"/>
  <c r="AN243" i="8"/>
  <c r="AH242" i="8"/>
  <c r="AL238" i="8"/>
  <c r="AM237" i="8" s="1"/>
  <c r="R244" i="11" l="1"/>
  <c r="U244" i="11" s="1"/>
  <c r="J245" i="11"/>
  <c r="AX245" i="11" s="1"/>
  <c r="V242" i="11"/>
  <c r="AL243" i="11"/>
  <c r="AM242" i="11" s="1"/>
  <c r="F251" i="13"/>
  <c r="K251" i="13" s="1"/>
  <c r="AG247" i="11"/>
  <c r="AN247" i="11"/>
  <c r="AH246" i="11"/>
  <c r="V238" i="8"/>
  <c r="R240" i="8"/>
  <c r="U240" i="8" s="1"/>
  <c r="J241" i="8"/>
  <c r="AG244" i="8"/>
  <c r="AN244" i="8"/>
  <c r="AH243" i="8"/>
  <c r="AL239" i="8"/>
  <c r="AM238" i="8" s="1"/>
  <c r="J246" i="11" l="1"/>
  <c r="AX246" i="11" s="1"/>
  <c r="AL244" i="11"/>
  <c r="AM243" i="11" s="1"/>
  <c r="V243" i="11"/>
  <c r="R245" i="11"/>
  <c r="U245" i="11" s="1"/>
  <c r="F252" i="13"/>
  <c r="K252" i="13" s="1"/>
  <c r="AG248" i="11"/>
  <c r="AN248" i="11"/>
  <c r="AH247" i="11"/>
  <c r="V239" i="8"/>
  <c r="R241" i="8"/>
  <c r="U241" i="8" s="1"/>
  <c r="J242" i="8"/>
  <c r="AG245" i="8"/>
  <c r="AN245" i="8"/>
  <c r="AH244" i="8"/>
  <c r="AL240" i="8"/>
  <c r="AM239" i="8" s="1"/>
  <c r="R246" i="11" l="1"/>
  <c r="U246" i="11" s="1"/>
  <c r="J247" i="11"/>
  <c r="AX247" i="11" s="1"/>
  <c r="V244" i="11"/>
  <c r="AL245" i="11"/>
  <c r="AM244" i="11" s="1"/>
  <c r="F253" i="13"/>
  <c r="K253" i="13" s="1"/>
  <c r="AG249" i="11"/>
  <c r="AN249" i="11"/>
  <c r="AH248" i="11"/>
  <c r="V240" i="8"/>
  <c r="R242" i="8"/>
  <c r="U242" i="8" s="1"/>
  <c r="J243" i="8"/>
  <c r="AG246" i="8"/>
  <c r="AN246" i="8"/>
  <c r="AH245" i="8"/>
  <c r="AL241" i="8"/>
  <c r="AM240" i="8" s="1"/>
  <c r="AL246" i="11" l="1"/>
  <c r="AM245" i="11" s="1"/>
  <c r="J248" i="11"/>
  <c r="AX248" i="11" s="1"/>
  <c r="V245" i="11"/>
  <c r="R247" i="11"/>
  <c r="U247" i="11" s="1"/>
  <c r="F254" i="13"/>
  <c r="K254" i="13" s="1"/>
  <c r="AG250" i="11"/>
  <c r="AN250" i="11"/>
  <c r="AH249" i="11"/>
  <c r="V241" i="8"/>
  <c r="R243" i="8"/>
  <c r="U243" i="8" s="1"/>
  <c r="J244" i="8"/>
  <c r="AG247" i="8"/>
  <c r="AN247" i="8"/>
  <c r="AH246" i="8"/>
  <c r="AL242" i="8"/>
  <c r="AM241" i="8" s="1"/>
  <c r="R248" i="11" l="1"/>
  <c r="U248" i="11" s="1"/>
  <c r="J249" i="11"/>
  <c r="AX249" i="11" s="1"/>
  <c r="AL247" i="11"/>
  <c r="AM246" i="11" s="1"/>
  <c r="V246" i="11"/>
  <c r="F255" i="13"/>
  <c r="K255" i="13" s="1"/>
  <c r="AG251" i="11"/>
  <c r="AN251" i="11"/>
  <c r="AH250" i="11"/>
  <c r="V242" i="8"/>
  <c r="R244" i="8"/>
  <c r="U244" i="8" s="1"/>
  <c r="J245" i="8"/>
  <c r="AG248" i="8"/>
  <c r="AN248" i="8"/>
  <c r="AH247" i="8"/>
  <c r="AL243" i="8"/>
  <c r="AM242" i="8" s="1"/>
  <c r="J250" i="11" l="1"/>
  <c r="AX250" i="11" s="1"/>
  <c r="AL248" i="11"/>
  <c r="AM247" i="11" s="1"/>
  <c r="V247" i="11"/>
  <c r="R249" i="11"/>
  <c r="U249" i="11" s="1"/>
  <c r="F256" i="13"/>
  <c r="K256" i="13" s="1"/>
  <c r="AG252" i="11"/>
  <c r="AN252" i="11"/>
  <c r="AH251" i="11"/>
  <c r="V243" i="8"/>
  <c r="R245" i="8"/>
  <c r="U245" i="8" s="1"/>
  <c r="J246" i="8"/>
  <c r="AG249" i="8"/>
  <c r="AN249" i="8"/>
  <c r="AH248" i="8"/>
  <c r="AL244" i="8"/>
  <c r="AM243" i="8" s="1"/>
  <c r="R250" i="11" l="1"/>
  <c r="U250" i="11" s="1"/>
  <c r="J251" i="11"/>
  <c r="AX251" i="11" s="1"/>
  <c r="AL249" i="11"/>
  <c r="AM248" i="11" s="1"/>
  <c r="V248" i="11"/>
  <c r="F257" i="13"/>
  <c r="K257" i="13" s="1"/>
  <c r="AG253" i="11"/>
  <c r="AN253" i="11"/>
  <c r="AH252" i="11"/>
  <c r="V244" i="8"/>
  <c r="R246" i="8"/>
  <c r="U246" i="8" s="1"/>
  <c r="J247" i="8"/>
  <c r="AG250" i="8"/>
  <c r="AN250" i="8"/>
  <c r="AH249" i="8"/>
  <c r="AL245" i="8"/>
  <c r="AM244" i="8" s="1"/>
  <c r="J252" i="11" l="1"/>
  <c r="AX252" i="11" s="1"/>
  <c r="AL250" i="11"/>
  <c r="AM249" i="11" s="1"/>
  <c r="V249" i="11"/>
  <c r="R251" i="11"/>
  <c r="U251" i="11" s="1"/>
  <c r="F258" i="13"/>
  <c r="K258" i="13" s="1"/>
  <c r="AG254" i="11"/>
  <c r="AN254" i="11"/>
  <c r="AH253" i="11"/>
  <c r="V245" i="8"/>
  <c r="R247" i="8"/>
  <c r="U247" i="8" s="1"/>
  <c r="J248" i="8"/>
  <c r="AG251" i="8"/>
  <c r="AN251" i="8"/>
  <c r="AH250" i="8"/>
  <c r="AL246" i="8"/>
  <c r="AM245" i="8" s="1"/>
  <c r="R252" i="11" l="1"/>
  <c r="U252" i="11" s="1"/>
  <c r="J253" i="11"/>
  <c r="AX253" i="11" s="1"/>
  <c r="V250" i="11"/>
  <c r="AL251" i="11"/>
  <c r="AM250" i="11" s="1"/>
  <c r="F259" i="13"/>
  <c r="K259" i="13" s="1"/>
  <c r="AG255" i="11"/>
  <c r="AN255" i="11"/>
  <c r="AH254" i="11"/>
  <c r="V246" i="8"/>
  <c r="R248" i="8"/>
  <c r="U248" i="8" s="1"/>
  <c r="J249" i="8"/>
  <c r="AG252" i="8"/>
  <c r="AN252" i="8"/>
  <c r="AH251" i="8"/>
  <c r="AL247" i="8"/>
  <c r="AM246" i="8" s="1"/>
  <c r="V251" i="11" l="1"/>
  <c r="J254" i="11"/>
  <c r="AX254" i="11" s="1"/>
  <c r="R253" i="11"/>
  <c r="U253" i="11" s="1"/>
  <c r="AL252" i="11"/>
  <c r="AM251" i="11" s="1"/>
  <c r="F260" i="13"/>
  <c r="K260" i="13" s="1"/>
  <c r="AG256" i="11"/>
  <c r="AN256" i="11"/>
  <c r="AH255" i="11"/>
  <c r="V247" i="8"/>
  <c r="R249" i="8"/>
  <c r="U249" i="8" s="1"/>
  <c r="J250" i="8"/>
  <c r="AG253" i="8"/>
  <c r="AN253" i="8"/>
  <c r="AH252" i="8"/>
  <c r="AL248" i="8"/>
  <c r="AM247" i="8" s="1"/>
  <c r="J255" i="11" l="1"/>
  <c r="AX255" i="11" s="1"/>
  <c r="R254" i="11"/>
  <c r="U254" i="11" s="1"/>
  <c r="AL253" i="11"/>
  <c r="AM252" i="11" s="1"/>
  <c r="V252" i="11"/>
  <c r="F261" i="13"/>
  <c r="K261" i="13" s="1"/>
  <c r="AG257" i="11"/>
  <c r="AN257" i="11"/>
  <c r="AH256" i="11"/>
  <c r="V248" i="8"/>
  <c r="R250" i="8"/>
  <c r="U250" i="8" s="1"/>
  <c r="J251" i="8"/>
  <c r="AG254" i="8"/>
  <c r="AN254" i="8"/>
  <c r="AH253" i="8"/>
  <c r="AL249" i="8"/>
  <c r="AM248" i="8" s="1"/>
  <c r="R255" i="11" l="1"/>
  <c r="U255" i="11" s="1"/>
  <c r="J256" i="11"/>
  <c r="AX256" i="11" s="1"/>
  <c r="V253" i="11"/>
  <c r="AL254" i="11"/>
  <c r="AM253" i="11" s="1"/>
  <c r="F262" i="13"/>
  <c r="K262" i="13" s="1"/>
  <c r="AG258" i="11"/>
  <c r="AN258" i="11"/>
  <c r="AH257" i="11"/>
  <c r="V249" i="8"/>
  <c r="R251" i="8"/>
  <c r="U251" i="8" s="1"/>
  <c r="J252" i="8"/>
  <c r="AG255" i="8"/>
  <c r="AN255" i="8"/>
  <c r="AH254" i="8"/>
  <c r="AL250" i="8"/>
  <c r="AM249" i="8" s="1"/>
  <c r="J257" i="11" l="1"/>
  <c r="AX257" i="11" s="1"/>
  <c r="R256" i="11"/>
  <c r="U256" i="11" s="1"/>
  <c r="V254" i="11"/>
  <c r="AL255" i="11"/>
  <c r="AM254" i="11" s="1"/>
  <c r="F263" i="13"/>
  <c r="K263" i="13" s="1"/>
  <c r="AG259" i="11"/>
  <c r="AN259" i="11"/>
  <c r="AH258" i="11"/>
  <c r="V250" i="8"/>
  <c r="R252" i="8"/>
  <c r="U252" i="8" s="1"/>
  <c r="J253" i="8"/>
  <c r="AG256" i="8"/>
  <c r="AN256" i="8"/>
  <c r="AH255" i="8"/>
  <c r="AL251" i="8"/>
  <c r="AM250" i="8" s="1"/>
  <c r="R257" i="11" l="1"/>
  <c r="U257" i="11" s="1"/>
  <c r="J258" i="11"/>
  <c r="AX258" i="11" s="1"/>
  <c r="AL256" i="11"/>
  <c r="AM255" i="11" s="1"/>
  <c r="V255" i="11"/>
  <c r="F264" i="13"/>
  <c r="K264" i="13" s="1"/>
  <c r="AG260" i="11"/>
  <c r="AN260" i="11"/>
  <c r="AH259" i="11"/>
  <c r="V251" i="8"/>
  <c r="R253" i="8"/>
  <c r="U253" i="8" s="1"/>
  <c r="J254" i="8"/>
  <c r="AG257" i="8"/>
  <c r="AN257" i="8"/>
  <c r="AH256" i="8"/>
  <c r="AL252" i="8"/>
  <c r="AM251" i="8" s="1"/>
  <c r="J259" i="11" l="1"/>
  <c r="AX259" i="11" s="1"/>
  <c r="V256" i="11"/>
  <c r="R258" i="11"/>
  <c r="U258" i="11" s="1"/>
  <c r="AL257" i="11"/>
  <c r="AM256" i="11" s="1"/>
  <c r="F265" i="13"/>
  <c r="K265" i="13" s="1"/>
  <c r="AG261" i="11"/>
  <c r="AN261" i="11"/>
  <c r="AH260" i="11"/>
  <c r="V252" i="8"/>
  <c r="R254" i="8"/>
  <c r="U254" i="8" s="1"/>
  <c r="J255" i="8"/>
  <c r="AG258" i="8"/>
  <c r="AN258" i="8"/>
  <c r="AH257" i="8"/>
  <c r="AL253" i="8"/>
  <c r="AM252" i="8" s="1"/>
  <c r="V257" i="11" l="1"/>
  <c r="R259" i="11"/>
  <c r="U259" i="11" s="1"/>
  <c r="AL258" i="11"/>
  <c r="AM257" i="11" s="1"/>
  <c r="J260" i="11"/>
  <c r="AX260" i="11" s="1"/>
  <c r="F266" i="13"/>
  <c r="K266" i="13" s="1"/>
  <c r="AG262" i="11"/>
  <c r="AN262" i="11"/>
  <c r="AH261" i="11"/>
  <c r="V253" i="8"/>
  <c r="R255" i="8"/>
  <c r="U255" i="8" s="1"/>
  <c r="J256" i="8"/>
  <c r="AG259" i="8"/>
  <c r="AN259" i="8"/>
  <c r="AH258" i="8"/>
  <c r="AL254" i="8"/>
  <c r="AM253" i="8" s="1"/>
  <c r="R260" i="11" l="1"/>
  <c r="U260" i="11" s="1"/>
  <c r="J261" i="11"/>
  <c r="AX261" i="11" s="1"/>
  <c r="V258" i="11"/>
  <c r="AL259" i="11"/>
  <c r="AM258" i="11" s="1"/>
  <c r="F267" i="13"/>
  <c r="K267" i="13" s="1"/>
  <c r="AG263" i="11"/>
  <c r="AN263" i="11"/>
  <c r="AH262" i="11"/>
  <c r="V254" i="8"/>
  <c r="R256" i="8"/>
  <c r="U256" i="8" s="1"/>
  <c r="J257" i="8"/>
  <c r="AG260" i="8"/>
  <c r="AN260" i="8"/>
  <c r="AH259" i="8"/>
  <c r="AL255" i="8"/>
  <c r="AM254" i="8" s="1"/>
  <c r="J262" i="11" l="1"/>
  <c r="AX262" i="11" s="1"/>
  <c r="V259" i="11"/>
  <c r="R261" i="11"/>
  <c r="U261" i="11" s="1"/>
  <c r="AL260" i="11"/>
  <c r="AM259" i="11" s="1"/>
  <c r="F268" i="13"/>
  <c r="K268" i="13" s="1"/>
  <c r="AG264" i="11"/>
  <c r="AN264" i="11"/>
  <c r="AH263" i="11"/>
  <c r="V255" i="8"/>
  <c r="R257" i="8"/>
  <c r="U257" i="8" s="1"/>
  <c r="J258" i="8"/>
  <c r="AG261" i="8"/>
  <c r="AN261" i="8"/>
  <c r="AH260" i="8"/>
  <c r="AL256" i="8"/>
  <c r="AM255" i="8" s="1"/>
  <c r="R262" i="11" l="1"/>
  <c r="U262" i="11" s="1"/>
  <c r="J263" i="11"/>
  <c r="AX263" i="11" s="1"/>
  <c r="AL261" i="11"/>
  <c r="AM260" i="11" s="1"/>
  <c r="V260" i="11"/>
  <c r="F269" i="13"/>
  <c r="K269" i="13" s="1"/>
  <c r="AG265" i="11"/>
  <c r="AN265" i="11"/>
  <c r="AH264" i="11"/>
  <c r="V256" i="8"/>
  <c r="R258" i="8"/>
  <c r="U258" i="8" s="1"/>
  <c r="J259" i="8"/>
  <c r="AG262" i="8"/>
  <c r="AN262" i="8"/>
  <c r="AH261" i="8"/>
  <c r="AL257" i="8"/>
  <c r="AM256" i="8" s="1"/>
  <c r="J264" i="11" l="1"/>
  <c r="AX264" i="11" s="1"/>
  <c r="AL262" i="11"/>
  <c r="AM261" i="11" s="1"/>
  <c r="V261" i="11"/>
  <c r="R263" i="11"/>
  <c r="U263" i="11" s="1"/>
  <c r="F270" i="13"/>
  <c r="K270" i="13" s="1"/>
  <c r="AG266" i="11"/>
  <c r="AN266" i="11"/>
  <c r="AH265" i="11"/>
  <c r="V257" i="8"/>
  <c r="R259" i="8"/>
  <c r="U259" i="8" s="1"/>
  <c r="J260" i="8"/>
  <c r="AG263" i="8"/>
  <c r="AN263" i="8"/>
  <c r="AH262" i="8"/>
  <c r="AL258" i="8"/>
  <c r="AM257" i="8" s="1"/>
  <c r="R264" i="11" l="1"/>
  <c r="U264" i="11" s="1"/>
  <c r="J265" i="11"/>
  <c r="AX265" i="11" s="1"/>
  <c r="V262" i="11"/>
  <c r="AL263" i="11"/>
  <c r="AM262" i="11" s="1"/>
  <c r="F271" i="13"/>
  <c r="K271" i="13" s="1"/>
  <c r="AG267" i="11"/>
  <c r="AN267" i="11"/>
  <c r="AH266" i="11"/>
  <c r="V258" i="8"/>
  <c r="R260" i="8"/>
  <c r="U260" i="8" s="1"/>
  <c r="J261" i="8"/>
  <c r="AG264" i="8"/>
  <c r="AN264" i="8"/>
  <c r="AH263" i="8"/>
  <c r="AL259" i="8"/>
  <c r="AM258" i="8" s="1"/>
  <c r="J266" i="11" l="1"/>
  <c r="AX266" i="11" s="1"/>
  <c r="AL264" i="11"/>
  <c r="AM263" i="11" s="1"/>
  <c r="V263" i="11"/>
  <c r="R265" i="11"/>
  <c r="U265" i="11" s="1"/>
  <c r="F272" i="13"/>
  <c r="K272" i="13" s="1"/>
  <c r="AG268" i="11"/>
  <c r="AN268" i="11"/>
  <c r="AH267" i="11"/>
  <c r="V259" i="8"/>
  <c r="R261" i="8"/>
  <c r="U261" i="8" s="1"/>
  <c r="J262" i="8"/>
  <c r="AG265" i="8"/>
  <c r="AN265" i="8"/>
  <c r="AH264" i="8"/>
  <c r="AL260" i="8"/>
  <c r="AM259" i="8" s="1"/>
  <c r="R266" i="11" l="1"/>
  <c r="U266" i="11" s="1"/>
  <c r="J267" i="11"/>
  <c r="AX267" i="11" s="1"/>
  <c r="AL265" i="11"/>
  <c r="AM264" i="11" s="1"/>
  <c r="V264" i="11"/>
  <c r="F273" i="13"/>
  <c r="K273" i="13" s="1"/>
  <c r="AG269" i="11"/>
  <c r="AN269" i="11"/>
  <c r="AH268" i="11"/>
  <c r="V260" i="8"/>
  <c r="R262" i="8"/>
  <c r="U262" i="8" s="1"/>
  <c r="J263" i="8"/>
  <c r="AG266" i="8"/>
  <c r="AN266" i="8"/>
  <c r="AH265" i="8"/>
  <c r="AL261" i="8"/>
  <c r="AM260" i="8" s="1"/>
  <c r="J268" i="11" l="1"/>
  <c r="AX268" i="11" s="1"/>
  <c r="R267" i="11"/>
  <c r="U267" i="11" s="1"/>
  <c r="AL266" i="11"/>
  <c r="AM265" i="11" s="1"/>
  <c r="V265" i="11"/>
  <c r="F274" i="13"/>
  <c r="K274" i="13" s="1"/>
  <c r="AG270" i="11"/>
  <c r="AN270" i="11"/>
  <c r="AH269" i="11"/>
  <c r="V261" i="8"/>
  <c r="R263" i="8"/>
  <c r="U263" i="8" s="1"/>
  <c r="J264" i="8"/>
  <c r="AG267" i="8"/>
  <c r="AN267" i="8"/>
  <c r="AH266" i="8"/>
  <c r="AL262" i="8"/>
  <c r="AM261" i="8" s="1"/>
  <c r="R268" i="11" l="1"/>
  <c r="U268" i="11" s="1"/>
  <c r="J269" i="11"/>
  <c r="AX269" i="11" s="1"/>
  <c r="AL267" i="11"/>
  <c r="AM266" i="11" s="1"/>
  <c r="V266" i="11"/>
  <c r="F275" i="13"/>
  <c r="K275" i="13" s="1"/>
  <c r="AG271" i="11"/>
  <c r="AN271" i="11"/>
  <c r="AH270" i="11"/>
  <c r="V262" i="8"/>
  <c r="R264" i="8"/>
  <c r="U264" i="8" s="1"/>
  <c r="J265" i="8"/>
  <c r="AG268" i="8"/>
  <c r="AN268" i="8"/>
  <c r="AH267" i="8"/>
  <c r="AL263" i="8"/>
  <c r="AM262" i="8" s="1"/>
  <c r="J270" i="11" l="1"/>
  <c r="AX270" i="11" s="1"/>
  <c r="R269" i="11"/>
  <c r="U269" i="11" s="1"/>
  <c r="AL268" i="11"/>
  <c r="AM267" i="11" s="1"/>
  <c r="V267" i="11"/>
  <c r="F276" i="13"/>
  <c r="K276" i="13" s="1"/>
  <c r="AG272" i="11"/>
  <c r="AN272" i="11"/>
  <c r="AH271" i="11"/>
  <c r="V263" i="8"/>
  <c r="R265" i="8"/>
  <c r="U265" i="8" s="1"/>
  <c r="J266" i="8"/>
  <c r="AG269" i="8"/>
  <c r="AN269" i="8"/>
  <c r="AH268" i="8"/>
  <c r="AL264" i="8"/>
  <c r="AM263" i="8" s="1"/>
  <c r="R270" i="11" l="1"/>
  <c r="U270" i="11" s="1"/>
  <c r="J271" i="11"/>
  <c r="AX271" i="11" s="1"/>
  <c r="AL269" i="11"/>
  <c r="AM268" i="11" s="1"/>
  <c r="V268" i="11"/>
  <c r="F277" i="13"/>
  <c r="K277" i="13" s="1"/>
  <c r="AG273" i="11"/>
  <c r="AN273" i="11"/>
  <c r="AH272" i="11"/>
  <c r="V264" i="8"/>
  <c r="R266" i="8"/>
  <c r="U266" i="8" s="1"/>
  <c r="J267" i="8"/>
  <c r="AG270" i="8"/>
  <c r="AN270" i="8"/>
  <c r="AH269" i="8"/>
  <c r="AL265" i="8"/>
  <c r="AM264" i="8" s="1"/>
  <c r="J272" i="11" l="1"/>
  <c r="AX272" i="11" s="1"/>
  <c r="AL270" i="11"/>
  <c r="AM269" i="11" s="1"/>
  <c r="V269" i="11"/>
  <c r="R271" i="11"/>
  <c r="U271" i="11" s="1"/>
  <c r="F278" i="13"/>
  <c r="K278" i="13" s="1"/>
  <c r="AG274" i="11"/>
  <c r="AN274" i="11"/>
  <c r="AH273" i="11"/>
  <c r="V265" i="8"/>
  <c r="R267" i="8"/>
  <c r="U267" i="8" s="1"/>
  <c r="J268" i="8"/>
  <c r="AG271" i="8"/>
  <c r="AN271" i="8"/>
  <c r="AH270" i="8"/>
  <c r="AL266" i="8"/>
  <c r="AM265" i="8" s="1"/>
  <c r="R272" i="11" l="1"/>
  <c r="U272" i="11" s="1"/>
  <c r="J273" i="11"/>
  <c r="AX273" i="11" s="1"/>
  <c r="AL271" i="11"/>
  <c r="AM270" i="11" s="1"/>
  <c r="V270" i="11"/>
  <c r="F279" i="13"/>
  <c r="K279" i="13" s="1"/>
  <c r="AG275" i="11"/>
  <c r="AN275" i="11"/>
  <c r="AH274" i="11"/>
  <c r="V266" i="8"/>
  <c r="R268" i="8"/>
  <c r="U268" i="8" s="1"/>
  <c r="J269" i="8"/>
  <c r="AG272" i="8"/>
  <c r="AN272" i="8"/>
  <c r="AH271" i="8"/>
  <c r="AL267" i="8"/>
  <c r="AM266" i="8" s="1"/>
  <c r="J274" i="11" l="1"/>
  <c r="AX274" i="11" s="1"/>
  <c r="AL272" i="11"/>
  <c r="AM271" i="11" s="1"/>
  <c r="V271" i="11"/>
  <c r="R273" i="11"/>
  <c r="U273" i="11" s="1"/>
  <c r="F280" i="13"/>
  <c r="K280" i="13" s="1"/>
  <c r="AN276" i="11"/>
  <c r="AG276" i="11"/>
  <c r="AH275" i="11"/>
  <c r="V267" i="8"/>
  <c r="R269" i="8"/>
  <c r="U269" i="8" s="1"/>
  <c r="J270" i="8"/>
  <c r="AG273" i="8"/>
  <c r="AN273" i="8"/>
  <c r="AH272" i="8"/>
  <c r="AL268" i="8"/>
  <c r="AM267" i="8" s="1"/>
  <c r="R274" i="11" l="1"/>
  <c r="U274" i="11" s="1"/>
  <c r="J275" i="11"/>
  <c r="AX275" i="11" s="1"/>
  <c r="AL273" i="11"/>
  <c r="AM272" i="11" s="1"/>
  <c r="V272" i="11"/>
  <c r="F281" i="13"/>
  <c r="K281" i="13" s="1"/>
  <c r="AH276" i="11"/>
  <c r="AN277" i="11"/>
  <c r="AG277" i="11"/>
  <c r="V268" i="8"/>
  <c r="R270" i="8"/>
  <c r="U270" i="8" s="1"/>
  <c r="J271" i="8"/>
  <c r="AG274" i="8"/>
  <c r="AN274" i="8"/>
  <c r="AH273" i="8"/>
  <c r="AL269" i="8"/>
  <c r="AM268" i="8" s="1"/>
  <c r="R275" i="11" l="1"/>
  <c r="U275" i="11" s="1"/>
  <c r="J276" i="11"/>
  <c r="AX276" i="11" s="1"/>
  <c r="V273" i="11"/>
  <c r="AL274" i="11"/>
  <c r="AM273" i="11" s="1"/>
  <c r="F282" i="13"/>
  <c r="K282" i="13" s="1"/>
  <c r="AH277" i="11"/>
  <c r="AN278" i="11"/>
  <c r="AG278" i="11"/>
  <c r="V269" i="8"/>
  <c r="R271" i="8"/>
  <c r="U271" i="8" s="1"/>
  <c r="J272" i="8"/>
  <c r="AG275" i="8"/>
  <c r="AN275" i="8"/>
  <c r="AH274" i="8"/>
  <c r="AL270" i="8"/>
  <c r="AM269" i="8" s="1"/>
  <c r="AL275" i="11" l="1"/>
  <c r="AM274" i="11" s="1"/>
  <c r="V274" i="11"/>
  <c r="J277" i="11"/>
  <c r="AX277" i="11" s="1"/>
  <c r="R276" i="11"/>
  <c r="U276" i="11" s="1"/>
  <c r="F283" i="13"/>
  <c r="K283" i="13" s="1"/>
  <c r="AH278" i="11"/>
  <c r="AN279" i="11"/>
  <c r="AG279" i="11"/>
  <c r="V270" i="8"/>
  <c r="R272" i="8"/>
  <c r="U272" i="8" s="1"/>
  <c r="J273" i="8"/>
  <c r="AG276" i="8"/>
  <c r="AN276" i="8"/>
  <c r="AH275" i="8"/>
  <c r="AL271" i="8"/>
  <c r="AM270" i="8" s="1"/>
  <c r="V275" i="11" l="1"/>
  <c r="J278" i="11"/>
  <c r="AX278" i="11" s="1"/>
  <c r="R277" i="11"/>
  <c r="U277" i="11" s="1"/>
  <c r="AL276" i="11"/>
  <c r="AM275" i="11" s="1"/>
  <c r="F284" i="13"/>
  <c r="K284" i="13" s="1"/>
  <c r="AH279" i="11"/>
  <c r="AN280" i="11"/>
  <c r="AG280" i="11"/>
  <c r="V271" i="8"/>
  <c r="R273" i="8"/>
  <c r="U273" i="8" s="1"/>
  <c r="J274" i="8"/>
  <c r="AG277" i="8"/>
  <c r="AN277" i="8"/>
  <c r="AH276" i="8"/>
  <c r="AL272" i="8"/>
  <c r="AM271" i="8" s="1"/>
  <c r="AL277" i="11" l="1"/>
  <c r="AM276" i="11" s="1"/>
  <c r="V276" i="11"/>
  <c r="J279" i="11"/>
  <c r="AX279" i="11" s="1"/>
  <c r="R278" i="11"/>
  <c r="U278" i="11" s="1"/>
  <c r="F285" i="13"/>
  <c r="K285" i="13" s="1"/>
  <c r="AH280" i="11"/>
  <c r="AG281" i="11"/>
  <c r="AN281" i="11"/>
  <c r="V272" i="8"/>
  <c r="R274" i="8"/>
  <c r="U274" i="8" s="1"/>
  <c r="J275" i="8"/>
  <c r="AG278" i="8"/>
  <c r="AN278" i="8"/>
  <c r="AH277" i="8"/>
  <c r="AL273" i="8"/>
  <c r="AM272" i="8" s="1"/>
  <c r="R279" i="11" l="1"/>
  <c r="U279" i="11" s="1"/>
  <c r="J280" i="11"/>
  <c r="AX280" i="11" s="1"/>
  <c r="V277" i="11"/>
  <c r="AL278" i="11"/>
  <c r="AM277" i="11" s="1"/>
  <c r="F286" i="13"/>
  <c r="K286" i="13" s="1"/>
  <c r="AH281" i="11"/>
  <c r="AN282" i="11"/>
  <c r="AG282" i="11"/>
  <c r="V273" i="8"/>
  <c r="R275" i="8"/>
  <c r="U275" i="8" s="1"/>
  <c r="J276" i="8"/>
  <c r="AG279" i="8"/>
  <c r="AN279" i="8"/>
  <c r="AH278" i="8"/>
  <c r="AL274" i="8"/>
  <c r="AM273" i="8" s="1"/>
  <c r="AL279" i="11" l="1"/>
  <c r="AM278" i="11" s="1"/>
  <c r="V278" i="11"/>
  <c r="J281" i="11"/>
  <c r="AX281" i="11" s="1"/>
  <c r="R280" i="11"/>
  <c r="U280" i="11" s="1"/>
  <c r="F287" i="13"/>
  <c r="K287" i="13" s="1"/>
  <c r="AH282" i="11"/>
  <c r="AN283" i="11"/>
  <c r="AG283" i="11"/>
  <c r="V274" i="8"/>
  <c r="R276" i="8"/>
  <c r="U276" i="8" s="1"/>
  <c r="J277" i="8"/>
  <c r="AG280" i="8"/>
  <c r="AN280" i="8"/>
  <c r="AH279" i="8"/>
  <c r="AL275" i="8"/>
  <c r="AM274" i="8" s="1"/>
  <c r="J282" i="11" l="1"/>
  <c r="AX282" i="11" s="1"/>
  <c r="V279" i="11"/>
  <c r="R281" i="11"/>
  <c r="U281" i="11" s="1"/>
  <c r="AL280" i="11"/>
  <c r="AM279" i="11" s="1"/>
  <c r="F288" i="13"/>
  <c r="K288" i="13" s="1"/>
  <c r="AH283" i="11"/>
  <c r="AN284" i="11"/>
  <c r="AG284" i="11"/>
  <c r="V275" i="8"/>
  <c r="R277" i="8"/>
  <c r="U277" i="8" s="1"/>
  <c r="J278" i="8"/>
  <c r="AG281" i="8"/>
  <c r="AN281" i="8"/>
  <c r="AH280" i="8"/>
  <c r="AL276" i="8"/>
  <c r="AM275" i="8" s="1"/>
  <c r="J283" i="11" l="1"/>
  <c r="AX283" i="11" s="1"/>
  <c r="R282" i="11"/>
  <c r="U282" i="11" s="1"/>
  <c r="AL281" i="11"/>
  <c r="AM280" i="11" s="1"/>
  <c r="V280" i="11"/>
  <c r="F289" i="13"/>
  <c r="K289" i="13" s="1"/>
  <c r="AH284" i="11"/>
  <c r="AN285" i="11"/>
  <c r="AG285" i="11"/>
  <c r="V276" i="8"/>
  <c r="R278" i="8"/>
  <c r="U278" i="8" s="1"/>
  <c r="J279" i="8"/>
  <c r="AG282" i="8"/>
  <c r="AN282" i="8"/>
  <c r="AH281" i="8"/>
  <c r="AL277" i="8"/>
  <c r="AM276" i="8" s="1"/>
  <c r="J284" i="11" l="1"/>
  <c r="AX284" i="11" s="1"/>
  <c r="V281" i="11"/>
  <c r="AL282" i="11"/>
  <c r="AM281" i="11" s="1"/>
  <c r="R283" i="11"/>
  <c r="U283" i="11" s="1"/>
  <c r="F290" i="13"/>
  <c r="K290" i="13" s="1"/>
  <c r="AH285" i="11"/>
  <c r="AN286" i="11"/>
  <c r="AG286" i="11"/>
  <c r="V277" i="8"/>
  <c r="R279" i="8"/>
  <c r="U279" i="8" s="1"/>
  <c r="J280" i="8"/>
  <c r="AG283" i="8"/>
  <c r="AN283" i="8"/>
  <c r="AH282" i="8"/>
  <c r="AL278" i="8"/>
  <c r="AM277" i="8" s="1"/>
  <c r="J285" i="11" l="1"/>
  <c r="AX285" i="11" s="1"/>
  <c r="AL283" i="11"/>
  <c r="AM282" i="11" s="1"/>
  <c r="V282" i="11"/>
  <c r="R284" i="11"/>
  <c r="U284" i="11" s="1"/>
  <c r="F291" i="13"/>
  <c r="K291" i="13" s="1"/>
  <c r="AH286" i="11"/>
  <c r="AG287" i="11"/>
  <c r="AN287" i="11"/>
  <c r="V278" i="8"/>
  <c r="R280" i="8"/>
  <c r="U280" i="8" s="1"/>
  <c r="J281" i="8"/>
  <c r="AG284" i="8"/>
  <c r="AN284" i="8"/>
  <c r="AH283" i="8"/>
  <c r="AL279" i="8"/>
  <c r="AM278" i="8" s="1"/>
  <c r="R285" i="11" l="1"/>
  <c r="U285" i="11" s="1"/>
  <c r="J286" i="11"/>
  <c r="AX286" i="11" s="1"/>
  <c r="AL284" i="11"/>
  <c r="AM283" i="11" s="1"/>
  <c r="V283" i="11"/>
  <c r="F292" i="13"/>
  <c r="K292" i="13" s="1"/>
  <c r="AH287" i="11"/>
  <c r="AG288" i="11"/>
  <c r="AN288" i="11"/>
  <c r="V279" i="8"/>
  <c r="R281" i="8"/>
  <c r="U281" i="8" s="1"/>
  <c r="J282" i="8"/>
  <c r="AG285" i="8"/>
  <c r="AN285" i="8"/>
  <c r="AH284" i="8"/>
  <c r="AL280" i="8"/>
  <c r="AM279" i="8" s="1"/>
  <c r="AL285" i="11" l="1"/>
  <c r="AM284" i="11" s="1"/>
  <c r="V284" i="11"/>
  <c r="J287" i="11"/>
  <c r="AX287" i="11" s="1"/>
  <c r="R286" i="11"/>
  <c r="U286" i="11" s="1"/>
  <c r="F293" i="13"/>
  <c r="K293" i="13" s="1"/>
  <c r="AH288" i="11"/>
  <c r="AG289" i="11"/>
  <c r="AN289" i="11"/>
  <c r="V280" i="8"/>
  <c r="R282" i="8"/>
  <c r="U282" i="8" s="1"/>
  <c r="J283" i="8"/>
  <c r="AG286" i="8"/>
  <c r="AN286" i="8"/>
  <c r="AH285" i="8"/>
  <c r="AL281" i="8"/>
  <c r="AM280" i="8" s="1"/>
  <c r="V285" i="11" l="1"/>
  <c r="AL286" i="11"/>
  <c r="AM285" i="11" s="1"/>
  <c r="R287" i="11"/>
  <c r="U287" i="11" s="1"/>
  <c r="J288" i="11"/>
  <c r="AX288" i="11" s="1"/>
  <c r="F294" i="13"/>
  <c r="K294" i="13" s="1"/>
  <c r="AH289" i="11"/>
  <c r="AN290" i="11"/>
  <c r="AG290" i="11"/>
  <c r="V281" i="8"/>
  <c r="R283" i="8"/>
  <c r="U283" i="8" s="1"/>
  <c r="J284" i="8"/>
  <c r="AG287" i="8"/>
  <c r="AN287" i="8"/>
  <c r="AH286" i="8"/>
  <c r="AL282" i="8"/>
  <c r="AM281" i="8" s="1"/>
  <c r="R288" i="11" l="1"/>
  <c r="U288" i="11" s="1"/>
  <c r="AL287" i="11"/>
  <c r="AM286" i="11" s="1"/>
  <c r="J289" i="11"/>
  <c r="AX289" i="11" s="1"/>
  <c r="V286" i="11"/>
  <c r="F295" i="13"/>
  <c r="K295" i="13" s="1"/>
  <c r="AH290" i="11"/>
  <c r="AG291" i="11"/>
  <c r="AN291" i="11"/>
  <c r="V282" i="8"/>
  <c r="R284" i="8"/>
  <c r="U284" i="8" s="1"/>
  <c r="J285" i="8"/>
  <c r="AG288" i="8"/>
  <c r="AN288" i="8"/>
  <c r="AH287" i="8"/>
  <c r="AL283" i="8"/>
  <c r="AM282" i="8" s="1"/>
  <c r="J290" i="11" l="1"/>
  <c r="AX290" i="11" s="1"/>
  <c r="V287" i="11"/>
  <c r="AL288" i="11"/>
  <c r="AM287" i="11" s="1"/>
  <c r="R289" i="11"/>
  <c r="U289" i="11" s="1"/>
  <c r="F296" i="13"/>
  <c r="K296" i="13" s="1"/>
  <c r="AH291" i="11"/>
  <c r="AG292" i="11"/>
  <c r="AN292" i="11"/>
  <c r="V283" i="8"/>
  <c r="R285" i="8"/>
  <c r="U285" i="8" s="1"/>
  <c r="J286" i="8"/>
  <c r="AG289" i="8"/>
  <c r="AN289" i="8"/>
  <c r="AH288" i="8"/>
  <c r="AL284" i="8"/>
  <c r="AM283" i="8" s="1"/>
  <c r="J291" i="11" l="1"/>
  <c r="AX291" i="11" s="1"/>
  <c r="R290" i="11"/>
  <c r="U290" i="11" s="1"/>
  <c r="V288" i="11"/>
  <c r="AL289" i="11"/>
  <c r="AM288" i="11" s="1"/>
  <c r="F297" i="13"/>
  <c r="K297" i="13" s="1"/>
  <c r="AH292" i="11"/>
  <c r="AG293" i="11"/>
  <c r="AN293" i="11"/>
  <c r="V284" i="8"/>
  <c r="R286" i="8"/>
  <c r="U286" i="8" s="1"/>
  <c r="J287" i="8"/>
  <c r="AG290" i="8"/>
  <c r="AN290" i="8"/>
  <c r="AH289" i="8"/>
  <c r="AL285" i="8"/>
  <c r="AM284" i="8" s="1"/>
  <c r="AL290" i="11" l="1"/>
  <c r="AM289" i="11" s="1"/>
  <c r="R291" i="11"/>
  <c r="U291" i="11" s="1"/>
  <c r="J292" i="11"/>
  <c r="AX292" i="11" s="1"/>
  <c r="V289" i="11"/>
  <c r="F298" i="13"/>
  <c r="K298" i="13" s="1"/>
  <c r="AN294" i="11"/>
  <c r="AH293" i="11"/>
  <c r="AG294" i="11"/>
  <c r="V285" i="8"/>
  <c r="R287" i="8"/>
  <c r="U287" i="8" s="1"/>
  <c r="J288" i="8"/>
  <c r="AG291" i="8"/>
  <c r="AN291" i="8"/>
  <c r="AH290" i="8"/>
  <c r="AL286" i="8"/>
  <c r="AM285" i="8" s="1"/>
  <c r="J293" i="11" l="1"/>
  <c r="AX293" i="11" s="1"/>
  <c r="R292" i="11"/>
  <c r="U292" i="11" s="1"/>
  <c r="AL291" i="11"/>
  <c r="AM290" i="11" s="1"/>
  <c r="V290" i="11"/>
  <c r="F299" i="13"/>
  <c r="K299" i="13" s="1"/>
  <c r="AN295" i="11"/>
  <c r="AH294" i="11"/>
  <c r="AG295" i="11"/>
  <c r="V286" i="8"/>
  <c r="R288" i="8"/>
  <c r="U288" i="8" s="1"/>
  <c r="J289" i="8"/>
  <c r="AG292" i="8"/>
  <c r="AN292" i="8"/>
  <c r="AH291" i="8"/>
  <c r="AL287" i="8"/>
  <c r="AM286" i="8" s="1"/>
  <c r="R293" i="11" l="1"/>
  <c r="U293" i="11" s="1"/>
  <c r="J294" i="11"/>
  <c r="AX294" i="11" s="1"/>
  <c r="V291" i="11"/>
  <c r="AL292" i="11"/>
  <c r="AM291" i="11" s="1"/>
  <c r="F300" i="13"/>
  <c r="K300" i="13" s="1"/>
  <c r="AN296" i="11"/>
  <c r="AH295" i="11"/>
  <c r="AG296" i="11"/>
  <c r="V287" i="8"/>
  <c r="R289" i="8"/>
  <c r="U289" i="8" s="1"/>
  <c r="J290" i="8"/>
  <c r="AG293" i="8"/>
  <c r="AN293" i="8"/>
  <c r="AH292" i="8"/>
  <c r="AL288" i="8"/>
  <c r="AM287" i="8" s="1"/>
  <c r="AL293" i="11" l="1"/>
  <c r="AM292" i="11" s="1"/>
  <c r="V292" i="11"/>
  <c r="J295" i="11"/>
  <c r="AX295" i="11" s="1"/>
  <c r="R294" i="11"/>
  <c r="U294" i="11" s="1"/>
  <c r="F301" i="13"/>
  <c r="K301" i="13" s="1"/>
  <c r="AN297" i="11"/>
  <c r="AH296" i="11"/>
  <c r="AG297" i="11"/>
  <c r="V288" i="8"/>
  <c r="R290" i="8"/>
  <c r="U290" i="8" s="1"/>
  <c r="J291" i="8"/>
  <c r="AG294" i="8"/>
  <c r="AN294" i="8"/>
  <c r="AH293" i="8"/>
  <c r="AL289" i="8"/>
  <c r="AM288" i="8" s="1"/>
  <c r="J296" i="11" l="1"/>
  <c r="AX296" i="11" s="1"/>
  <c r="R295" i="11"/>
  <c r="U295" i="11" s="1"/>
  <c r="V293" i="11"/>
  <c r="AL294" i="11"/>
  <c r="AM293" i="11" s="1"/>
  <c r="F302" i="13"/>
  <c r="K302" i="13" s="1"/>
  <c r="AN298" i="11"/>
  <c r="AH297" i="11"/>
  <c r="AG298" i="11"/>
  <c r="V289" i="8"/>
  <c r="R291" i="8"/>
  <c r="U291" i="8" s="1"/>
  <c r="J292" i="8"/>
  <c r="AG295" i="8"/>
  <c r="AN295" i="8"/>
  <c r="AH294" i="8"/>
  <c r="AL290" i="8"/>
  <c r="AM289" i="8" s="1"/>
  <c r="J297" i="11" l="1"/>
  <c r="AX297" i="11" s="1"/>
  <c r="R296" i="11"/>
  <c r="U296" i="11" s="1"/>
  <c r="V294" i="11"/>
  <c r="AL295" i="11"/>
  <c r="AM294" i="11" s="1"/>
  <c r="F303" i="13"/>
  <c r="K303" i="13" s="1"/>
  <c r="AN299" i="11"/>
  <c r="AH298" i="11"/>
  <c r="AG299" i="11"/>
  <c r="V290" i="8"/>
  <c r="R292" i="8"/>
  <c r="U292" i="8" s="1"/>
  <c r="J293" i="8"/>
  <c r="AG296" i="8"/>
  <c r="AN296" i="8"/>
  <c r="AH295" i="8"/>
  <c r="AL291" i="8"/>
  <c r="AM290" i="8" s="1"/>
  <c r="J298" i="11" l="1"/>
  <c r="AX298" i="11" s="1"/>
  <c r="R297" i="11"/>
  <c r="U297" i="11" s="1"/>
  <c r="V295" i="11"/>
  <c r="AL296" i="11"/>
  <c r="AM295" i="11" s="1"/>
  <c r="F304" i="13"/>
  <c r="K304" i="13" s="1"/>
  <c r="AN300" i="11"/>
  <c r="AH299" i="11"/>
  <c r="AG300" i="11"/>
  <c r="V291" i="8"/>
  <c r="R293" i="8"/>
  <c r="U293" i="8" s="1"/>
  <c r="J294" i="8"/>
  <c r="AG297" i="8"/>
  <c r="AN297" i="8"/>
  <c r="AH296" i="8"/>
  <c r="AL292" i="8"/>
  <c r="AM291" i="8" s="1"/>
  <c r="R298" i="11" l="1"/>
  <c r="U298" i="11" s="1"/>
  <c r="J299" i="11"/>
  <c r="AX299" i="11" s="1"/>
  <c r="AL297" i="11"/>
  <c r="AM296" i="11" s="1"/>
  <c r="V296" i="11"/>
  <c r="F305" i="13"/>
  <c r="K305" i="13" s="1"/>
  <c r="AN301" i="11"/>
  <c r="AH300" i="11"/>
  <c r="AG301" i="11"/>
  <c r="V292" i="8"/>
  <c r="R294" i="8"/>
  <c r="U294" i="8" s="1"/>
  <c r="J295" i="8"/>
  <c r="AG298" i="8"/>
  <c r="AN298" i="8"/>
  <c r="AH297" i="8"/>
  <c r="AL293" i="8"/>
  <c r="AM292" i="8" s="1"/>
  <c r="R299" i="11" l="1"/>
  <c r="U299" i="11" s="1"/>
  <c r="V297" i="11"/>
  <c r="J300" i="11"/>
  <c r="AX300" i="11" s="1"/>
  <c r="AL298" i="11"/>
  <c r="AM297" i="11" s="1"/>
  <c r="F306" i="13"/>
  <c r="K306" i="13" s="1"/>
  <c r="AN302" i="11"/>
  <c r="AH301" i="11"/>
  <c r="AG302" i="11"/>
  <c r="V293" i="8"/>
  <c r="R295" i="8"/>
  <c r="U295" i="8" s="1"/>
  <c r="J296" i="8"/>
  <c r="AG299" i="8"/>
  <c r="AN299" i="8"/>
  <c r="AH298" i="8"/>
  <c r="AL294" i="8"/>
  <c r="AM293" i="8" s="1"/>
  <c r="R300" i="11" l="1"/>
  <c r="U300" i="11" s="1"/>
  <c r="J301" i="11"/>
  <c r="AX301" i="11" s="1"/>
  <c r="AL299" i="11"/>
  <c r="AM298" i="11" s="1"/>
  <c r="V298" i="11"/>
  <c r="F307" i="13"/>
  <c r="K307" i="13" s="1"/>
  <c r="AN303" i="11"/>
  <c r="AH302" i="11"/>
  <c r="AG303" i="11"/>
  <c r="V294" i="8"/>
  <c r="R296" i="8"/>
  <c r="U296" i="8" s="1"/>
  <c r="J297" i="8"/>
  <c r="AG300" i="8"/>
  <c r="AN300" i="8"/>
  <c r="AH299" i="8"/>
  <c r="AL295" i="8"/>
  <c r="AM294" i="8" s="1"/>
  <c r="V299" i="11" l="1"/>
  <c r="AL300" i="11"/>
  <c r="AM299" i="11" s="1"/>
  <c r="J302" i="11"/>
  <c r="AX302" i="11" s="1"/>
  <c r="R301" i="11"/>
  <c r="U301" i="11" s="1"/>
  <c r="F308" i="13"/>
  <c r="K308" i="13" s="1"/>
  <c r="AN304" i="11"/>
  <c r="AH303" i="11"/>
  <c r="AG304" i="11"/>
  <c r="V295" i="8"/>
  <c r="R297" i="8"/>
  <c r="U297" i="8" s="1"/>
  <c r="J298" i="8"/>
  <c r="AG301" i="8"/>
  <c r="AN301" i="8"/>
  <c r="AH300" i="8"/>
  <c r="AL296" i="8"/>
  <c r="AM295" i="8" s="1"/>
  <c r="R302" i="11" l="1"/>
  <c r="U302" i="11" s="1"/>
  <c r="AL301" i="11"/>
  <c r="AM300" i="11" s="1"/>
  <c r="V300" i="11"/>
  <c r="J303" i="11"/>
  <c r="AX303" i="11" s="1"/>
  <c r="F309" i="13"/>
  <c r="K309" i="13" s="1"/>
  <c r="AN305" i="11"/>
  <c r="AH304" i="11"/>
  <c r="AG305" i="11"/>
  <c r="V296" i="8"/>
  <c r="R298" i="8"/>
  <c r="U298" i="8" s="1"/>
  <c r="J299" i="8"/>
  <c r="AG302" i="8"/>
  <c r="AN302" i="8"/>
  <c r="AH301" i="8"/>
  <c r="AL297" i="8"/>
  <c r="AM296" i="8" s="1"/>
  <c r="V301" i="11" l="1"/>
  <c r="AL302" i="11"/>
  <c r="AM301" i="11" s="1"/>
  <c r="J304" i="11"/>
  <c r="AX304" i="11" s="1"/>
  <c r="R303" i="11"/>
  <c r="U303" i="11" s="1"/>
  <c r="F310" i="13"/>
  <c r="K310" i="13" s="1"/>
  <c r="AN306" i="11"/>
  <c r="AH305" i="11"/>
  <c r="AG306" i="11"/>
  <c r="V297" i="8"/>
  <c r="R299" i="8"/>
  <c r="U299" i="8" s="1"/>
  <c r="J300" i="8"/>
  <c r="AG303" i="8"/>
  <c r="AN303" i="8"/>
  <c r="AH302" i="8"/>
  <c r="AL298" i="8"/>
  <c r="AM297" i="8" s="1"/>
  <c r="R304" i="11" l="1"/>
  <c r="U304" i="11" s="1"/>
  <c r="J305" i="11"/>
  <c r="AX305" i="11" s="1"/>
  <c r="AL303" i="11"/>
  <c r="AM302" i="11" s="1"/>
  <c r="V302" i="11"/>
  <c r="F311" i="13"/>
  <c r="K311" i="13" s="1"/>
  <c r="AN307" i="11"/>
  <c r="AH306" i="11"/>
  <c r="AG307" i="11"/>
  <c r="V298" i="8"/>
  <c r="R300" i="8"/>
  <c r="U300" i="8" s="1"/>
  <c r="J301" i="8"/>
  <c r="AG304" i="8"/>
  <c r="AN304" i="8"/>
  <c r="AH303" i="8"/>
  <c r="AL299" i="8"/>
  <c r="AM298" i="8" s="1"/>
  <c r="V303" i="11" l="1"/>
  <c r="AL304" i="11"/>
  <c r="AM303" i="11" s="1"/>
  <c r="J306" i="11"/>
  <c r="AX306" i="11" s="1"/>
  <c r="R305" i="11"/>
  <c r="U305" i="11" s="1"/>
  <c r="F312" i="13"/>
  <c r="K312" i="13" s="1"/>
  <c r="AN308" i="11"/>
  <c r="AH307" i="11"/>
  <c r="AG308" i="11"/>
  <c r="V299" i="8"/>
  <c r="R301" i="8"/>
  <c r="U301" i="8" s="1"/>
  <c r="J302" i="8"/>
  <c r="AG305" i="8"/>
  <c r="AN305" i="8"/>
  <c r="AH304" i="8"/>
  <c r="AL300" i="8"/>
  <c r="AM299" i="8" s="1"/>
  <c r="R306" i="11" l="1"/>
  <c r="U306" i="11" s="1"/>
  <c r="J307" i="11"/>
  <c r="AX307" i="11" s="1"/>
  <c r="AL305" i="11"/>
  <c r="AM304" i="11" s="1"/>
  <c r="V304" i="11"/>
  <c r="F313" i="13"/>
  <c r="K313" i="13" s="1"/>
  <c r="AN309" i="11"/>
  <c r="AH308" i="11"/>
  <c r="AG309" i="11"/>
  <c r="V300" i="8"/>
  <c r="R302" i="8"/>
  <c r="U302" i="8" s="1"/>
  <c r="J303" i="8"/>
  <c r="AG306" i="8"/>
  <c r="AN306" i="8"/>
  <c r="AH305" i="8"/>
  <c r="AL301" i="8"/>
  <c r="AM300" i="8" s="1"/>
  <c r="V305" i="11" l="1"/>
  <c r="AL306" i="11"/>
  <c r="AM305" i="11" s="1"/>
  <c r="R307" i="11"/>
  <c r="U307" i="11" s="1"/>
  <c r="J308" i="11"/>
  <c r="AX308" i="11" s="1"/>
  <c r="F314" i="13"/>
  <c r="K314" i="13" s="1"/>
  <c r="AN310" i="11"/>
  <c r="AH309" i="11"/>
  <c r="AG310" i="11"/>
  <c r="V301" i="8"/>
  <c r="R303" i="8"/>
  <c r="U303" i="8" s="1"/>
  <c r="J304" i="8"/>
  <c r="AG307" i="8"/>
  <c r="AN307" i="8"/>
  <c r="AH306" i="8"/>
  <c r="AL302" i="8"/>
  <c r="AM301" i="8" s="1"/>
  <c r="R308" i="11" l="1"/>
  <c r="U308" i="11" s="1"/>
  <c r="V306" i="11"/>
  <c r="AL307" i="11"/>
  <c r="AM306" i="11" s="1"/>
  <c r="J309" i="11"/>
  <c r="AX309" i="11" s="1"/>
  <c r="F315" i="13"/>
  <c r="K315" i="13" s="1"/>
  <c r="AN311" i="11"/>
  <c r="AH310" i="11"/>
  <c r="AG311" i="11"/>
  <c r="V302" i="8"/>
  <c r="R304" i="8"/>
  <c r="U304" i="8" s="1"/>
  <c r="J305" i="8"/>
  <c r="AG308" i="8"/>
  <c r="AN308" i="8"/>
  <c r="AH307" i="8"/>
  <c r="AL303" i="8"/>
  <c r="AM302" i="8" s="1"/>
  <c r="V307" i="11" l="1"/>
  <c r="AL308" i="11"/>
  <c r="AM307" i="11" s="1"/>
  <c r="J310" i="11"/>
  <c r="AX310" i="11" s="1"/>
  <c r="R309" i="11"/>
  <c r="U309" i="11" s="1"/>
  <c r="F316" i="13"/>
  <c r="K316" i="13" s="1"/>
  <c r="AN312" i="11"/>
  <c r="AH311" i="11"/>
  <c r="AG312" i="11"/>
  <c r="V303" i="8"/>
  <c r="R305" i="8"/>
  <c r="U305" i="8" s="1"/>
  <c r="J306" i="8"/>
  <c r="AG309" i="8"/>
  <c r="AN309" i="8"/>
  <c r="AH308" i="8"/>
  <c r="AL304" i="8"/>
  <c r="AM303" i="8" s="1"/>
  <c r="R310" i="11" l="1"/>
  <c r="U310" i="11" s="1"/>
  <c r="AL309" i="11"/>
  <c r="AM308" i="11" s="1"/>
  <c r="V308" i="11"/>
  <c r="J311" i="11"/>
  <c r="AX311" i="11" s="1"/>
  <c r="F317" i="13"/>
  <c r="K317" i="13" s="1"/>
  <c r="AN313" i="11"/>
  <c r="AH312" i="11"/>
  <c r="AG313" i="11"/>
  <c r="V304" i="8"/>
  <c r="R306" i="8"/>
  <c r="U306" i="8" s="1"/>
  <c r="J307" i="8"/>
  <c r="AG310" i="8"/>
  <c r="AN310" i="8"/>
  <c r="AH309" i="8"/>
  <c r="AL305" i="8"/>
  <c r="AM304" i="8" s="1"/>
  <c r="AL310" i="11" l="1"/>
  <c r="AM309" i="11" s="1"/>
  <c r="V309" i="11"/>
  <c r="J312" i="11"/>
  <c r="AX312" i="11" s="1"/>
  <c r="R311" i="11"/>
  <c r="U311" i="11" s="1"/>
  <c r="F318" i="13"/>
  <c r="K318" i="13" s="1"/>
  <c r="AN314" i="11"/>
  <c r="AH313" i="11"/>
  <c r="AG314" i="11"/>
  <c r="V305" i="8"/>
  <c r="R307" i="8"/>
  <c r="U307" i="8" s="1"/>
  <c r="J308" i="8"/>
  <c r="AG311" i="8"/>
  <c r="AN311" i="8"/>
  <c r="AH310" i="8"/>
  <c r="AL306" i="8"/>
  <c r="AM305" i="8" s="1"/>
  <c r="R312" i="11" l="1"/>
  <c r="U312" i="11" s="1"/>
  <c r="AL311" i="11"/>
  <c r="AM310" i="11" s="1"/>
  <c r="V310" i="11"/>
  <c r="J313" i="11"/>
  <c r="AX313" i="11" s="1"/>
  <c r="F319" i="13"/>
  <c r="K319" i="13" s="1"/>
  <c r="AN315" i="11"/>
  <c r="AH314" i="11"/>
  <c r="AG315" i="11"/>
  <c r="V306" i="8"/>
  <c r="R308" i="8"/>
  <c r="U308" i="8" s="1"/>
  <c r="J309" i="8"/>
  <c r="AG312" i="8"/>
  <c r="AN312" i="8"/>
  <c r="AH311" i="8"/>
  <c r="AL307" i="8"/>
  <c r="AM306" i="8" s="1"/>
  <c r="V311" i="11" l="1"/>
  <c r="AL312" i="11"/>
  <c r="AM311" i="11" s="1"/>
  <c r="J314" i="11"/>
  <c r="AX314" i="11" s="1"/>
  <c r="R313" i="11"/>
  <c r="U313" i="11" s="1"/>
  <c r="F320" i="13"/>
  <c r="K320" i="13" s="1"/>
  <c r="AN316" i="11"/>
  <c r="AG316" i="11"/>
  <c r="AH315" i="11"/>
  <c r="V307" i="8"/>
  <c r="R309" i="8"/>
  <c r="U309" i="8" s="1"/>
  <c r="J310" i="8"/>
  <c r="AG313" i="8"/>
  <c r="AN313" i="8"/>
  <c r="AH312" i="8"/>
  <c r="AL308" i="8"/>
  <c r="AM307" i="8" s="1"/>
  <c r="R314" i="11" l="1"/>
  <c r="U314" i="11" s="1"/>
  <c r="J315" i="11"/>
  <c r="AX315" i="11" s="1"/>
  <c r="V312" i="11"/>
  <c r="AL313" i="11"/>
  <c r="AM312" i="11" s="1"/>
  <c r="F321" i="13"/>
  <c r="K321" i="13" s="1"/>
  <c r="AH316" i="11"/>
  <c r="AN317" i="11"/>
  <c r="AG317" i="11"/>
  <c r="V308" i="8"/>
  <c r="R310" i="8"/>
  <c r="U310" i="8" s="1"/>
  <c r="J311" i="8"/>
  <c r="AG314" i="8"/>
  <c r="AN314" i="8"/>
  <c r="AH313" i="8"/>
  <c r="AL309" i="8"/>
  <c r="AM308" i="8" s="1"/>
  <c r="AL314" i="11" l="1"/>
  <c r="AM313" i="11" s="1"/>
  <c r="V313" i="11"/>
  <c r="J316" i="11"/>
  <c r="AX316" i="11" s="1"/>
  <c r="R315" i="11"/>
  <c r="U315" i="11" s="1"/>
  <c r="F322" i="13"/>
  <c r="K322" i="13" s="1"/>
  <c r="AH317" i="11"/>
  <c r="AN318" i="11"/>
  <c r="AG318" i="11"/>
  <c r="V309" i="8"/>
  <c r="R311" i="8"/>
  <c r="U311" i="8" s="1"/>
  <c r="J312" i="8"/>
  <c r="AG315" i="8"/>
  <c r="AN315" i="8"/>
  <c r="AH314" i="8"/>
  <c r="AL310" i="8"/>
  <c r="AM309" i="8" s="1"/>
  <c r="J317" i="11" l="1"/>
  <c r="AX317" i="11" s="1"/>
  <c r="R316" i="11"/>
  <c r="U316" i="11" s="1"/>
  <c r="V314" i="11"/>
  <c r="AL315" i="11"/>
  <c r="AM314" i="11" s="1"/>
  <c r="F323" i="13"/>
  <c r="K323" i="13" s="1"/>
  <c r="AH318" i="11"/>
  <c r="AG319" i="11"/>
  <c r="AN319" i="11"/>
  <c r="V310" i="8"/>
  <c r="R312" i="8"/>
  <c r="U312" i="8" s="1"/>
  <c r="J313" i="8"/>
  <c r="AG316" i="8"/>
  <c r="AN316" i="8"/>
  <c r="AH315" i="8"/>
  <c r="AL311" i="8"/>
  <c r="AM310" i="8" s="1"/>
  <c r="R317" i="11" l="1"/>
  <c r="U317" i="11" s="1"/>
  <c r="J318" i="11"/>
  <c r="AX318" i="11" s="1"/>
  <c r="AL316" i="11"/>
  <c r="AM315" i="11" s="1"/>
  <c r="V315" i="11"/>
  <c r="F324" i="13"/>
  <c r="K324" i="13" s="1"/>
  <c r="AN320" i="11"/>
  <c r="AH319" i="11"/>
  <c r="AG320" i="11"/>
  <c r="V311" i="8"/>
  <c r="R313" i="8"/>
  <c r="U313" i="8" s="1"/>
  <c r="J314" i="8"/>
  <c r="AG317" i="8"/>
  <c r="AN317" i="8"/>
  <c r="AH316" i="8"/>
  <c r="AL312" i="8"/>
  <c r="AM311" i="8" s="1"/>
  <c r="V316" i="11" l="1"/>
  <c r="AL317" i="11"/>
  <c r="AM316" i="11" s="1"/>
  <c r="J319" i="11"/>
  <c r="AX319" i="11" s="1"/>
  <c r="R318" i="11"/>
  <c r="U318" i="11" s="1"/>
  <c r="F325" i="13"/>
  <c r="K325" i="13" s="1"/>
  <c r="AN321" i="11"/>
  <c r="AH320" i="11"/>
  <c r="AG321" i="11"/>
  <c r="V312" i="8"/>
  <c r="R314" i="8"/>
  <c r="U314" i="8" s="1"/>
  <c r="J315" i="8"/>
  <c r="AG318" i="8"/>
  <c r="AN318" i="8"/>
  <c r="AH317" i="8"/>
  <c r="AL313" i="8"/>
  <c r="AM312" i="8" s="1"/>
  <c r="R319" i="11" l="1"/>
  <c r="U319" i="11" s="1"/>
  <c r="V317" i="11"/>
  <c r="AL318" i="11"/>
  <c r="AM317" i="11" s="1"/>
  <c r="J320" i="11"/>
  <c r="AX320" i="11" s="1"/>
  <c r="F326" i="13"/>
  <c r="K326" i="13" s="1"/>
  <c r="AN322" i="11"/>
  <c r="AH321" i="11"/>
  <c r="AG322" i="11"/>
  <c r="V313" i="8"/>
  <c r="R315" i="8"/>
  <c r="U315" i="8" s="1"/>
  <c r="J316" i="8"/>
  <c r="AG319" i="8"/>
  <c r="AN319" i="8"/>
  <c r="AH318" i="8"/>
  <c r="AL314" i="8"/>
  <c r="AM313" i="8" s="1"/>
  <c r="V318" i="11" l="1"/>
  <c r="AL319" i="11"/>
  <c r="AM318" i="11" s="1"/>
  <c r="J321" i="11"/>
  <c r="AX321" i="11" s="1"/>
  <c r="R320" i="11"/>
  <c r="U320" i="11" s="1"/>
  <c r="F327" i="13"/>
  <c r="K327" i="13" s="1"/>
  <c r="AN323" i="11"/>
  <c r="AH322" i="11"/>
  <c r="AG323" i="11"/>
  <c r="V314" i="8"/>
  <c r="R316" i="8"/>
  <c r="U316" i="8" s="1"/>
  <c r="J317" i="8"/>
  <c r="AG320" i="8"/>
  <c r="AN320" i="8"/>
  <c r="AH319" i="8"/>
  <c r="AL315" i="8"/>
  <c r="AM314" i="8" s="1"/>
  <c r="R321" i="11" l="1"/>
  <c r="U321" i="11" s="1"/>
  <c r="V319" i="11"/>
  <c r="AL320" i="11"/>
  <c r="AM319" i="11" s="1"/>
  <c r="J322" i="11"/>
  <c r="AX322" i="11" s="1"/>
  <c r="F328" i="13"/>
  <c r="K328" i="13" s="1"/>
  <c r="AN324" i="11"/>
  <c r="AH323" i="11"/>
  <c r="AG324" i="11"/>
  <c r="V315" i="8"/>
  <c r="R317" i="8"/>
  <c r="U317" i="8" s="1"/>
  <c r="J318" i="8"/>
  <c r="AG321" i="8"/>
  <c r="AN321" i="8"/>
  <c r="AH320" i="8"/>
  <c r="AL316" i="8"/>
  <c r="AM315" i="8" s="1"/>
  <c r="R322" i="11" l="1"/>
  <c r="U322" i="11" s="1"/>
  <c r="V320" i="11"/>
  <c r="AL321" i="11"/>
  <c r="AM320" i="11" s="1"/>
  <c r="J323" i="11"/>
  <c r="AX323" i="11" s="1"/>
  <c r="F329" i="13"/>
  <c r="K329" i="13" s="1"/>
  <c r="AN325" i="11"/>
  <c r="AH324" i="11"/>
  <c r="AG325" i="11"/>
  <c r="V316" i="8"/>
  <c r="R318" i="8"/>
  <c r="U318" i="8" s="1"/>
  <c r="J319" i="8"/>
  <c r="AG322" i="8"/>
  <c r="AN322" i="8"/>
  <c r="AH321" i="8"/>
  <c r="AL317" i="8"/>
  <c r="AM316" i="8" s="1"/>
  <c r="AL322" i="11" l="1"/>
  <c r="AM321" i="11" s="1"/>
  <c r="V321" i="11"/>
  <c r="J324" i="11"/>
  <c r="AX324" i="11" s="1"/>
  <c r="R323" i="11"/>
  <c r="U323" i="11" s="1"/>
  <c r="F330" i="13"/>
  <c r="K330" i="13" s="1"/>
  <c r="AN326" i="11"/>
  <c r="AH325" i="11"/>
  <c r="AG326" i="11"/>
  <c r="V317" i="8"/>
  <c r="R319" i="8"/>
  <c r="U319" i="8" s="1"/>
  <c r="J320" i="8"/>
  <c r="AG323" i="8"/>
  <c r="AN323" i="8"/>
  <c r="AH322" i="8"/>
  <c r="AL318" i="8"/>
  <c r="AM317" i="8" s="1"/>
  <c r="R324" i="11" l="1"/>
  <c r="U324" i="11" s="1"/>
  <c r="J325" i="11"/>
  <c r="AX325" i="11" s="1"/>
  <c r="AL323" i="11"/>
  <c r="AM322" i="11" s="1"/>
  <c r="V322" i="11"/>
  <c r="F331" i="13"/>
  <c r="K331" i="13" s="1"/>
  <c r="AN327" i="11"/>
  <c r="AH326" i="11"/>
  <c r="AG327" i="11"/>
  <c r="V318" i="8"/>
  <c r="R320" i="8"/>
  <c r="U320" i="8" s="1"/>
  <c r="J321" i="8"/>
  <c r="AG324" i="8"/>
  <c r="AN324" i="8"/>
  <c r="AH323" i="8"/>
  <c r="AL319" i="8"/>
  <c r="AM318" i="8" s="1"/>
  <c r="AL324" i="11" l="1"/>
  <c r="AM323" i="11" s="1"/>
  <c r="V323" i="11"/>
  <c r="J326" i="11"/>
  <c r="AX326" i="11" s="1"/>
  <c r="R325" i="11"/>
  <c r="U325" i="11" s="1"/>
  <c r="F332" i="13"/>
  <c r="K332" i="13" s="1"/>
  <c r="AN328" i="11"/>
  <c r="AH327" i="11"/>
  <c r="AG328" i="11"/>
  <c r="V319" i="8"/>
  <c r="R321" i="8"/>
  <c r="U321" i="8" s="1"/>
  <c r="J322" i="8"/>
  <c r="AG325" i="8"/>
  <c r="AN325" i="8"/>
  <c r="AH324" i="8"/>
  <c r="AL320" i="8"/>
  <c r="AM319" i="8" s="1"/>
  <c r="R326" i="11" l="1"/>
  <c r="U326" i="11" s="1"/>
  <c r="V324" i="11"/>
  <c r="AL325" i="11"/>
  <c r="AM324" i="11" s="1"/>
  <c r="J327" i="11"/>
  <c r="AX327" i="11" s="1"/>
  <c r="F333" i="13"/>
  <c r="K333" i="13" s="1"/>
  <c r="AN329" i="11"/>
  <c r="AG329" i="11"/>
  <c r="AH328" i="11"/>
  <c r="V320" i="8"/>
  <c r="R322" i="8"/>
  <c r="U322" i="8" s="1"/>
  <c r="J323" i="8"/>
  <c r="AG326" i="8"/>
  <c r="AN326" i="8"/>
  <c r="AH325" i="8"/>
  <c r="AL321" i="8"/>
  <c r="AM320" i="8" s="1"/>
  <c r="V325" i="11" l="1"/>
  <c r="AL326" i="11"/>
  <c r="AM325" i="11" s="1"/>
  <c r="J328" i="11"/>
  <c r="AX328" i="11" s="1"/>
  <c r="R327" i="11"/>
  <c r="U327" i="11" s="1"/>
  <c r="F334" i="13"/>
  <c r="K334" i="13" s="1"/>
  <c r="AN330" i="11"/>
  <c r="AH329" i="11"/>
  <c r="AG330" i="11"/>
  <c r="V321" i="8"/>
  <c r="R323" i="8"/>
  <c r="U323" i="8" s="1"/>
  <c r="J324" i="8"/>
  <c r="AG327" i="8"/>
  <c r="AN327" i="8"/>
  <c r="AH326" i="8"/>
  <c r="AL322" i="8"/>
  <c r="AM321" i="8" s="1"/>
  <c r="R328" i="11" l="1"/>
  <c r="U328" i="11" s="1"/>
  <c r="AL327" i="11"/>
  <c r="AM326" i="11" s="1"/>
  <c r="V326" i="11"/>
  <c r="J329" i="11"/>
  <c r="AX329" i="11" s="1"/>
  <c r="F335" i="13"/>
  <c r="K335" i="13" s="1"/>
  <c r="AN331" i="11"/>
  <c r="AG331" i="11"/>
  <c r="AH330" i="11"/>
  <c r="V322" i="8"/>
  <c r="R324" i="8"/>
  <c r="U324" i="8" s="1"/>
  <c r="J325" i="8"/>
  <c r="AG328" i="8"/>
  <c r="AN328" i="8"/>
  <c r="AH327" i="8"/>
  <c r="AL323" i="8"/>
  <c r="AM322" i="8" s="1"/>
  <c r="R329" i="11" l="1"/>
  <c r="U329" i="11" s="1"/>
  <c r="J330" i="11"/>
  <c r="AX330" i="11" s="1"/>
  <c r="V327" i="11"/>
  <c r="AL328" i="11"/>
  <c r="AM327" i="11" s="1"/>
  <c r="F336" i="13"/>
  <c r="K336" i="13" s="1"/>
  <c r="AN332" i="11"/>
  <c r="AG332" i="11"/>
  <c r="AH331" i="11"/>
  <c r="V323" i="8"/>
  <c r="R325" i="8"/>
  <c r="U325" i="8" s="1"/>
  <c r="J326" i="8"/>
  <c r="AG329" i="8"/>
  <c r="AN329" i="8"/>
  <c r="AH328" i="8"/>
  <c r="AL324" i="8"/>
  <c r="AM323" i="8" s="1"/>
  <c r="V328" i="11" l="1"/>
  <c r="AL329" i="11"/>
  <c r="AM328" i="11" s="1"/>
  <c r="J331" i="11"/>
  <c r="AX331" i="11" s="1"/>
  <c r="R330" i="11"/>
  <c r="U330" i="11" s="1"/>
  <c r="F337" i="13"/>
  <c r="K337" i="13" s="1"/>
  <c r="AN333" i="11"/>
  <c r="AH332" i="11"/>
  <c r="AG333" i="11"/>
  <c r="V324" i="8"/>
  <c r="R326" i="8"/>
  <c r="U326" i="8" s="1"/>
  <c r="J327" i="8"/>
  <c r="AG330" i="8"/>
  <c r="AN330" i="8"/>
  <c r="AH329" i="8"/>
  <c r="AL325" i="8"/>
  <c r="AM324" i="8" s="1"/>
  <c r="AL330" i="11" l="1"/>
  <c r="AM329" i="11" s="1"/>
  <c r="R331" i="11"/>
  <c r="U331" i="11" s="1"/>
  <c r="J332" i="11"/>
  <c r="AX332" i="11" s="1"/>
  <c r="V329" i="11"/>
  <c r="F338" i="13"/>
  <c r="K338" i="13" s="1"/>
  <c r="AN334" i="11"/>
  <c r="AH333" i="11"/>
  <c r="AG334" i="11"/>
  <c r="V325" i="8"/>
  <c r="R327" i="8"/>
  <c r="U327" i="8" s="1"/>
  <c r="J328" i="8"/>
  <c r="AG331" i="8"/>
  <c r="AN331" i="8"/>
  <c r="AH330" i="8"/>
  <c r="AL326" i="8"/>
  <c r="AM325" i="8" s="1"/>
  <c r="J333" i="11" l="1"/>
  <c r="AX333" i="11" s="1"/>
  <c r="V330" i="11"/>
  <c r="AL331" i="11"/>
  <c r="AM330" i="11" s="1"/>
  <c r="R332" i="11"/>
  <c r="U332" i="11" s="1"/>
  <c r="F339" i="13"/>
  <c r="K339" i="13" s="1"/>
  <c r="AN335" i="11"/>
  <c r="AG335" i="11"/>
  <c r="AH334" i="11"/>
  <c r="V326" i="8"/>
  <c r="R328" i="8"/>
  <c r="U328" i="8" s="1"/>
  <c r="J329" i="8"/>
  <c r="AG332" i="8"/>
  <c r="AN332" i="8"/>
  <c r="AH331" i="8"/>
  <c r="AL327" i="8"/>
  <c r="AM326" i="8" s="1"/>
  <c r="R333" i="11" l="1"/>
  <c r="U333" i="11" s="1"/>
  <c r="J334" i="11"/>
  <c r="AX334" i="11" s="1"/>
  <c r="V331" i="11"/>
  <c r="AL332" i="11"/>
  <c r="AM331" i="11" s="1"/>
  <c r="F340" i="13"/>
  <c r="K340" i="13" s="1"/>
  <c r="AN336" i="11"/>
  <c r="AG336" i="11"/>
  <c r="AH335" i="11"/>
  <c r="V327" i="8"/>
  <c r="R329" i="8"/>
  <c r="U329" i="8" s="1"/>
  <c r="J330" i="8"/>
  <c r="AG333" i="8"/>
  <c r="AN333" i="8"/>
  <c r="AH332" i="8"/>
  <c r="AL328" i="8"/>
  <c r="AM327" i="8" s="1"/>
  <c r="AL333" i="11" l="1"/>
  <c r="AM332" i="11" s="1"/>
  <c r="V332" i="11"/>
  <c r="R334" i="11"/>
  <c r="U334" i="11" s="1"/>
  <c r="J335" i="11"/>
  <c r="AX335" i="11" s="1"/>
  <c r="F341" i="13"/>
  <c r="K341" i="13" s="1"/>
  <c r="AN337" i="11"/>
  <c r="AH336" i="11"/>
  <c r="AG337" i="11"/>
  <c r="V328" i="8"/>
  <c r="R330" i="8"/>
  <c r="U330" i="8" s="1"/>
  <c r="J331" i="8"/>
  <c r="AG334" i="8"/>
  <c r="AN334" i="8"/>
  <c r="AH333" i="8"/>
  <c r="AL329" i="8"/>
  <c r="AM328" i="8" s="1"/>
  <c r="AL334" i="11" l="1"/>
  <c r="AM333" i="11" s="1"/>
  <c r="J336" i="11"/>
  <c r="AX336" i="11" s="1"/>
  <c r="R335" i="11"/>
  <c r="U335" i="11" s="1"/>
  <c r="V333" i="11"/>
  <c r="F342" i="13"/>
  <c r="K342" i="13" s="1"/>
  <c r="AN338" i="11"/>
  <c r="AH337" i="11"/>
  <c r="AG338" i="11"/>
  <c r="V329" i="8"/>
  <c r="R331" i="8"/>
  <c r="U331" i="8" s="1"/>
  <c r="J332" i="8"/>
  <c r="AG335" i="8"/>
  <c r="AN335" i="8"/>
  <c r="AH334" i="8"/>
  <c r="AL330" i="8"/>
  <c r="AM329" i="8" s="1"/>
  <c r="R336" i="11" l="1"/>
  <c r="U336" i="11" s="1"/>
  <c r="J337" i="11"/>
  <c r="AX337" i="11" s="1"/>
  <c r="V334" i="11"/>
  <c r="AL335" i="11"/>
  <c r="AM334" i="11" s="1"/>
  <c r="F343" i="13"/>
  <c r="K343" i="13" s="1"/>
  <c r="AN339" i="11"/>
  <c r="AG339" i="11"/>
  <c r="AH338" i="11"/>
  <c r="V330" i="8"/>
  <c r="R332" i="8"/>
  <c r="U332" i="8" s="1"/>
  <c r="J333" i="8"/>
  <c r="AG336" i="8"/>
  <c r="AN336" i="8"/>
  <c r="AH335" i="8"/>
  <c r="AL331" i="8"/>
  <c r="AM330" i="8" s="1"/>
  <c r="V335" i="11" l="1"/>
  <c r="AL336" i="11"/>
  <c r="AM335" i="11" s="1"/>
  <c r="J338" i="11"/>
  <c r="AX338" i="11" s="1"/>
  <c r="R337" i="11"/>
  <c r="U337" i="11" s="1"/>
  <c r="F344" i="13"/>
  <c r="K344" i="13" s="1"/>
  <c r="AN340" i="11"/>
  <c r="AG340" i="11"/>
  <c r="AH339" i="11"/>
  <c r="V331" i="8"/>
  <c r="R333" i="8"/>
  <c r="U333" i="8" s="1"/>
  <c r="J334" i="8"/>
  <c r="AG337" i="8"/>
  <c r="AN337" i="8"/>
  <c r="AH336" i="8"/>
  <c r="AL332" i="8"/>
  <c r="AM331" i="8" s="1"/>
  <c r="V336" i="11" l="1"/>
  <c r="AL337" i="11"/>
  <c r="AM336" i="11" s="1"/>
  <c r="J339" i="11"/>
  <c r="AX339" i="11" s="1"/>
  <c r="R338" i="11"/>
  <c r="U338" i="11" s="1"/>
  <c r="F345" i="13"/>
  <c r="K345" i="13" s="1"/>
  <c r="AN341" i="11"/>
  <c r="AH340" i="11"/>
  <c r="AG341" i="11"/>
  <c r="V332" i="8"/>
  <c r="J335" i="8"/>
  <c r="R334" i="8"/>
  <c r="U334" i="8" s="1"/>
  <c r="AG338" i="8"/>
  <c r="AN338" i="8"/>
  <c r="AH337" i="8"/>
  <c r="AL333" i="8"/>
  <c r="AM332" i="8" s="1"/>
  <c r="R339" i="11" l="1"/>
  <c r="U339" i="11" s="1"/>
  <c r="J340" i="11"/>
  <c r="AX340" i="11" s="1"/>
  <c r="AL338" i="11"/>
  <c r="AM337" i="11" s="1"/>
  <c r="V337" i="11"/>
  <c r="F346" i="13"/>
  <c r="K346" i="13" s="1"/>
  <c r="AN342" i="11"/>
  <c r="AH341" i="11"/>
  <c r="AG342" i="11"/>
  <c r="V333" i="8"/>
  <c r="J336" i="8"/>
  <c r="R335" i="8"/>
  <c r="U335" i="8" s="1"/>
  <c r="AG339" i="8"/>
  <c r="AN339" i="8"/>
  <c r="AH338" i="8"/>
  <c r="AL334" i="8"/>
  <c r="AM333" i="8" s="1"/>
  <c r="V338" i="11" l="1"/>
  <c r="AL339" i="11"/>
  <c r="AM338" i="11" s="1"/>
  <c r="J341" i="11"/>
  <c r="AX341" i="11" s="1"/>
  <c r="R340" i="11"/>
  <c r="U340" i="11" s="1"/>
  <c r="F347" i="13"/>
  <c r="K347" i="13" s="1"/>
  <c r="AG343" i="11"/>
  <c r="AN343" i="11"/>
  <c r="AH342" i="11"/>
  <c r="V334" i="8"/>
  <c r="R336" i="8"/>
  <c r="U336" i="8" s="1"/>
  <c r="J337" i="8"/>
  <c r="AG340" i="8"/>
  <c r="AN340" i="8"/>
  <c r="AH339" i="8"/>
  <c r="AL335" i="8"/>
  <c r="AM334" i="8" s="1"/>
  <c r="AL340" i="11" l="1"/>
  <c r="AM339" i="11" s="1"/>
  <c r="R341" i="11"/>
  <c r="U341" i="11" s="1"/>
  <c r="J342" i="11"/>
  <c r="AX342" i="11" s="1"/>
  <c r="V339" i="11"/>
  <c r="F348" i="13"/>
  <c r="K348" i="13" s="1"/>
  <c r="AG344" i="11"/>
  <c r="AN344" i="11"/>
  <c r="AH343" i="11"/>
  <c r="V335" i="8"/>
  <c r="R337" i="8"/>
  <c r="U337" i="8" s="1"/>
  <c r="J338" i="8"/>
  <c r="AG341" i="8"/>
  <c r="AN341" i="8"/>
  <c r="AH340" i="8"/>
  <c r="AL336" i="8"/>
  <c r="AM335" i="8" s="1"/>
  <c r="J343" i="11" l="1"/>
  <c r="AX343" i="11" s="1"/>
  <c r="R342" i="11"/>
  <c r="U342" i="11" s="1"/>
  <c r="V340" i="11"/>
  <c r="AL341" i="11"/>
  <c r="AM340" i="11" s="1"/>
  <c r="F349" i="13"/>
  <c r="K349" i="13" s="1"/>
  <c r="AG345" i="11"/>
  <c r="AN345" i="11"/>
  <c r="AH344" i="11"/>
  <c r="V336" i="8"/>
  <c r="J339" i="8"/>
  <c r="R338" i="8"/>
  <c r="U338" i="8" s="1"/>
  <c r="AG342" i="8"/>
  <c r="AN342" i="8"/>
  <c r="AH341" i="8"/>
  <c r="AL337" i="8"/>
  <c r="AM336" i="8" s="1"/>
  <c r="AL342" i="11" l="1"/>
  <c r="AM341" i="11" s="1"/>
  <c r="R343" i="11"/>
  <c r="U343" i="11" s="1"/>
  <c r="J344" i="11"/>
  <c r="AX344" i="11" s="1"/>
  <c r="V341" i="11"/>
  <c r="F350" i="13"/>
  <c r="K350" i="13" s="1"/>
  <c r="AG346" i="11"/>
  <c r="AN346" i="11"/>
  <c r="AH345" i="11"/>
  <c r="V337" i="8"/>
  <c r="J340" i="8"/>
  <c r="R339" i="8"/>
  <c r="U339" i="8" s="1"/>
  <c r="AG343" i="8"/>
  <c r="AN343" i="8"/>
  <c r="AH342" i="8"/>
  <c r="AL338" i="8"/>
  <c r="AM337" i="8" s="1"/>
  <c r="J345" i="11" l="1"/>
  <c r="AX345" i="11" s="1"/>
  <c r="AL343" i="11"/>
  <c r="AM342" i="11" s="1"/>
  <c r="R344" i="11"/>
  <c r="U344" i="11" s="1"/>
  <c r="V342" i="11"/>
  <c r="F351" i="13"/>
  <c r="K351" i="13" s="1"/>
  <c r="AG347" i="11"/>
  <c r="AN347" i="11"/>
  <c r="AH346" i="11"/>
  <c r="V338" i="8"/>
  <c r="R340" i="8"/>
  <c r="U340" i="8" s="1"/>
  <c r="J341" i="8"/>
  <c r="AG344" i="8"/>
  <c r="AN344" i="8"/>
  <c r="AH343" i="8"/>
  <c r="AL339" i="8"/>
  <c r="AM338" i="8" s="1"/>
  <c r="R345" i="11" l="1"/>
  <c r="U345" i="11" s="1"/>
  <c r="J346" i="11"/>
  <c r="AX346" i="11" s="1"/>
  <c r="V343" i="11"/>
  <c r="AL344" i="11"/>
  <c r="AM343" i="11" s="1"/>
  <c r="F352" i="13"/>
  <c r="K352" i="13" s="1"/>
  <c r="AG348" i="11"/>
  <c r="AN348" i="11"/>
  <c r="AH347" i="11"/>
  <c r="V339" i="8"/>
  <c r="R341" i="8"/>
  <c r="U341" i="8" s="1"/>
  <c r="J342" i="8"/>
  <c r="AG345" i="8"/>
  <c r="AN345" i="8"/>
  <c r="AH344" i="8"/>
  <c r="AL340" i="8"/>
  <c r="AM339" i="8" s="1"/>
  <c r="V344" i="11" l="1"/>
  <c r="AL345" i="11"/>
  <c r="AM344" i="11" s="1"/>
  <c r="J347" i="11"/>
  <c r="AX347" i="11" s="1"/>
  <c r="R346" i="11"/>
  <c r="U346" i="11" s="1"/>
  <c r="F353" i="13"/>
  <c r="K353" i="13" s="1"/>
  <c r="AG349" i="11"/>
  <c r="AN349" i="11"/>
  <c r="AH348" i="11"/>
  <c r="V340" i="8"/>
  <c r="J343" i="8"/>
  <c r="R342" i="8"/>
  <c r="U342" i="8" s="1"/>
  <c r="AG346" i="8"/>
  <c r="AN346" i="8"/>
  <c r="AH345" i="8"/>
  <c r="AL341" i="8"/>
  <c r="AM340" i="8" s="1"/>
  <c r="V345" i="11" l="1"/>
  <c r="J348" i="11"/>
  <c r="AX348" i="11" s="1"/>
  <c r="R347" i="11"/>
  <c r="U347" i="11" s="1"/>
  <c r="AL346" i="11"/>
  <c r="AM345" i="11" s="1"/>
  <c r="F354" i="13"/>
  <c r="K354" i="13" s="1"/>
  <c r="AG350" i="11"/>
  <c r="AN350" i="11"/>
  <c r="AH349" i="11"/>
  <c r="V341" i="8"/>
  <c r="J344" i="8"/>
  <c r="R343" i="8"/>
  <c r="U343" i="8" s="1"/>
  <c r="AG347" i="8"/>
  <c r="AN347" i="8"/>
  <c r="AH346" i="8"/>
  <c r="AL342" i="8"/>
  <c r="AM341" i="8" s="1"/>
  <c r="J349" i="11" l="1"/>
  <c r="AX349" i="11" s="1"/>
  <c r="R348" i="11"/>
  <c r="U348" i="11" s="1"/>
  <c r="AL347" i="11"/>
  <c r="AM346" i="11" s="1"/>
  <c r="V346" i="11"/>
  <c r="F355" i="13"/>
  <c r="K355" i="13" s="1"/>
  <c r="AG351" i="11"/>
  <c r="AN351" i="11"/>
  <c r="AH350" i="11"/>
  <c r="V342" i="8"/>
  <c r="R344" i="8"/>
  <c r="U344" i="8" s="1"/>
  <c r="J345" i="8"/>
  <c r="AG348" i="8"/>
  <c r="AN348" i="8"/>
  <c r="AH347" i="8"/>
  <c r="AL343" i="8"/>
  <c r="AM342" i="8" s="1"/>
  <c r="R349" i="11" l="1"/>
  <c r="U349" i="11" s="1"/>
  <c r="J350" i="11"/>
  <c r="AX350" i="11" s="1"/>
  <c r="V347" i="11"/>
  <c r="AL348" i="11"/>
  <c r="AM347" i="11" s="1"/>
  <c r="F356" i="13"/>
  <c r="K356" i="13" s="1"/>
  <c r="AG352" i="11"/>
  <c r="AN352" i="11"/>
  <c r="AH351" i="11"/>
  <c r="V343" i="8"/>
  <c r="R345" i="8"/>
  <c r="U345" i="8" s="1"/>
  <c r="J346" i="8"/>
  <c r="AG349" i="8"/>
  <c r="AN349" i="8"/>
  <c r="AH348" i="8"/>
  <c r="AL344" i="8"/>
  <c r="AM343" i="8" s="1"/>
  <c r="J351" i="11" l="1"/>
  <c r="AX351" i="11" s="1"/>
  <c r="AL349" i="11"/>
  <c r="AM348" i="11" s="1"/>
  <c r="V348" i="11"/>
  <c r="R350" i="11"/>
  <c r="U350" i="11" s="1"/>
  <c r="F357" i="13"/>
  <c r="K357" i="13" s="1"/>
  <c r="AG353" i="11"/>
  <c r="AN353" i="11"/>
  <c r="AH352" i="11"/>
  <c r="V344" i="8"/>
  <c r="J347" i="8"/>
  <c r="R346" i="8"/>
  <c r="U346" i="8" s="1"/>
  <c r="AG350" i="8"/>
  <c r="AN350" i="8"/>
  <c r="AH349" i="8"/>
  <c r="AL345" i="8"/>
  <c r="AM344" i="8" s="1"/>
  <c r="R351" i="11" l="1"/>
  <c r="U351" i="11" s="1"/>
  <c r="J352" i="11"/>
  <c r="AX352" i="11" s="1"/>
  <c r="AL350" i="11"/>
  <c r="AM349" i="11" s="1"/>
  <c r="V349" i="11"/>
  <c r="F358" i="13"/>
  <c r="K358" i="13" s="1"/>
  <c r="AG354" i="11"/>
  <c r="AN354" i="11"/>
  <c r="AH353" i="11"/>
  <c r="V345" i="8"/>
  <c r="J348" i="8"/>
  <c r="R347" i="8"/>
  <c r="U347" i="8" s="1"/>
  <c r="AG351" i="8"/>
  <c r="AN351" i="8"/>
  <c r="AH350" i="8"/>
  <c r="AL346" i="8"/>
  <c r="AM345" i="8" s="1"/>
  <c r="J353" i="11" l="1"/>
  <c r="AX353" i="11" s="1"/>
  <c r="V350" i="11"/>
  <c r="AL351" i="11"/>
  <c r="AM350" i="11" s="1"/>
  <c r="R352" i="11"/>
  <c r="U352" i="11" s="1"/>
  <c r="F359" i="13"/>
  <c r="K359" i="13" s="1"/>
  <c r="AG355" i="11"/>
  <c r="AN355" i="11"/>
  <c r="AH354" i="11"/>
  <c r="V346" i="8"/>
  <c r="R348" i="8"/>
  <c r="U348" i="8" s="1"/>
  <c r="J349" i="8"/>
  <c r="AG352" i="8"/>
  <c r="AN352" i="8"/>
  <c r="AH351" i="8"/>
  <c r="AL347" i="8"/>
  <c r="AM346" i="8" s="1"/>
  <c r="R353" i="11" l="1"/>
  <c r="U353" i="11" s="1"/>
  <c r="J354" i="11"/>
  <c r="AX354" i="11" s="1"/>
  <c r="AL352" i="11"/>
  <c r="AM351" i="11" s="1"/>
  <c r="V351" i="11"/>
  <c r="F360" i="13"/>
  <c r="K360" i="13" s="1"/>
  <c r="AG356" i="11"/>
  <c r="AN356" i="11"/>
  <c r="AH355" i="11"/>
  <c r="V347" i="8"/>
  <c r="R349" i="8"/>
  <c r="U349" i="8" s="1"/>
  <c r="J350" i="8"/>
  <c r="AG353" i="8"/>
  <c r="AN353" i="8"/>
  <c r="AH352" i="8"/>
  <c r="AL348" i="8"/>
  <c r="AM347" i="8" s="1"/>
  <c r="J355" i="11" l="1"/>
  <c r="AX355" i="11" s="1"/>
  <c r="AL353" i="11"/>
  <c r="AM352" i="11" s="1"/>
  <c r="V352" i="11"/>
  <c r="R354" i="11"/>
  <c r="U354" i="11" s="1"/>
  <c r="F361" i="13"/>
  <c r="K361" i="13" s="1"/>
  <c r="AG357" i="11"/>
  <c r="AN357" i="11"/>
  <c r="AH356" i="11"/>
  <c r="V348" i="8"/>
  <c r="R350" i="8"/>
  <c r="U350" i="8" s="1"/>
  <c r="J351" i="8"/>
  <c r="AG354" i="8"/>
  <c r="AN354" i="8"/>
  <c r="AH353" i="8"/>
  <c r="AL349" i="8"/>
  <c r="AM348" i="8" s="1"/>
  <c r="R355" i="11" l="1"/>
  <c r="U355" i="11" s="1"/>
  <c r="J356" i="11"/>
  <c r="AX356" i="11" s="1"/>
  <c r="AL354" i="11"/>
  <c r="AM353" i="11" s="1"/>
  <c r="V353" i="11"/>
  <c r="F362" i="13"/>
  <c r="K362" i="13" s="1"/>
  <c r="AG358" i="11"/>
  <c r="AN358" i="11"/>
  <c r="AH357" i="11"/>
  <c r="V349" i="8"/>
  <c r="R351" i="8"/>
  <c r="U351" i="8" s="1"/>
  <c r="J352" i="8"/>
  <c r="AG355" i="8"/>
  <c r="AN355" i="8"/>
  <c r="AH354" i="8"/>
  <c r="AL350" i="8"/>
  <c r="AM349" i="8" s="1"/>
  <c r="J357" i="11" l="1"/>
  <c r="AX357" i="11" s="1"/>
  <c r="V354" i="11"/>
  <c r="R356" i="11"/>
  <c r="U356" i="11" s="1"/>
  <c r="AL355" i="11"/>
  <c r="AM354" i="11" s="1"/>
  <c r="F363" i="13"/>
  <c r="K363" i="13" s="1"/>
  <c r="AG359" i="11"/>
  <c r="AN359" i="11"/>
  <c r="AH358" i="11"/>
  <c r="V350" i="8"/>
  <c r="R352" i="8"/>
  <c r="U352" i="8" s="1"/>
  <c r="J353" i="8"/>
  <c r="AG356" i="8"/>
  <c r="AN356" i="8"/>
  <c r="AH355" i="8"/>
  <c r="AL351" i="8"/>
  <c r="AM350" i="8" s="1"/>
  <c r="R357" i="11" l="1"/>
  <c r="U357" i="11" s="1"/>
  <c r="J358" i="11"/>
  <c r="AX358" i="11" s="1"/>
  <c r="AL356" i="11"/>
  <c r="AM355" i="11" s="1"/>
  <c r="V355" i="11"/>
  <c r="F364" i="13"/>
  <c r="K364" i="13" s="1"/>
  <c r="AG360" i="11"/>
  <c r="AN360" i="11"/>
  <c r="AH359" i="11"/>
  <c r="V351" i="8"/>
  <c r="R353" i="8"/>
  <c r="U353" i="8" s="1"/>
  <c r="J354" i="8"/>
  <c r="AG357" i="8"/>
  <c r="AN357" i="8"/>
  <c r="AH356" i="8"/>
  <c r="AL352" i="8"/>
  <c r="AM351" i="8" s="1"/>
  <c r="J359" i="11" l="1"/>
  <c r="AX359" i="11" s="1"/>
  <c r="V356" i="11"/>
  <c r="AL357" i="11"/>
  <c r="AM356" i="11" s="1"/>
  <c r="R358" i="11"/>
  <c r="U358" i="11" s="1"/>
  <c r="F365" i="13"/>
  <c r="K365" i="13" s="1"/>
  <c r="AG361" i="11"/>
  <c r="AN361" i="11"/>
  <c r="AH360" i="11"/>
  <c r="V352" i="8"/>
  <c r="R354" i="8"/>
  <c r="U354" i="8" s="1"/>
  <c r="J355" i="8"/>
  <c r="AG358" i="8"/>
  <c r="AN358" i="8"/>
  <c r="AH357" i="8"/>
  <c r="AL353" i="8"/>
  <c r="AM352" i="8" s="1"/>
  <c r="R359" i="11" l="1"/>
  <c r="U359" i="11" s="1"/>
  <c r="J360" i="11"/>
  <c r="AX360" i="11" s="1"/>
  <c r="AL358" i="11"/>
  <c r="AM357" i="11" s="1"/>
  <c r="V357" i="11"/>
  <c r="F366" i="13"/>
  <c r="K366" i="13" s="1"/>
  <c r="AG362" i="11"/>
  <c r="AN362" i="11"/>
  <c r="AH361" i="11"/>
  <c r="V353" i="8"/>
  <c r="R355" i="8"/>
  <c r="U355" i="8" s="1"/>
  <c r="J356" i="8"/>
  <c r="AG359" i="8"/>
  <c r="AN359" i="8"/>
  <c r="AH358" i="8"/>
  <c r="AL354" i="8"/>
  <c r="AM353" i="8" s="1"/>
  <c r="J361" i="11" l="1"/>
  <c r="AX361" i="11" s="1"/>
  <c r="R360" i="11"/>
  <c r="U360" i="11" s="1"/>
  <c r="V358" i="11"/>
  <c r="AL359" i="11"/>
  <c r="AM358" i="11" s="1"/>
  <c r="F367" i="13"/>
  <c r="K367" i="13" s="1"/>
  <c r="AG363" i="11"/>
  <c r="AH362" i="11"/>
  <c r="AN363" i="11"/>
  <c r="V354" i="8"/>
  <c r="R356" i="8"/>
  <c r="U356" i="8" s="1"/>
  <c r="J357" i="8"/>
  <c r="AG360" i="8"/>
  <c r="AH359" i="8"/>
  <c r="AN360" i="8"/>
  <c r="AL355" i="8"/>
  <c r="AM354" i="8" s="1"/>
  <c r="J362" i="11" l="1"/>
  <c r="AX362" i="11" s="1"/>
  <c r="R361" i="11"/>
  <c r="U361" i="11" s="1"/>
  <c r="AL360" i="11"/>
  <c r="AM359" i="11" s="1"/>
  <c r="V359" i="11"/>
  <c r="F368" i="13"/>
  <c r="K368" i="13" s="1"/>
  <c r="AH363" i="11"/>
  <c r="AN364" i="11"/>
  <c r="AG364" i="11"/>
  <c r="V355" i="8"/>
  <c r="R357" i="8"/>
  <c r="U357" i="8" s="1"/>
  <c r="J358" i="8"/>
  <c r="AG361" i="8"/>
  <c r="AN361" i="8"/>
  <c r="AH360" i="8"/>
  <c r="AL356" i="8"/>
  <c r="AM355" i="8" s="1"/>
  <c r="R362" i="11" l="1"/>
  <c r="U362" i="11" s="1"/>
  <c r="J363" i="11"/>
  <c r="AX363" i="11" s="1"/>
  <c r="AL361" i="11"/>
  <c r="AM360" i="11" s="1"/>
  <c r="V360" i="11"/>
  <c r="F369" i="13"/>
  <c r="K369" i="13" s="1"/>
  <c r="AH364" i="11"/>
  <c r="AG365" i="11"/>
  <c r="AN365" i="11"/>
  <c r="V356" i="8"/>
  <c r="R358" i="8"/>
  <c r="U358" i="8" s="1"/>
  <c r="J359" i="8"/>
  <c r="AG362" i="8"/>
  <c r="AN362" i="8"/>
  <c r="AH361" i="8"/>
  <c r="AL357" i="8"/>
  <c r="AM356" i="8" s="1"/>
  <c r="AL362" i="11" l="1"/>
  <c r="AM361" i="11" s="1"/>
  <c r="V361" i="11"/>
  <c r="R363" i="11"/>
  <c r="U363" i="11" s="1"/>
  <c r="J364" i="11"/>
  <c r="AX364" i="11" s="1"/>
  <c r="F370" i="13"/>
  <c r="K370" i="13" s="1"/>
  <c r="AH365" i="11"/>
  <c r="AG366" i="11"/>
  <c r="AN366" i="11"/>
  <c r="V357" i="8"/>
  <c r="R359" i="8"/>
  <c r="U359" i="8" s="1"/>
  <c r="J360" i="8"/>
  <c r="AG363" i="8"/>
  <c r="AN363" i="8"/>
  <c r="AH362" i="8"/>
  <c r="AL358" i="8"/>
  <c r="AM357" i="8" s="1"/>
  <c r="R364" i="11" l="1"/>
  <c r="U364" i="11" s="1"/>
  <c r="J365" i="11"/>
  <c r="AX365" i="11" s="1"/>
  <c r="V362" i="11"/>
  <c r="AL363" i="11"/>
  <c r="AM362" i="11" s="1"/>
  <c r="F371" i="13"/>
  <c r="K371" i="13" s="1"/>
  <c r="AH366" i="11"/>
  <c r="AG367" i="11"/>
  <c r="AN367" i="11"/>
  <c r="V358" i="8"/>
  <c r="R360" i="8"/>
  <c r="U360" i="8" s="1"/>
  <c r="J361" i="8"/>
  <c r="AG364" i="8"/>
  <c r="AN364" i="8"/>
  <c r="AH363" i="8"/>
  <c r="AL359" i="8"/>
  <c r="AM358" i="8" s="1"/>
  <c r="AL364" i="11" l="1"/>
  <c r="AM363" i="11" s="1"/>
  <c r="V363" i="11"/>
  <c r="J366" i="11"/>
  <c r="AX366" i="11" s="1"/>
  <c r="R365" i="11"/>
  <c r="U365" i="11" s="1"/>
  <c r="F372" i="13"/>
  <c r="K372" i="13" s="1"/>
  <c r="AH367" i="11"/>
  <c r="AG368" i="11"/>
  <c r="AN368" i="11"/>
  <c r="V359" i="8"/>
  <c r="R361" i="8"/>
  <c r="U361" i="8" s="1"/>
  <c r="J362" i="8"/>
  <c r="AG365" i="8"/>
  <c r="AN365" i="8"/>
  <c r="AH364" i="8"/>
  <c r="AL360" i="8"/>
  <c r="AM359" i="8" s="1"/>
  <c r="J367" i="11" l="1"/>
  <c r="AX367" i="11" s="1"/>
  <c r="AL365" i="11"/>
  <c r="AM364" i="11" s="1"/>
  <c r="V364" i="11"/>
  <c r="R366" i="11"/>
  <c r="U366" i="11" s="1"/>
  <c r="F373" i="13"/>
  <c r="K373" i="13" s="1"/>
  <c r="AH368" i="11"/>
  <c r="AG369" i="11"/>
  <c r="AN369" i="11"/>
  <c r="V360" i="8"/>
  <c r="R362" i="8"/>
  <c r="U362" i="8" s="1"/>
  <c r="J363" i="8"/>
  <c r="AG366" i="8"/>
  <c r="AN366" i="8"/>
  <c r="AH365" i="8"/>
  <c r="AL361" i="8"/>
  <c r="AM360" i="8" s="1"/>
  <c r="J368" i="11" l="1"/>
  <c r="AX368" i="11" s="1"/>
  <c r="R367" i="11"/>
  <c r="U367" i="11" s="1"/>
  <c r="AL366" i="11"/>
  <c r="AM365" i="11" s="1"/>
  <c r="V365" i="11"/>
  <c r="F374" i="13"/>
  <c r="K374" i="13" s="1"/>
  <c r="AH369" i="11"/>
  <c r="AG370" i="11"/>
  <c r="AN370" i="11"/>
  <c r="V361" i="8"/>
  <c r="R363" i="8"/>
  <c r="U363" i="8" s="1"/>
  <c r="J364" i="8"/>
  <c r="AG367" i="8"/>
  <c r="AN367" i="8"/>
  <c r="AH366" i="8"/>
  <c r="AL362" i="8"/>
  <c r="AM361" i="8" s="1"/>
  <c r="R368" i="11" l="1"/>
  <c r="U368" i="11" s="1"/>
  <c r="J369" i="11"/>
  <c r="AX369" i="11" s="1"/>
  <c r="AL367" i="11"/>
  <c r="AM366" i="11" s="1"/>
  <c r="V366" i="11"/>
  <c r="F375" i="13"/>
  <c r="K375" i="13" s="1"/>
  <c r="AH370" i="11"/>
  <c r="AG371" i="11"/>
  <c r="AN371" i="11"/>
  <c r="V362" i="8"/>
  <c r="R364" i="8"/>
  <c r="U364" i="8" s="1"/>
  <c r="J365" i="8"/>
  <c r="AG368" i="8"/>
  <c r="AN368" i="8"/>
  <c r="AH367" i="8"/>
  <c r="AL363" i="8"/>
  <c r="AM362" i="8" s="1"/>
  <c r="J370" i="11" l="1"/>
  <c r="AX370" i="11" s="1"/>
  <c r="R369" i="11"/>
  <c r="U369" i="11" s="1"/>
  <c r="V367" i="11"/>
  <c r="AL368" i="11"/>
  <c r="AM367" i="11" s="1"/>
  <c r="F376" i="13"/>
  <c r="K376" i="13" s="1"/>
  <c r="AH371" i="11"/>
  <c r="AG372" i="11"/>
  <c r="AN372" i="11"/>
  <c r="V363" i="8"/>
  <c r="R365" i="8"/>
  <c r="U365" i="8" s="1"/>
  <c r="J366" i="8"/>
  <c r="AG369" i="8"/>
  <c r="AN369" i="8"/>
  <c r="AH368" i="8"/>
  <c r="AL364" i="8"/>
  <c r="AM363" i="8" s="1"/>
  <c r="R370" i="11" l="1"/>
  <c r="U370" i="11" s="1"/>
  <c r="J371" i="11"/>
  <c r="AX371" i="11" s="1"/>
  <c r="AL369" i="11"/>
  <c r="AM368" i="11" s="1"/>
  <c r="V368" i="11"/>
  <c r="F377" i="13"/>
  <c r="K377" i="13" s="1"/>
  <c r="AH372" i="11"/>
  <c r="AG373" i="11"/>
  <c r="AN373" i="11"/>
  <c r="V364" i="8"/>
  <c r="R366" i="8"/>
  <c r="U366" i="8" s="1"/>
  <c r="J367" i="8"/>
  <c r="AG370" i="8"/>
  <c r="AN370" i="8"/>
  <c r="AH369" i="8"/>
  <c r="AL365" i="8"/>
  <c r="AM364" i="8" s="1"/>
  <c r="V369" i="11" l="1"/>
  <c r="AL370" i="11"/>
  <c r="AM369" i="11" s="1"/>
  <c r="J372" i="11"/>
  <c r="AX372" i="11" s="1"/>
  <c r="R371" i="11"/>
  <c r="U371" i="11" s="1"/>
  <c r="F378" i="13"/>
  <c r="K378" i="13" s="1"/>
  <c r="AH373" i="11"/>
  <c r="AG374" i="11"/>
  <c r="AN374" i="11"/>
  <c r="V365" i="8"/>
  <c r="R367" i="8"/>
  <c r="U367" i="8" s="1"/>
  <c r="J368" i="8"/>
  <c r="AG371" i="8"/>
  <c r="AN371" i="8"/>
  <c r="AH370" i="8"/>
  <c r="AL366" i="8"/>
  <c r="AM365" i="8" s="1"/>
  <c r="AL371" i="11" l="1"/>
  <c r="AM370" i="11" s="1"/>
  <c r="V370" i="11"/>
  <c r="R372" i="11"/>
  <c r="U372" i="11" s="1"/>
  <c r="J373" i="11"/>
  <c r="AX373" i="11" s="1"/>
  <c r="F379" i="13"/>
  <c r="K379" i="13" s="1"/>
  <c r="AH374" i="11"/>
  <c r="AG375" i="11"/>
  <c r="AN375" i="11"/>
  <c r="V366" i="8"/>
  <c r="R368" i="8"/>
  <c r="U368" i="8" s="1"/>
  <c r="J369" i="8"/>
  <c r="AG372" i="8"/>
  <c r="AN372" i="8"/>
  <c r="AH371" i="8"/>
  <c r="AL367" i="8"/>
  <c r="AM366" i="8" s="1"/>
  <c r="V371" i="11" l="1"/>
  <c r="AL372" i="11"/>
  <c r="AM371" i="11" s="1"/>
  <c r="R373" i="11"/>
  <c r="U373" i="11" s="1"/>
  <c r="J374" i="11"/>
  <c r="AX374" i="11" s="1"/>
  <c r="F380" i="13"/>
  <c r="K380" i="13" s="1"/>
  <c r="AH375" i="11"/>
  <c r="AG376" i="11"/>
  <c r="AN376" i="11"/>
  <c r="V367" i="8"/>
  <c r="R369" i="8"/>
  <c r="U369" i="8" s="1"/>
  <c r="J370" i="8"/>
  <c r="AG373" i="8"/>
  <c r="AN373" i="8"/>
  <c r="AH372" i="8"/>
  <c r="AL368" i="8"/>
  <c r="AM367" i="8" s="1"/>
  <c r="J375" i="11" l="1"/>
  <c r="AX375" i="11" s="1"/>
  <c r="R374" i="11"/>
  <c r="U374" i="11" s="1"/>
  <c r="AL373" i="11"/>
  <c r="AM372" i="11" s="1"/>
  <c r="V372" i="11"/>
  <c r="F381" i="13"/>
  <c r="K381" i="13" s="1"/>
  <c r="AH376" i="11"/>
  <c r="AG377" i="11"/>
  <c r="AN377" i="11"/>
  <c r="V368" i="8"/>
  <c r="R370" i="8"/>
  <c r="U370" i="8" s="1"/>
  <c r="J371" i="8"/>
  <c r="AG374" i="8"/>
  <c r="AN374" i="8"/>
  <c r="AH373" i="8"/>
  <c r="AL369" i="8"/>
  <c r="AM368" i="8" s="1"/>
  <c r="J376" i="11" l="1"/>
  <c r="AX376" i="11" s="1"/>
  <c r="R375" i="11"/>
  <c r="U375" i="11" s="1"/>
  <c r="AL374" i="11"/>
  <c r="AM373" i="11" s="1"/>
  <c r="V373" i="11"/>
  <c r="F382" i="13"/>
  <c r="K382" i="13" s="1"/>
  <c r="AH377" i="11"/>
  <c r="AG378" i="11"/>
  <c r="AN378" i="11"/>
  <c r="V369" i="8"/>
  <c r="R371" i="8"/>
  <c r="U371" i="8" s="1"/>
  <c r="J372" i="8"/>
  <c r="AG375" i="8"/>
  <c r="AN375" i="8"/>
  <c r="AH374" i="8"/>
  <c r="AL370" i="8"/>
  <c r="AM369" i="8" s="1"/>
  <c r="AL375" i="11" l="1"/>
  <c r="AM374" i="11" s="1"/>
  <c r="J377" i="11"/>
  <c r="AX377" i="11" s="1"/>
  <c r="V374" i="11"/>
  <c r="R376" i="11"/>
  <c r="U376" i="11" s="1"/>
  <c r="F383" i="13"/>
  <c r="K383" i="13" s="1"/>
  <c r="AH378" i="11"/>
  <c r="AG379" i="11"/>
  <c r="AN379" i="11"/>
  <c r="V370" i="8"/>
  <c r="R372" i="8"/>
  <c r="U372" i="8" s="1"/>
  <c r="J373" i="8"/>
  <c r="AG376" i="8"/>
  <c r="AN376" i="8"/>
  <c r="AH375" i="8"/>
  <c r="AL371" i="8"/>
  <c r="AM370" i="8" s="1"/>
  <c r="J378" i="11" l="1"/>
  <c r="AX378" i="11" s="1"/>
  <c r="R377" i="11"/>
  <c r="U377" i="11" s="1"/>
  <c r="V375" i="11"/>
  <c r="AL376" i="11"/>
  <c r="AM375" i="11" s="1"/>
  <c r="F384" i="13"/>
  <c r="K384" i="13" s="1"/>
  <c r="AH379" i="11"/>
  <c r="AG380" i="11"/>
  <c r="AN380" i="11"/>
  <c r="V371" i="8"/>
  <c r="R373" i="8"/>
  <c r="U373" i="8" s="1"/>
  <c r="J374" i="8"/>
  <c r="AG377" i="8"/>
  <c r="AN377" i="8"/>
  <c r="AH376" i="8"/>
  <c r="AL372" i="8"/>
  <c r="AM371" i="8" s="1"/>
  <c r="R378" i="11" l="1"/>
  <c r="U378" i="11" s="1"/>
  <c r="J379" i="11"/>
  <c r="AX379" i="11" s="1"/>
  <c r="AL377" i="11"/>
  <c r="AM376" i="11" s="1"/>
  <c r="V376" i="11"/>
  <c r="F385" i="13"/>
  <c r="K385" i="13" s="1"/>
  <c r="AH380" i="11"/>
  <c r="AG381" i="11"/>
  <c r="AN381" i="11"/>
  <c r="V372" i="8"/>
  <c r="R374" i="8"/>
  <c r="U374" i="8" s="1"/>
  <c r="J375" i="8"/>
  <c r="AG378" i="8"/>
  <c r="AN378" i="8"/>
  <c r="AH377" i="8"/>
  <c r="AL373" i="8"/>
  <c r="AM372" i="8" s="1"/>
  <c r="AL378" i="11" l="1"/>
  <c r="AM377" i="11" s="1"/>
  <c r="V377" i="11"/>
  <c r="R379" i="11"/>
  <c r="U379" i="11" s="1"/>
  <c r="J380" i="11"/>
  <c r="AX380" i="11" s="1"/>
  <c r="F386" i="13"/>
  <c r="K386" i="13" s="1"/>
  <c r="AG382" i="11"/>
  <c r="AN382" i="11"/>
  <c r="AH381" i="11"/>
  <c r="V373" i="8"/>
  <c r="R375" i="8"/>
  <c r="U375" i="8" s="1"/>
  <c r="J376" i="8"/>
  <c r="AG379" i="8"/>
  <c r="AN379" i="8"/>
  <c r="AH378" i="8"/>
  <c r="AL374" i="8"/>
  <c r="AM373" i="8" s="1"/>
  <c r="R380" i="11" l="1"/>
  <c r="U380" i="11" s="1"/>
  <c r="J381" i="11"/>
  <c r="AX381" i="11" s="1"/>
  <c r="AL379" i="11"/>
  <c r="AM378" i="11" s="1"/>
  <c r="V378" i="11"/>
  <c r="F387" i="13"/>
  <c r="K387" i="13" s="1"/>
  <c r="AH382" i="11"/>
  <c r="AG383" i="11"/>
  <c r="AN383" i="11"/>
  <c r="V374" i="8"/>
  <c r="R376" i="8"/>
  <c r="U376" i="8" s="1"/>
  <c r="J377" i="8"/>
  <c r="AG380" i="8"/>
  <c r="AN380" i="8"/>
  <c r="AH379" i="8"/>
  <c r="AL375" i="8"/>
  <c r="AM374" i="8" s="1"/>
  <c r="V379" i="11" l="1"/>
  <c r="AL380" i="11"/>
  <c r="AM379" i="11" s="1"/>
  <c r="J382" i="11"/>
  <c r="AX382" i="11" s="1"/>
  <c r="R381" i="11"/>
  <c r="U381" i="11" s="1"/>
  <c r="F388" i="13"/>
  <c r="K388" i="13" s="1"/>
  <c r="AH383" i="11"/>
  <c r="AG384" i="11"/>
  <c r="AN384" i="11"/>
  <c r="V375" i="8"/>
  <c r="R377" i="8"/>
  <c r="U377" i="8" s="1"/>
  <c r="J378" i="8"/>
  <c r="AG381" i="8"/>
  <c r="AN381" i="8"/>
  <c r="AH380" i="8"/>
  <c r="AL376" i="8"/>
  <c r="AM375" i="8" s="1"/>
  <c r="V380" i="11" l="1"/>
  <c r="J383" i="11"/>
  <c r="AX383" i="11" s="1"/>
  <c r="R382" i="11"/>
  <c r="U382" i="11" s="1"/>
  <c r="AL381" i="11"/>
  <c r="AM380" i="11" s="1"/>
  <c r="F389" i="13"/>
  <c r="K389" i="13" s="1"/>
  <c r="AH384" i="11"/>
  <c r="AG385" i="11"/>
  <c r="AN385" i="11"/>
  <c r="V376" i="8"/>
  <c r="R378" i="8"/>
  <c r="U378" i="8" s="1"/>
  <c r="J379" i="8"/>
  <c r="AG382" i="8"/>
  <c r="AN382" i="8"/>
  <c r="AH381" i="8"/>
  <c r="AL377" i="8"/>
  <c r="AM376" i="8" s="1"/>
  <c r="R383" i="11" l="1"/>
  <c r="U383" i="11" s="1"/>
  <c r="V381" i="11"/>
  <c r="J384" i="11"/>
  <c r="AX384" i="11" s="1"/>
  <c r="AL382" i="11"/>
  <c r="AM381" i="11" s="1"/>
  <c r="F390" i="13"/>
  <c r="K390" i="13" s="1"/>
  <c r="AH385" i="11"/>
  <c r="AG386" i="11"/>
  <c r="AN386" i="11"/>
  <c r="V377" i="8"/>
  <c r="R379" i="8"/>
  <c r="U379" i="8" s="1"/>
  <c r="J380" i="8"/>
  <c r="AG383" i="8"/>
  <c r="AN383" i="8"/>
  <c r="AH382" i="8"/>
  <c r="AL378" i="8"/>
  <c r="AM377" i="8" s="1"/>
  <c r="V382" i="11" l="1"/>
  <c r="AL383" i="11"/>
  <c r="AM382" i="11" s="1"/>
  <c r="R384" i="11"/>
  <c r="U384" i="11" s="1"/>
  <c r="J385" i="11"/>
  <c r="AX385" i="11" s="1"/>
  <c r="F391" i="13"/>
  <c r="K391" i="13" s="1"/>
  <c r="AH386" i="11"/>
  <c r="AG387" i="11"/>
  <c r="AN387" i="11"/>
  <c r="V378" i="8"/>
  <c r="R380" i="8"/>
  <c r="U380" i="8" s="1"/>
  <c r="J381" i="8"/>
  <c r="AG384" i="8"/>
  <c r="AN384" i="8"/>
  <c r="AH383" i="8"/>
  <c r="AL379" i="8"/>
  <c r="AM378" i="8" s="1"/>
  <c r="V383" i="11" l="1"/>
  <c r="J386" i="11"/>
  <c r="AX386" i="11" s="1"/>
  <c r="R385" i="11"/>
  <c r="U385" i="11" s="1"/>
  <c r="AL384" i="11"/>
  <c r="AM383" i="11" s="1"/>
  <c r="F392" i="13"/>
  <c r="K392" i="13" s="1"/>
  <c r="AH387" i="11"/>
  <c r="AG388" i="11"/>
  <c r="AN388" i="11"/>
  <c r="V379" i="8"/>
  <c r="R381" i="8"/>
  <c r="U381" i="8" s="1"/>
  <c r="J382" i="8"/>
  <c r="AG385" i="8"/>
  <c r="AN385" i="8"/>
  <c r="AH384" i="8"/>
  <c r="AL380" i="8"/>
  <c r="AM379" i="8" s="1"/>
  <c r="AL385" i="11" l="1"/>
  <c r="AM384" i="11" s="1"/>
  <c r="J387" i="11"/>
  <c r="AX387" i="11" s="1"/>
  <c r="R386" i="11"/>
  <c r="U386" i="11" s="1"/>
  <c r="V384" i="11"/>
  <c r="F393" i="13"/>
  <c r="K393" i="13" s="1"/>
  <c r="AG389" i="11"/>
  <c r="AH388" i="11"/>
  <c r="AN389" i="11"/>
  <c r="V380" i="8"/>
  <c r="R382" i="8"/>
  <c r="U382" i="8" s="1"/>
  <c r="J383" i="8"/>
  <c r="AG386" i="8"/>
  <c r="AN386" i="8"/>
  <c r="AH385" i="8"/>
  <c r="AL381" i="8"/>
  <c r="AM380" i="8" s="1"/>
  <c r="AL386" i="11" l="1"/>
  <c r="AM385" i="11" s="1"/>
  <c r="J388" i="11"/>
  <c r="AX388" i="11" s="1"/>
  <c r="V385" i="11"/>
  <c r="R387" i="11"/>
  <c r="U387" i="11" s="1"/>
  <c r="F394" i="13"/>
  <c r="K394" i="13" s="1"/>
  <c r="AN390" i="11"/>
  <c r="AH389" i="11"/>
  <c r="AG390" i="11"/>
  <c r="V381" i="8"/>
  <c r="R383" i="8"/>
  <c r="U383" i="8" s="1"/>
  <c r="J384" i="8"/>
  <c r="AG387" i="8"/>
  <c r="AN387" i="8"/>
  <c r="AH386" i="8"/>
  <c r="AL382" i="8"/>
  <c r="AM381" i="8" s="1"/>
  <c r="AL387" i="11" l="1"/>
  <c r="AM386" i="11" s="1"/>
  <c r="J389" i="11"/>
  <c r="AX389" i="11" s="1"/>
  <c r="R388" i="11"/>
  <c r="U388" i="11" s="1"/>
  <c r="V386" i="11"/>
  <c r="F395" i="13"/>
  <c r="K395" i="13" s="1"/>
  <c r="AN391" i="11"/>
  <c r="AG391" i="11"/>
  <c r="AH390" i="11"/>
  <c r="V382" i="8"/>
  <c r="R384" i="8"/>
  <c r="U384" i="8" s="1"/>
  <c r="J385" i="8"/>
  <c r="AG388" i="8"/>
  <c r="AN388" i="8"/>
  <c r="AH387" i="8"/>
  <c r="AL383" i="8"/>
  <c r="AM382" i="8" s="1"/>
  <c r="AL388" i="11" l="1"/>
  <c r="AM387" i="11" s="1"/>
  <c r="J390" i="11"/>
  <c r="AX390" i="11" s="1"/>
  <c r="R389" i="11"/>
  <c r="U389" i="11" s="1"/>
  <c r="V387" i="11"/>
  <c r="F396" i="13"/>
  <c r="K396" i="13" s="1"/>
  <c r="AN392" i="11"/>
  <c r="AG392" i="11"/>
  <c r="AH391" i="11"/>
  <c r="V383" i="8"/>
  <c r="R385" i="8"/>
  <c r="U385" i="8" s="1"/>
  <c r="J386" i="8"/>
  <c r="AG389" i="8"/>
  <c r="AN389" i="8"/>
  <c r="AH388" i="8"/>
  <c r="AL384" i="8"/>
  <c r="AM383" i="8" s="1"/>
  <c r="V388" i="11" l="1"/>
  <c r="AL389" i="11"/>
  <c r="AM388" i="11" s="1"/>
  <c r="J391" i="11"/>
  <c r="AX391" i="11" s="1"/>
  <c r="R390" i="11"/>
  <c r="U390" i="11" s="1"/>
  <c r="F397" i="13"/>
  <c r="K397" i="13" s="1"/>
  <c r="AN393" i="11"/>
  <c r="AH392" i="11"/>
  <c r="AG393" i="11"/>
  <c r="V384" i="8"/>
  <c r="R386" i="8"/>
  <c r="U386" i="8" s="1"/>
  <c r="J387" i="8"/>
  <c r="AG390" i="8"/>
  <c r="AN390" i="8"/>
  <c r="AH389" i="8"/>
  <c r="AL385" i="8"/>
  <c r="AM384" i="8" s="1"/>
  <c r="V389" i="11" l="1"/>
  <c r="R391" i="11"/>
  <c r="U391" i="11" s="1"/>
  <c r="AL390" i="11"/>
  <c r="AM389" i="11" s="1"/>
  <c r="J392" i="11"/>
  <c r="AX392" i="11" s="1"/>
  <c r="F398" i="13"/>
  <c r="K398" i="13" s="1"/>
  <c r="AN394" i="11"/>
  <c r="AH393" i="11"/>
  <c r="AG394" i="11"/>
  <c r="V385" i="8"/>
  <c r="R387" i="8"/>
  <c r="U387" i="8" s="1"/>
  <c r="J388" i="8"/>
  <c r="AG391" i="8"/>
  <c r="AN391" i="8"/>
  <c r="AH390" i="8"/>
  <c r="AL386" i="8"/>
  <c r="AM385" i="8" s="1"/>
  <c r="R392" i="11" l="1"/>
  <c r="U392" i="11" s="1"/>
  <c r="J393" i="11"/>
  <c r="AX393" i="11" s="1"/>
  <c r="AL391" i="11"/>
  <c r="AM390" i="11" s="1"/>
  <c r="V390" i="11"/>
  <c r="F399" i="13"/>
  <c r="K399" i="13" s="1"/>
  <c r="AN395" i="11"/>
  <c r="AG395" i="11"/>
  <c r="AH394" i="11"/>
  <c r="V386" i="8"/>
  <c r="R388" i="8"/>
  <c r="U388" i="8" s="1"/>
  <c r="J389" i="8"/>
  <c r="AG392" i="8"/>
  <c r="AN392" i="8"/>
  <c r="AH391" i="8"/>
  <c r="AL387" i="8"/>
  <c r="AM386" i="8" s="1"/>
  <c r="AL392" i="11" l="1"/>
  <c r="AM391" i="11" s="1"/>
  <c r="V391" i="11"/>
  <c r="J394" i="11"/>
  <c r="AX394" i="11" s="1"/>
  <c r="R393" i="11"/>
  <c r="U393" i="11" s="1"/>
  <c r="F400" i="13"/>
  <c r="K400" i="13" s="1"/>
  <c r="AN396" i="11"/>
  <c r="AH395" i="11"/>
  <c r="AG396" i="11"/>
  <c r="V387" i="8"/>
  <c r="R389" i="8"/>
  <c r="U389" i="8" s="1"/>
  <c r="J390" i="8"/>
  <c r="AG393" i="8"/>
  <c r="AN393" i="8"/>
  <c r="AH392" i="8"/>
  <c r="AL388" i="8"/>
  <c r="AM387" i="8" s="1"/>
  <c r="J395" i="11" l="1"/>
  <c r="AX395" i="11" s="1"/>
  <c r="V392" i="11"/>
  <c r="AL393" i="11"/>
  <c r="AM392" i="11" s="1"/>
  <c r="R394" i="11"/>
  <c r="U394" i="11" s="1"/>
  <c r="F401" i="13"/>
  <c r="K401" i="13" s="1"/>
  <c r="AN397" i="11"/>
  <c r="AH396" i="11"/>
  <c r="AG397" i="11"/>
  <c r="V388" i="8"/>
  <c r="R390" i="8"/>
  <c r="U390" i="8" s="1"/>
  <c r="J391" i="8"/>
  <c r="AG394" i="8"/>
  <c r="AN394" i="8"/>
  <c r="AH393" i="8"/>
  <c r="AL389" i="8"/>
  <c r="AM388" i="8" s="1"/>
  <c r="R395" i="11" l="1"/>
  <c r="U395" i="11" s="1"/>
  <c r="V393" i="11"/>
  <c r="AL394" i="11"/>
  <c r="AM393" i="11" s="1"/>
  <c r="J396" i="11"/>
  <c r="AX396" i="11" s="1"/>
  <c r="F402" i="13"/>
  <c r="K402" i="13" s="1"/>
  <c r="AN398" i="11"/>
  <c r="AG398" i="11"/>
  <c r="AH397" i="11"/>
  <c r="V389" i="8"/>
  <c r="R391" i="8"/>
  <c r="U391" i="8" s="1"/>
  <c r="J392" i="8"/>
  <c r="AG395" i="8"/>
  <c r="AN395" i="8"/>
  <c r="AH394" i="8"/>
  <c r="AL390" i="8"/>
  <c r="AM389" i="8" s="1"/>
  <c r="AL395" i="11" l="1"/>
  <c r="AM394" i="11" s="1"/>
  <c r="V394" i="11"/>
  <c r="J397" i="11"/>
  <c r="AX397" i="11" s="1"/>
  <c r="R396" i="11"/>
  <c r="U396" i="11" s="1"/>
  <c r="F403" i="13"/>
  <c r="K403" i="13" s="1"/>
  <c r="AN399" i="11"/>
  <c r="AG399" i="11"/>
  <c r="AH398" i="11"/>
  <c r="V390" i="8"/>
  <c r="R392" i="8"/>
  <c r="U392" i="8" s="1"/>
  <c r="J393" i="8"/>
  <c r="AG396" i="8"/>
  <c r="AN396" i="8"/>
  <c r="AH395" i="8"/>
  <c r="AL391" i="8"/>
  <c r="AM390" i="8" s="1"/>
  <c r="AL396" i="11" l="1"/>
  <c r="AM395" i="11" s="1"/>
  <c r="J398" i="11"/>
  <c r="AX398" i="11" s="1"/>
  <c r="V395" i="11"/>
  <c r="R397" i="11"/>
  <c r="U397" i="11" s="1"/>
  <c r="F404" i="13"/>
  <c r="K404" i="13" s="1"/>
  <c r="AN400" i="11"/>
  <c r="AH399" i="11"/>
  <c r="AG400" i="11"/>
  <c r="V391" i="8"/>
  <c r="R393" i="8"/>
  <c r="U393" i="8" s="1"/>
  <c r="J394" i="8"/>
  <c r="AG397" i="8"/>
  <c r="AN397" i="8"/>
  <c r="AH396" i="8"/>
  <c r="AL392" i="8"/>
  <c r="AM391" i="8" s="1"/>
  <c r="J399" i="11" l="1"/>
  <c r="AX399" i="11" s="1"/>
  <c r="V396" i="11"/>
  <c r="AL397" i="11"/>
  <c r="AM396" i="11" s="1"/>
  <c r="R398" i="11"/>
  <c r="U398" i="11" s="1"/>
  <c r="F405" i="13"/>
  <c r="K405" i="13" s="1"/>
  <c r="AN401" i="11"/>
  <c r="AH400" i="11"/>
  <c r="AG401" i="11"/>
  <c r="V392" i="8"/>
  <c r="R394" i="8"/>
  <c r="U394" i="8" s="1"/>
  <c r="J395" i="8"/>
  <c r="AG398" i="8"/>
  <c r="AN398" i="8"/>
  <c r="AH397" i="8"/>
  <c r="AL393" i="8"/>
  <c r="AM392" i="8" s="1"/>
  <c r="AL398" i="11" l="1"/>
  <c r="AM397" i="11" s="1"/>
  <c r="J400" i="11"/>
  <c r="AX400" i="11" s="1"/>
  <c r="V397" i="11"/>
  <c r="R399" i="11"/>
  <c r="U399" i="11" s="1"/>
  <c r="F406" i="13"/>
  <c r="K406" i="13" s="1"/>
  <c r="AN402" i="11"/>
  <c r="AH401" i="11"/>
  <c r="AG402" i="11"/>
  <c r="V393" i="8"/>
  <c r="R395" i="8"/>
  <c r="U395" i="8" s="1"/>
  <c r="J396" i="8"/>
  <c r="AG399" i="8"/>
  <c r="AN399" i="8"/>
  <c r="AH398" i="8"/>
  <c r="AL394" i="8"/>
  <c r="AM393" i="8" s="1"/>
  <c r="AL399" i="11" l="1"/>
  <c r="AM398" i="11" s="1"/>
  <c r="J401" i="11"/>
  <c r="AX401" i="11" s="1"/>
  <c r="R400" i="11"/>
  <c r="U400" i="11" s="1"/>
  <c r="V398" i="11"/>
  <c r="F407" i="13"/>
  <c r="K407" i="13" s="1"/>
  <c r="AN403" i="11"/>
  <c r="AG403" i="11"/>
  <c r="AH402" i="11"/>
  <c r="V394" i="8"/>
  <c r="R396" i="8"/>
  <c r="U396" i="8" s="1"/>
  <c r="J397" i="8"/>
  <c r="AG400" i="8"/>
  <c r="AN400" i="8"/>
  <c r="AH399" i="8"/>
  <c r="AL395" i="8"/>
  <c r="AM394" i="8" s="1"/>
  <c r="R401" i="11" l="1"/>
  <c r="U401" i="11" s="1"/>
  <c r="V399" i="11"/>
  <c r="AL400" i="11"/>
  <c r="AM399" i="11" s="1"/>
  <c r="J402" i="11"/>
  <c r="AX402" i="11" s="1"/>
  <c r="F408" i="13"/>
  <c r="K408" i="13" s="1"/>
  <c r="AN404" i="11"/>
  <c r="AG404" i="11"/>
  <c r="AH403" i="11"/>
  <c r="V395" i="8"/>
  <c r="R397" i="8"/>
  <c r="U397" i="8" s="1"/>
  <c r="J398" i="8"/>
  <c r="AG401" i="8"/>
  <c r="AN401" i="8"/>
  <c r="AH400" i="8"/>
  <c r="AL396" i="8"/>
  <c r="AM395" i="8" s="1"/>
  <c r="J403" i="11" l="1"/>
  <c r="AX403" i="11" s="1"/>
  <c r="R402" i="11"/>
  <c r="U402" i="11" s="1"/>
  <c r="AL401" i="11"/>
  <c r="AM400" i="11" s="1"/>
  <c r="V400" i="11"/>
  <c r="F409" i="13"/>
  <c r="K409" i="13" s="1"/>
  <c r="AN405" i="11"/>
  <c r="AH404" i="11"/>
  <c r="AG405" i="11"/>
  <c r="V396" i="8"/>
  <c r="R398" i="8"/>
  <c r="U398" i="8" s="1"/>
  <c r="J399" i="8"/>
  <c r="AG402" i="8"/>
  <c r="AN402" i="8"/>
  <c r="AH401" i="8"/>
  <c r="AL397" i="8"/>
  <c r="AM396" i="8" s="1"/>
  <c r="J404" i="11" l="1"/>
  <c r="AX404" i="11" s="1"/>
  <c r="R403" i="11"/>
  <c r="U403" i="11" s="1"/>
  <c r="V401" i="11"/>
  <c r="AL402" i="11"/>
  <c r="AM401" i="11" s="1"/>
  <c r="F410" i="13"/>
  <c r="K410" i="13" s="1"/>
  <c r="AN406" i="11"/>
  <c r="AG406" i="11"/>
  <c r="AH405" i="11"/>
  <c r="V397" i="8"/>
  <c r="R399" i="8"/>
  <c r="U399" i="8" s="1"/>
  <c r="J400" i="8"/>
  <c r="AG403" i="8"/>
  <c r="AN403" i="8"/>
  <c r="AH402" i="8"/>
  <c r="AL398" i="8"/>
  <c r="AM397" i="8" s="1"/>
  <c r="AL403" i="11" l="1"/>
  <c r="AM402" i="11" s="1"/>
  <c r="J405" i="11"/>
  <c r="AX405" i="11" s="1"/>
  <c r="R404" i="11"/>
  <c r="U404" i="11" s="1"/>
  <c r="V402" i="11"/>
  <c r="F411" i="13"/>
  <c r="K411" i="13" s="1"/>
  <c r="AN407" i="11"/>
  <c r="AH406" i="11"/>
  <c r="AG407" i="11"/>
  <c r="V398" i="8"/>
  <c r="R400" i="8"/>
  <c r="U400" i="8" s="1"/>
  <c r="J401" i="8"/>
  <c r="AG404" i="8"/>
  <c r="AN404" i="8"/>
  <c r="AH403" i="8"/>
  <c r="AL399" i="8"/>
  <c r="AM398" i="8" s="1"/>
  <c r="AL404" i="11" l="1"/>
  <c r="AM403" i="11" s="1"/>
  <c r="R405" i="11"/>
  <c r="U405" i="11" s="1"/>
  <c r="J406" i="11"/>
  <c r="AX406" i="11" s="1"/>
  <c r="V403" i="11"/>
  <c r="F412" i="13"/>
  <c r="K412" i="13" s="1"/>
  <c r="AN408" i="11"/>
  <c r="AH407" i="11"/>
  <c r="AG408" i="11"/>
  <c r="V399" i="8"/>
  <c r="R401" i="8"/>
  <c r="U401" i="8" s="1"/>
  <c r="J402" i="8"/>
  <c r="AG405" i="8"/>
  <c r="AN405" i="8"/>
  <c r="AH404" i="8"/>
  <c r="AL400" i="8"/>
  <c r="AM399" i="8" s="1"/>
  <c r="R406" i="11" l="1"/>
  <c r="U406" i="11" s="1"/>
  <c r="AL405" i="11"/>
  <c r="AM404" i="11" s="1"/>
  <c r="V404" i="11"/>
  <c r="J407" i="11"/>
  <c r="AX407" i="11" s="1"/>
  <c r="F413" i="13"/>
  <c r="K413" i="13" s="1"/>
  <c r="AN409" i="11"/>
  <c r="AG409" i="11"/>
  <c r="AH408" i="11"/>
  <c r="V400" i="8"/>
  <c r="R402" i="8"/>
  <c r="U402" i="8" s="1"/>
  <c r="J403" i="8"/>
  <c r="AG406" i="8"/>
  <c r="AN406" i="8"/>
  <c r="AH405" i="8"/>
  <c r="AL401" i="8"/>
  <c r="AM400" i="8" s="1"/>
  <c r="V405" i="11" l="1"/>
  <c r="AL406" i="11"/>
  <c r="AM405" i="11" s="1"/>
  <c r="R407" i="11"/>
  <c r="U407" i="11" s="1"/>
  <c r="J408" i="11"/>
  <c r="AX408" i="11" s="1"/>
  <c r="F414" i="13"/>
  <c r="K414" i="13" s="1"/>
  <c r="AN410" i="11"/>
  <c r="AG410" i="11"/>
  <c r="AH409" i="11"/>
  <c r="V401" i="8"/>
  <c r="R403" i="8"/>
  <c r="U403" i="8" s="1"/>
  <c r="J404" i="8"/>
  <c r="AG407" i="8"/>
  <c r="AN407" i="8"/>
  <c r="AH406" i="8"/>
  <c r="AL402" i="8"/>
  <c r="AM401" i="8" s="1"/>
  <c r="R408" i="11" l="1"/>
  <c r="U408" i="11" s="1"/>
  <c r="V406" i="11"/>
  <c r="AL407" i="11"/>
  <c r="AM406" i="11" s="1"/>
  <c r="J409" i="11"/>
  <c r="AX409" i="11" s="1"/>
  <c r="F415" i="13"/>
  <c r="K415" i="13" s="1"/>
  <c r="AN411" i="11"/>
  <c r="AH410" i="11"/>
  <c r="AG411" i="11"/>
  <c r="V402" i="8"/>
  <c r="R404" i="8"/>
  <c r="U404" i="8" s="1"/>
  <c r="J405" i="8"/>
  <c r="AG408" i="8"/>
  <c r="AN408" i="8"/>
  <c r="AH407" i="8"/>
  <c r="AL403" i="8"/>
  <c r="AM402" i="8" s="1"/>
  <c r="V407" i="11" l="1"/>
  <c r="AL408" i="11"/>
  <c r="AM407" i="11" s="1"/>
  <c r="R409" i="11"/>
  <c r="U409" i="11" s="1"/>
  <c r="J410" i="11"/>
  <c r="AX410" i="11" s="1"/>
  <c r="F416" i="13"/>
  <c r="K416" i="13" s="1"/>
  <c r="AN412" i="11"/>
  <c r="AH411" i="11"/>
  <c r="AG412" i="11"/>
  <c r="V403" i="8"/>
  <c r="R405" i="8"/>
  <c r="U405" i="8" s="1"/>
  <c r="J406" i="8"/>
  <c r="AG409" i="8"/>
  <c r="AN409" i="8"/>
  <c r="AH408" i="8"/>
  <c r="AL404" i="8"/>
  <c r="AM403" i="8" s="1"/>
  <c r="AL409" i="11" l="1"/>
  <c r="AM408" i="11" s="1"/>
  <c r="V408" i="11"/>
  <c r="R410" i="11"/>
  <c r="U410" i="11" s="1"/>
  <c r="J411" i="11"/>
  <c r="AX411" i="11" s="1"/>
  <c r="F417" i="13"/>
  <c r="K417" i="13" s="1"/>
  <c r="AN413" i="11"/>
  <c r="AG413" i="11"/>
  <c r="AH412" i="11"/>
  <c r="V404" i="8"/>
  <c r="R406" i="8"/>
  <c r="U406" i="8" s="1"/>
  <c r="J407" i="8"/>
  <c r="AG410" i="8"/>
  <c r="AN410" i="8"/>
  <c r="AH409" i="8"/>
  <c r="AL405" i="8"/>
  <c r="AM404" i="8" s="1"/>
  <c r="J412" i="11" l="1"/>
  <c r="AX412" i="11" s="1"/>
  <c r="R411" i="11"/>
  <c r="U411" i="11" s="1"/>
  <c r="AL410" i="11"/>
  <c r="AM409" i="11" s="1"/>
  <c r="V409" i="11"/>
  <c r="F418" i="13"/>
  <c r="K418" i="13" s="1"/>
  <c r="AN414" i="11"/>
  <c r="AG414" i="11"/>
  <c r="AH413" i="11"/>
  <c r="V405" i="8"/>
  <c r="R407" i="8"/>
  <c r="U407" i="8" s="1"/>
  <c r="J408" i="8"/>
  <c r="AG411" i="8"/>
  <c r="AN411" i="8"/>
  <c r="AH410" i="8"/>
  <c r="AL406" i="8"/>
  <c r="AM405" i="8" s="1"/>
  <c r="J413" i="11" l="1"/>
  <c r="AX413" i="11" s="1"/>
  <c r="R412" i="11"/>
  <c r="U412" i="11" s="1"/>
  <c r="V410" i="11"/>
  <c r="AL411" i="11"/>
  <c r="AM410" i="11" s="1"/>
  <c r="F419" i="13"/>
  <c r="K419" i="13" s="1"/>
  <c r="AN415" i="11"/>
  <c r="AH414" i="11"/>
  <c r="AG415" i="11"/>
  <c r="V406" i="8"/>
  <c r="R408" i="8"/>
  <c r="U408" i="8" s="1"/>
  <c r="J409" i="8"/>
  <c r="AG412" i="8"/>
  <c r="AN412" i="8"/>
  <c r="AH411" i="8"/>
  <c r="AL407" i="8"/>
  <c r="AM406" i="8" s="1"/>
  <c r="J414" i="11" l="1"/>
  <c r="AX414" i="11" s="1"/>
  <c r="R413" i="11"/>
  <c r="U413" i="11" s="1"/>
  <c r="AL412" i="11"/>
  <c r="AM411" i="11" s="1"/>
  <c r="V411" i="11"/>
  <c r="F420" i="13"/>
  <c r="K420" i="13" s="1"/>
  <c r="AN416" i="11"/>
  <c r="AH415" i="11"/>
  <c r="AG416" i="11"/>
  <c r="V407" i="8"/>
  <c r="R409" i="8"/>
  <c r="U409" i="8" s="1"/>
  <c r="J410" i="8"/>
  <c r="AG413" i="8"/>
  <c r="AN413" i="8"/>
  <c r="AH412" i="8"/>
  <c r="AL408" i="8"/>
  <c r="AM407" i="8" s="1"/>
  <c r="R414" i="11" l="1"/>
  <c r="U414" i="11" s="1"/>
  <c r="V412" i="11"/>
  <c r="J415" i="11"/>
  <c r="AX415" i="11" s="1"/>
  <c r="AL413" i="11"/>
  <c r="AM412" i="11" s="1"/>
  <c r="F421" i="13"/>
  <c r="K421" i="13" s="1"/>
  <c r="AN417" i="11"/>
  <c r="AG417" i="11"/>
  <c r="AH416" i="11"/>
  <c r="V408" i="8"/>
  <c r="R410" i="8"/>
  <c r="U410" i="8" s="1"/>
  <c r="J411" i="8"/>
  <c r="AG414" i="8"/>
  <c r="AN414" i="8"/>
  <c r="AH413" i="8"/>
  <c r="AL409" i="8"/>
  <c r="AM408" i="8" s="1"/>
  <c r="AL414" i="11" l="1"/>
  <c r="AM413" i="11" s="1"/>
  <c r="V413" i="11"/>
  <c r="R415" i="11"/>
  <c r="U415" i="11" s="1"/>
  <c r="J416" i="11"/>
  <c r="AX416" i="11" s="1"/>
  <c r="AN418" i="11"/>
  <c r="AG418" i="11"/>
  <c r="AH417" i="11"/>
  <c r="V409" i="8"/>
  <c r="R411" i="8"/>
  <c r="U411" i="8" s="1"/>
  <c r="J412" i="8"/>
  <c r="AG415" i="8"/>
  <c r="AN415" i="8"/>
  <c r="AH414" i="8"/>
  <c r="AL410" i="8"/>
  <c r="AM409" i="8" s="1"/>
  <c r="J417" i="11" l="1"/>
  <c r="AX417" i="11" s="1"/>
  <c r="R416" i="11"/>
  <c r="U416" i="11" s="1"/>
  <c r="AL415" i="11"/>
  <c r="AM414" i="11" s="1"/>
  <c r="V414" i="11"/>
  <c r="AN419" i="11"/>
  <c r="AH418" i="11"/>
  <c r="AG419" i="11"/>
  <c r="V410" i="8"/>
  <c r="R412" i="8"/>
  <c r="U412" i="8" s="1"/>
  <c r="J413" i="8"/>
  <c r="AG416" i="8"/>
  <c r="AN416" i="8"/>
  <c r="AH415" i="8"/>
  <c r="AL411" i="8"/>
  <c r="AM410" i="8" s="1"/>
  <c r="V415" i="11" l="1"/>
  <c r="R417" i="11"/>
  <c r="U417" i="11" s="1"/>
  <c r="J418" i="11"/>
  <c r="AX418" i="11" s="1"/>
  <c r="AL416" i="11"/>
  <c r="AM415" i="11" s="1"/>
  <c r="AG420" i="11"/>
  <c r="AN420" i="11"/>
  <c r="AH419" i="11"/>
  <c r="V411" i="8"/>
  <c r="R413" i="8"/>
  <c r="U413" i="8" s="1"/>
  <c r="J414" i="8"/>
  <c r="AG417" i="8"/>
  <c r="AN417" i="8"/>
  <c r="AH416" i="8"/>
  <c r="AL412" i="8"/>
  <c r="AM411" i="8" s="1"/>
  <c r="V416" i="11" l="1"/>
  <c r="AL417" i="11"/>
  <c r="AM416" i="11" s="1"/>
  <c r="R418" i="11"/>
  <c r="U418" i="11" s="1"/>
  <c r="J419" i="11"/>
  <c r="AX419" i="11" s="1"/>
  <c r="AG421" i="11"/>
  <c r="AH421" i="11" s="1"/>
  <c r="AN421" i="11"/>
  <c r="AH420" i="11"/>
  <c r="V412" i="8"/>
  <c r="R414" i="8"/>
  <c r="U414" i="8" s="1"/>
  <c r="J415" i="8"/>
  <c r="AG418" i="8"/>
  <c r="AN418" i="8"/>
  <c r="AH417" i="8"/>
  <c r="AL413" i="8"/>
  <c r="AM412" i="8" s="1"/>
  <c r="AL418" i="11" l="1"/>
  <c r="AM417" i="11" s="1"/>
  <c r="V417" i="11"/>
  <c r="R419" i="11"/>
  <c r="U419" i="11" s="1"/>
  <c r="J420" i="11"/>
  <c r="AX420" i="11" s="1"/>
  <c r="AI421" i="11"/>
  <c r="AI22" i="11"/>
  <c r="AI23" i="11"/>
  <c r="AI24" i="11"/>
  <c r="AI25" i="11"/>
  <c r="AI26" i="11"/>
  <c r="AJ25" i="11" s="1"/>
  <c r="AI27" i="11"/>
  <c r="AI28" i="11"/>
  <c r="AI29" i="11"/>
  <c r="AI30" i="11"/>
  <c r="AJ29" i="11" s="1"/>
  <c r="AI31" i="11"/>
  <c r="AI32" i="11"/>
  <c r="AI33" i="11"/>
  <c r="AI34" i="11"/>
  <c r="AJ33" i="11" s="1"/>
  <c r="AI35" i="11"/>
  <c r="AI36" i="11"/>
  <c r="AI37" i="11"/>
  <c r="AI38" i="11"/>
  <c r="AJ37" i="11" s="1"/>
  <c r="AI39" i="11"/>
  <c r="AI40" i="11"/>
  <c r="AI41" i="11"/>
  <c r="AI42" i="11"/>
  <c r="AJ41" i="11" s="1"/>
  <c r="AI43" i="11"/>
  <c r="AI44" i="11"/>
  <c r="AI45" i="11"/>
  <c r="AI46" i="11"/>
  <c r="AJ45" i="11" s="1"/>
  <c r="AI47" i="11"/>
  <c r="AI48" i="11"/>
  <c r="AI49" i="11"/>
  <c r="AI50" i="11"/>
  <c r="AJ49" i="11" s="1"/>
  <c r="AI51" i="11"/>
  <c r="AI52" i="11"/>
  <c r="AI53" i="11"/>
  <c r="AI54" i="11"/>
  <c r="AJ53" i="11" s="1"/>
  <c r="AI55" i="11"/>
  <c r="AI56" i="11"/>
  <c r="AI57" i="11"/>
  <c r="AI58" i="11"/>
  <c r="AJ57" i="11" s="1"/>
  <c r="AI59" i="11"/>
  <c r="AI60" i="11"/>
  <c r="AI61" i="11"/>
  <c r="AI62" i="11"/>
  <c r="AJ61" i="11" s="1"/>
  <c r="AI63" i="11"/>
  <c r="AI64" i="11"/>
  <c r="AI65" i="11"/>
  <c r="AI66" i="11"/>
  <c r="AJ65" i="11" s="1"/>
  <c r="AI67" i="11"/>
  <c r="AI68" i="11"/>
  <c r="AI69" i="11"/>
  <c r="AI70" i="11"/>
  <c r="AJ69" i="11" s="1"/>
  <c r="AI71" i="11"/>
  <c r="AI72" i="11"/>
  <c r="AI73" i="11"/>
  <c r="AI74" i="11"/>
  <c r="AJ73" i="11" s="1"/>
  <c r="AI75" i="11"/>
  <c r="AI76" i="11"/>
  <c r="AI77" i="11"/>
  <c r="AI78" i="11"/>
  <c r="AJ77" i="11" s="1"/>
  <c r="AI79" i="11"/>
  <c r="AI80" i="11"/>
  <c r="AI81" i="11"/>
  <c r="AI82" i="11"/>
  <c r="AJ81" i="11" s="1"/>
  <c r="AI83" i="11"/>
  <c r="AI84" i="11"/>
  <c r="AI85" i="11"/>
  <c r="AI86" i="11"/>
  <c r="AJ85" i="11" s="1"/>
  <c r="AI87" i="11"/>
  <c r="AI88" i="11"/>
  <c r="AI89" i="11"/>
  <c r="AI90" i="11"/>
  <c r="AJ89" i="11" s="1"/>
  <c r="AI91" i="11"/>
  <c r="AI92" i="11"/>
  <c r="AI93" i="11"/>
  <c r="AI94" i="11"/>
  <c r="AJ93" i="11" s="1"/>
  <c r="AI95" i="11"/>
  <c r="AI96" i="11"/>
  <c r="AI97" i="11"/>
  <c r="AI98" i="11"/>
  <c r="AJ97" i="11" s="1"/>
  <c r="AI99" i="11"/>
  <c r="AI100" i="11"/>
  <c r="AI101" i="11"/>
  <c r="AI102" i="11"/>
  <c r="AJ101" i="11" s="1"/>
  <c r="AI103" i="11"/>
  <c r="AI104" i="11"/>
  <c r="AI105" i="11"/>
  <c r="AI106" i="11"/>
  <c r="AJ105" i="11" s="1"/>
  <c r="AI107" i="11"/>
  <c r="AI108" i="11"/>
  <c r="AI109" i="11"/>
  <c r="AI110" i="11"/>
  <c r="AJ109" i="11" s="1"/>
  <c r="AI111" i="11"/>
  <c r="AI112" i="11"/>
  <c r="AI113" i="11"/>
  <c r="AI114" i="11"/>
  <c r="AJ113" i="11" s="1"/>
  <c r="AI115" i="11"/>
  <c r="AI116" i="11"/>
  <c r="AI117" i="11"/>
  <c r="AI118" i="11"/>
  <c r="AJ117" i="11" s="1"/>
  <c r="AI119" i="11"/>
  <c r="AI120" i="11"/>
  <c r="AI121" i="11"/>
  <c r="AI122" i="11"/>
  <c r="AJ121" i="11" s="1"/>
  <c r="AI123" i="11"/>
  <c r="AI124" i="11"/>
  <c r="AI125" i="11"/>
  <c r="AI126" i="11"/>
  <c r="AJ125" i="11" s="1"/>
  <c r="AI127" i="11"/>
  <c r="AI128" i="11"/>
  <c r="AI129" i="11"/>
  <c r="AI130" i="11"/>
  <c r="AJ129" i="11" s="1"/>
  <c r="AI131" i="11"/>
  <c r="AI132" i="11"/>
  <c r="AI133" i="11"/>
  <c r="AI134" i="11"/>
  <c r="AJ133" i="11" s="1"/>
  <c r="AI135" i="11"/>
  <c r="AI136" i="11"/>
  <c r="AI137" i="11"/>
  <c r="AI138" i="11"/>
  <c r="AJ137" i="11" s="1"/>
  <c r="AI139" i="11"/>
  <c r="AI140" i="11"/>
  <c r="AI141" i="11"/>
  <c r="AI142" i="11"/>
  <c r="AJ141" i="11" s="1"/>
  <c r="AI143" i="11"/>
  <c r="AI144" i="11"/>
  <c r="AI145" i="11"/>
  <c r="AI146" i="11"/>
  <c r="AJ145" i="11" s="1"/>
  <c r="AI147" i="11"/>
  <c r="AI148" i="11"/>
  <c r="AI149" i="11"/>
  <c r="AI150" i="11"/>
  <c r="AJ149" i="11" s="1"/>
  <c r="AI151" i="11"/>
  <c r="AI152" i="11"/>
  <c r="AI153" i="11"/>
  <c r="AI154" i="11"/>
  <c r="AJ153" i="11" s="1"/>
  <c r="AI155" i="11"/>
  <c r="AI156" i="11"/>
  <c r="AI157" i="11"/>
  <c r="AI158" i="11"/>
  <c r="AJ157" i="11" s="1"/>
  <c r="AI159" i="11"/>
  <c r="AI160" i="11"/>
  <c r="AI161" i="11"/>
  <c r="AI162" i="11"/>
  <c r="AJ161" i="11" s="1"/>
  <c r="AI163" i="11"/>
  <c r="AI164" i="11"/>
  <c r="AI165" i="11"/>
  <c r="AI166" i="11"/>
  <c r="AJ165" i="11" s="1"/>
  <c r="AI167" i="11"/>
  <c r="AI168" i="11"/>
  <c r="AI169" i="11"/>
  <c r="AI170" i="11"/>
  <c r="AJ169" i="11" s="1"/>
  <c r="AI171" i="11"/>
  <c r="AI172" i="11"/>
  <c r="AI173" i="11"/>
  <c r="AI174" i="11"/>
  <c r="AJ173" i="11" s="1"/>
  <c r="AI175" i="11"/>
  <c r="AI176" i="11"/>
  <c r="AI177" i="11"/>
  <c r="AI178" i="11"/>
  <c r="AJ177" i="11" s="1"/>
  <c r="AI179" i="11"/>
  <c r="AI180" i="11"/>
  <c r="AI181" i="11"/>
  <c r="AI182" i="11"/>
  <c r="AJ181" i="11" s="1"/>
  <c r="AI183" i="11"/>
  <c r="AI184" i="11"/>
  <c r="AI185" i="11"/>
  <c r="AI186" i="11"/>
  <c r="AJ185" i="11" s="1"/>
  <c r="AI187" i="11"/>
  <c r="AI188" i="11"/>
  <c r="AI189" i="11"/>
  <c r="AI190" i="11"/>
  <c r="AJ189" i="11" s="1"/>
  <c r="AI191" i="11"/>
  <c r="AI192" i="11"/>
  <c r="AI193" i="11"/>
  <c r="AI194" i="11"/>
  <c r="AJ193" i="11" s="1"/>
  <c r="AI195" i="11"/>
  <c r="AI196" i="11"/>
  <c r="AI197" i="11"/>
  <c r="AI198" i="11"/>
  <c r="AJ197" i="11" s="1"/>
  <c r="AI199" i="11"/>
  <c r="AI200" i="11"/>
  <c r="AI201" i="11"/>
  <c r="AI202" i="11"/>
  <c r="AJ201" i="11" s="1"/>
  <c r="AI203" i="11"/>
  <c r="AI204" i="11"/>
  <c r="AI205" i="11"/>
  <c r="AI206" i="11"/>
  <c r="AJ205" i="11" s="1"/>
  <c r="AI207" i="11"/>
  <c r="AI208" i="11"/>
  <c r="AI209" i="11"/>
  <c r="AI210" i="11"/>
  <c r="AJ209" i="11" s="1"/>
  <c r="AI211" i="11"/>
  <c r="AI212" i="11"/>
  <c r="AI213" i="11"/>
  <c r="AI214" i="11"/>
  <c r="AJ213" i="11" s="1"/>
  <c r="AI215" i="11"/>
  <c r="AI216" i="11"/>
  <c r="AI217" i="11"/>
  <c r="AI218" i="11"/>
  <c r="AJ217" i="11" s="1"/>
  <c r="AI219" i="11"/>
  <c r="AI220" i="11"/>
  <c r="AI221" i="11"/>
  <c r="AI222" i="11"/>
  <c r="AJ221" i="11" s="1"/>
  <c r="AI223" i="11"/>
  <c r="AI224" i="11"/>
  <c r="AI225" i="11"/>
  <c r="AI226" i="11"/>
  <c r="AJ225" i="11" s="1"/>
  <c r="AI227" i="11"/>
  <c r="AI228" i="11"/>
  <c r="AI229" i="11"/>
  <c r="AI230" i="11"/>
  <c r="AJ229" i="11" s="1"/>
  <c r="AI231" i="11"/>
  <c r="AI232" i="11"/>
  <c r="AI233" i="11"/>
  <c r="AI234" i="11"/>
  <c r="AJ233" i="11" s="1"/>
  <c r="AI235" i="11"/>
  <c r="AI236" i="11"/>
  <c r="AI237" i="11"/>
  <c r="AI238" i="11"/>
  <c r="AJ237" i="11" s="1"/>
  <c r="AI239" i="11"/>
  <c r="AI240" i="11"/>
  <c r="AI241" i="11"/>
  <c r="AI242" i="11"/>
  <c r="AJ241" i="11" s="1"/>
  <c r="AI243" i="11"/>
  <c r="AI244" i="11"/>
  <c r="AI245" i="11"/>
  <c r="AI246" i="11"/>
  <c r="AJ245" i="11" s="1"/>
  <c r="AI247" i="11"/>
  <c r="AI248" i="11"/>
  <c r="AI249" i="11"/>
  <c r="AI250" i="11"/>
  <c r="AJ249" i="11" s="1"/>
  <c r="AI251" i="11"/>
  <c r="AI252" i="11"/>
  <c r="AI253" i="11"/>
  <c r="AI254" i="11"/>
  <c r="AJ253" i="11" s="1"/>
  <c r="AI255" i="11"/>
  <c r="AI256" i="11"/>
  <c r="AI257" i="11"/>
  <c r="AI258" i="11"/>
  <c r="AJ257" i="11" s="1"/>
  <c r="AI259" i="11"/>
  <c r="AI260" i="11"/>
  <c r="AI261" i="11"/>
  <c r="AI262" i="11"/>
  <c r="AJ261" i="11" s="1"/>
  <c r="AI263" i="11"/>
  <c r="AI264" i="11"/>
  <c r="AI265" i="11"/>
  <c r="AI266" i="11"/>
  <c r="AJ265" i="11" s="1"/>
  <c r="AI267" i="11"/>
  <c r="AI268" i="11"/>
  <c r="AI269" i="11"/>
  <c r="AI270" i="11"/>
  <c r="AJ269" i="11" s="1"/>
  <c r="AI271" i="11"/>
  <c r="AI272" i="11"/>
  <c r="AI273" i="11"/>
  <c r="AI274" i="11"/>
  <c r="AJ273" i="11" s="1"/>
  <c r="AI275" i="11"/>
  <c r="AI276" i="11"/>
  <c r="AI277" i="11"/>
  <c r="AI278" i="11"/>
  <c r="AJ277" i="11" s="1"/>
  <c r="AI279" i="11"/>
  <c r="AI280" i="11"/>
  <c r="AI281" i="11"/>
  <c r="AI282" i="11"/>
  <c r="AJ281" i="11" s="1"/>
  <c r="AI283" i="11"/>
  <c r="AI284" i="11"/>
  <c r="AI285" i="11"/>
  <c r="AI286" i="11"/>
  <c r="AJ285" i="11" s="1"/>
  <c r="AI287" i="11"/>
  <c r="AI288" i="11"/>
  <c r="AI289" i="11"/>
  <c r="AI290" i="11"/>
  <c r="AJ289" i="11" s="1"/>
  <c r="AI291" i="11"/>
  <c r="AI292" i="11"/>
  <c r="AI293" i="11"/>
  <c r="AI294" i="11"/>
  <c r="AJ293" i="11" s="1"/>
  <c r="AI295" i="11"/>
  <c r="AI296" i="11"/>
  <c r="AI297" i="11"/>
  <c r="AI298" i="11"/>
  <c r="AJ297" i="11" s="1"/>
  <c r="AI299" i="11"/>
  <c r="AI300" i="11"/>
  <c r="AI301" i="11"/>
  <c r="AI302" i="11"/>
  <c r="AJ301" i="11" s="1"/>
  <c r="AI303" i="11"/>
  <c r="AI304" i="11"/>
  <c r="AI305" i="11"/>
  <c r="AI306" i="11"/>
  <c r="AJ305" i="11" s="1"/>
  <c r="AI307" i="11"/>
  <c r="AI308" i="11"/>
  <c r="AI309" i="11"/>
  <c r="AI310" i="11"/>
  <c r="AJ309" i="11" s="1"/>
  <c r="AI311" i="11"/>
  <c r="AI312" i="11"/>
  <c r="AI313" i="11"/>
  <c r="AI314" i="11"/>
  <c r="AJ313" i="11" s="1"/>
  <c r="AI315" i="11"/>
  <c r="AI316" i="11"/>
  <c r="AI317" i="11"/>
  <c r="AI318" i="11"/>
  <c r="AJ317" i="11" s="1"/>
  <c r="AI319" i="11"/>
  <c r="AI320" i="11"/>
  <c r="AI321" i="11"/>
  <c r="AI322" i="11"/>
  <c r="AJ321" i="11" s="1"/>
  <c r="AI323" i="11"/>
  <c r="AI324" i="11"/>
  <c r="AI325" i="11"/>
  <c r="AI326" i="11"/>
  <c r="AJ325" i="11" s="1"/>
  <c r="AI327" i="11"/>
  <c r="AI328" i="11"/>
  <c r="AI329" i="11"/>
  <c r="AI330" i="11"/>
  <c r="AJ329" i="11" s="1"/>
  <c r="AI331" i="11"/>
  <c r="AI332" i="11"/>
  <c r="AI333" i="11"/>
  <c r="AI334" i="11"/>
  <c r="AJ333" i="11" s="1"/>
  <c r="AI335" i="11"/>
  <c r="AI336" i="11"/>
  <c r="AI337" i="11"/>
  <c r="AI338" i="11"/>
  <c r="AJ337" i="11" s="1"/>
  <c r="AI339" i="11"/>
  <c r="AI340" i="11"/>
  <c r="AI341" i="11"/>
  <c r="AI342" i="11"/>
  <c r="AJ341" i="11" s="1"/>
  <c r="AI343" i="11"/>
  <c r="AI344" i="11"/>
  <c r="AI345" i="11"/>
  <c r="AI346" i="11"/>
  <c r="AJ345" i="11" s="1"/>
  <c r="AI347" i="11"/>
  <c r="AI348" i="11"/>
  <c r="AI349" i="11"/>
  <c r="AI350" i="11"/>
  <c r="AJ349" i="11" s="1"/>
  <c r="AI351" i="11"/>
  <c r="AI352" i="11"/>
  <c r="AI353" i="11"/>
  <c r="AI354" i="11"/>
  <c r="AJ353" i="11" s="1"/>
  <c r="AI355" i="11"/>
  <c r="AI356" i="11"/>
  <c r="AI357" i="11"/>
  <c r="AI358" i="11"/>
  <c r="AJ357" i="11" s="1"/>
  <c r="AI359" i="11"/>
  <c r="AI360" i="11"/>
  <c r="AI361" i="11"/>
  <c r="AI362" i="11"/>
  <c r="AJ361" i="11" s="1"/>
  <c r="AI363" i="11"/>
  <c r="AI364" i="11"/>
  <c r="AI365" i="11"/>
  <c r="AI366" i="11"/>
  <c r="AJ365" i="11" s="1"/>
  <c r="AI367" i="11"/>
  <c r="AI368" i="11"/>
  <c r="AI369" i="11"/>
  <c r="AI370" i="11"/>
  <c r="AJ369" i="11" s="1"/>
  <c r="AI371" i="11"/>
  <c r="AI372" i="11"/>
  <c r="AI373" i="11"/>
  <c r="AI374" i="11"/>
  <c r="AJ373" i="11" s="1"/>
  <c r="AI375" i="11"/>
  <c r="AI376" i="11"/>
  <c r="AI377" i="11"/>
  <c r="AI378" i="11"/>
  <c r="AJ377" i="11" s="1"/>
  <c r="AI379" i="11"/>
  <c r="AI380" i="11"/>
  <c r="AI381" i="11"/>
  <c r="AI382" i="11"/>
  <c r="AJ381" i="11" s="1"/>
  <c r="AI383" i="11"/>
  <c r="AI384" i="11"/>
  <c r="AI385" i="11"/>
  <c r="AI386" i="11"/>
  <c r="AJ385" i="11" s="1"/>
  <c r="AI387" i="11"/>
  <c r="AI388" i="11"/>
  <c r="AI389" i="11"/>
  <c r="AI390" i="11"/>
  <c r="AJ389" i="11" s="1"/>
  <c r="AI391" i="11"/>
  <c r="AI392" i="11"/>
  <c r="AI393" i="11"/>
  <c r="AI394" i="11"/>
  <c r="AJ393" i="11" s="1"/>
  <c r="AI395" i="11"/>
  <c r="AI396" i="11"/>
  <c r="AI397" i="11"/>
  <c r="AI398" i="11"/>
  <c r="AJ397" i="11" s="1"/>
  <c r="AI399" i="11"/>
  <c r="AI400" i="11"/>
  <c r="AI401" i="11"/>
  <c r="AI402" i="11"/>
  <c r="AJ401" i="11" s="1"/>
  <c r="AI403" i="11"/>
  <c r="AI404" i="11"/>
  <c r="AI405" i="11"/>
  <c r="AI406" i="11"/>
  <c r="AJ405" i="11" s="1"/>
  <c r="AI407" i="11"/>
  <c r="AI408" i="11"/>
  <c r="AI409" i="11"/>
  <c r="AI410" i="11"/>
  <c r="AJ409" i="11" s="1"/>
  <c r="AI411" i="11"/>
  <c r="AI412" i="11"/>
  <c r="AI413" i="11"/>
  <c r="AI414" i="11"/>
  <c r="AJ413" i="11" s="1"/>
  <c r="AI415" i="11"/>
  <c r="AI416" i="11"/>
  <c r="AI417" i="11"/>
  <c r="AI418" i="11"/>
  <c r="AJ417" i="11" s="1"/>
  <c r="AI419" i="11"/>
  <c r="AI420" i="11"/>
  <c r="V413" i="8"/>
  <c r="R415" i="8"/>
  <c r="U415" i="8" s="1"/>
  <c r="J416" i="8"/>
  <c r="AG419" i="8"/>
  <c r="AN419" i="8"/>
  <c r="AH418" i="8"/>
  <c r="AL414" i="8"/>
  <c r="AM413" i="8" s="1"/>
  <c r="V418" i="11" l="1"/>
  <c r="AL419" i="11"/>
  <c r="AM418" i="11" s="1"/>
  <c r="R420" i="11"/>
  <c r="U420" i="11" s="1"/>
  <c r="J421" i="11"/>
  <c r="AX421" i="11" s="1"/>
  <c r="AJ415" i="11"/>
  <c r="AJ411" i="11"/>
  <c r="AJ407" i="11"/>
  <c r="AJ403" i="11"/>
  <c r="AJ399" i="11"/>
  <c r="AJ395" i="11"/>
  <c r="AJ391" i="11"/>
  <c r="AJ387" i="11"/>
  <c r="AJ383" i="11"/>
  <c r="AJ379" i="11"/>
  <c r="AJ375" i="11"/>
  <c r="AJ371" i="11"/>
  <c r="AJ367" i="11"/>
  <c r="AJ363" i="11"/>
  <c r="AJ359" i="11"/>
  <c r="AJ355" i="11"/>
  <c r="AJ351" i="11"/>
  <c r="AJ347" i="11"/>
  <c r="AJ343" i="11"/>
  <c r="AJ339" i="11"/>
  <c r="AJ335" i="11"/>
  <c r="AJ331" i="11"/>
  <c r="AJ327" i="11"/>
  <c r="AJ323" i="11"/>
  <c r="AJ319" i="11"/>
  <c r="AJ315" i="11"/>
  <c r="AJ311" i="11"/>
  <c r="AJ307" i="11"/>
  <c r="AJ303" i="11"/>
  <c r="AJ299" i="11"/>
  <c r="AJ295" i="11"/>
  <c r="AJ291" i="11"/>
  <c r="AJ287" i="11"/>
  <c r="AJ283" i="11"/>
  <c r="AJ279" i="11"/>
  <c r="AJ275" i="11"/>
  <c r="AJ271" i="11"/>
  <c r="AJ267" i="11"/>
  <c r="AJ263" i="11"/>
  <c r="AJ259" i="11"/>
  <c r="AJ255" i="11"/>
  <c r="AJ251" i="11"/>
  <c r="AJ247" i="11"/>
  <c r="AJ243" i="11"/>
  <c r="AJ239" i="11"/>
  <c r="AJ235" i="11"/>
  <c r="AJ231" i="11"/>
  <c r="AJ227" i="11"/>
  <c r="AJ223" i="11"/>
  <c r="AJ219" i="11"/>
  <c r="AJ215" i="11"/>
  <c r="AJ211" i="11"/>
  <c r="AJ207" i="11"/>
  <c r="AJ203" i="11"/>
  <c r="AJ199" i="11"/>
  <c r="AJ195" i="11"/>
  <c r="AJ191" i="11"/>
  <c r="AJ187" i="11"/>
  <c r="AJ183" i="11"/>
  <c r="AJ179" i="11"/>
  <c r="AJ175" i="11"/>
  <c r="AJ171" i="11"/>
  <c r="AJ167" i="11"/>
  <c r="AJ163" i="11"/>
  <c r="AJ159" i="11"/>
  <c r="AJ155" i="11"/>
  <c r="AJ151" i="11"/>
  <c r="AJ147" i="11"/>
  <c r="AJ143" i="11"/>
  <c r="AJ139" i="11"/>
  <c r="AJ135" i="11"/>
  <c r="AJ131" i="11"/>
  <c r="AJ127" i="11"/>
  <c r="AJ123" i="11"/>
  <c r="AJ119" i="11"/>
  <c r="AJ115" i="11"/>
  <c r="AJ111" i="11"/>
  <c r="AJ107" i="11"/>
  <c r="AJ103" i="11"/>
  <c r="AJ99" i="11"/>
  <c r="AJ95" i="11"/>
  <c r="AJ91" i="11"/>
  <c r="AJ87" i="11"/>
  <c r="AJ418" i="11"/>
  <c r="AJ414" i="11"/>
  <c r="AJ410" i="11"/>
  <c r="AJ406" i="11"/>
  <c r="AJ402" i="11"/>
  <c r="AJ398" i="11"/>
  <c r="AJ394" i="11"/>
  <c r="AJ390" i="11"/>
  <c r="AJ386" i="11"/>
  <c r="AJ382" i="11"/>
  <c r="AJ378" i="11"/>
  <c r="AJ374" i="11"/>
  <c r="AJ370" i="11"/>
  <c r="AJ366" i="11"/>
  <c r="AJ362" i="11"/>
  <c r="AJ358" i="11"/>
  <c r="AJ354" i="11"/>
  <c r="AJ350" i="11"/>
  <c r="AJ346" i="11"/>
  <c r="AJ342" i="11"/>
  <c r="AJ338" i="11"/>
  <c r="AJ334" i="11"/>
  <c r="AJ330" i="11"/>
  <c r="AJ326" i="11"/>
  <c r="AJ322" i="11"/>
  <c r="AJ318" i="11"/>
  <c r="AJ314" i="11"/>
  <c r="AJ310" i="11"/>
  <c r="AJ306" i="11"/>
  <c r="AJ302" i="11"/>
  <c r="AJ298" i="11"/>
  <c r="AJ294" i="11"/>
  <c r="AJ290" i="11"/>
  <c r="AJ286" i="11"/>
  <c r="AJ282" i="11"/>
  <c r="AJ278" i="11"/>
  <c r="AJ274" i="11"/>
  <c r="AJ270" i="11"/>
  <c r="AJ266" i="11"/>
  <c r="AJ262" i="11"/>
  <c r="AJ258" i="11"/>
  <c r="AJ254" i="11"/>
  <c r="AJ250" i="11"/>
  <c r="AJ246" i="11"/>
  <c r="AJ242" i="11"/>
  <c r="AJ238" i="11"/>
  <c r="AJ234" i="11"/>
  <c r="AJ230" i="11"/>
  <c r="AJ226" i="11"/>
  <c r="AJ222" i="11"/>
  <c r="AJ218" i="11"/>
  <c r="AJ214" i="11"/>
  <c r="AJ210" i="11"/>
  <c r="AJ206" i="11"/>
  <c r="AJ202" i="11"/>
  <c r="AJ198" i="11"/>
  <c r="AJ194" i="11"/>
  <c r="AJ190" i="11"/>
  <c r="AJ186" i="11"/>
  <c r="AJ182" i="11"/>
  <c r="AJ178" i="11"/>
  <c r="AJ174" i="11"/>
  <c r="AJ170" i="11"/>
  <c r="AJ166" i="11"/>
  <c r="AJ162" i="11"/>
  <c r="AJ158" i="11"/>
  <c r="AJ154" i="11"/>
  <c r="AJ150" i="11"/>
  <c r="AJ146" i="11"/>
  <c r="AJ142" i="11"/>
  <c r="AJ138" i="11"/>
  <c r="AJ134" i="11"/>
  <c r="AJ130" i="11"/>
  <c r="AJ126" i="11"/>
  <c r="AJ122" i="11"/>
  <c r="AJ118" i="11"/>
  <c r="AJ114" i="11"/>
  <c r="AJ110" i="11"/>
  <c r="AJ106" i="11"/>
  <c r="AJ102" i="11"/>
  <c r="AJ98" i="11"/>
  <c r="AJ94" i="11"/>
  <c r="AJ90" i="11"/>
  <c r="AJ86" i="11"/>
  <c r="AJ82" i="11"/>
  <c r="AJ78" i="11"/>
  <c r="AJ74" i="11"/>
  <c r="AJ70" i="11"/>
  <c r="AJ66" i="11"/>
  <c r="AJ62" i="11"/>
  <c r="AJ58" i="11"/>
  <c r="AJ54" i="11"/>
  <c r="AJ50" i="11"/>
  <c r="AJ46" i="11"/>
  <c r="AJ42" i="11"/>
  <c r="AJ38" i="11"/>
  <c r="AJ34" i="11"/>
  <c r="AJ30" i="11"/>
  <c r="AJ26" i="11"/>
  <c r="AJ22" i="11"/>
  <c r="AJ83" i="11"/>
  <c r="AJ79" i="11"/>
  <c r="AJ75" i="11"/>
  <c r="AJ71" i="11"/>
  <c r="AJ67" i="11"/>
  <c r="AJ63" i="11"/>
  <c r="AJ59" i="11"/>
  <c r="AJ55" i="11"/>
  <c r="AJ51" i="11"/>
  <c r="AJ47" i="11"/>
  <c r="AJ43" i="11"/>
  <c r="AJ39" i="11"/>
  <c r="AJ35" i="11"/>
  <c r="AJ31" i="11"/>
  <c r="AJ27" i="11"/>
  <c r="AJ23" i="11"/>
  <c r="AJ419" i="11"/>
  <c r="AJ416" i="11"/>
  <c r="AJ412" i="11"/>
  <c r="AJ408" i="11"/>
  <c r="AJ404" i="11"/>
  <c r="AJ400" i="11"/>
  <c r="AJ396" i="11"/>
  <c r="AJ392" i="11"/>
  <c r="AJ388" i="11"/>
  <c r="AJ384" i="11"/>
  <c r="AJ380" i="11"/>
  <c r="AJ376" i="11"/>
  <c r="AJ372" i="11"/>
  <c r="AJ368" i="11"/>
  <c r="AJ364" i="11"/>
  <c r="AJ360" i="11"/>
  <c r="AJ356" i="11"/>
  <c r="AJ352" i="11"/>
  <c r="AJ348" i="11"/>
  <c r="AJ344" i="11"/>
  <c r="AJ340" i="11"/>
  <c r="AJ336" i="11"/>
  <c r="AJ332" i="11"/>
  <c r="AJ328" i="11"/>
  <c r="AJ324" i="11"/>
  <c r="AJ320" i="11"/>
  <c r="AJ316" i="11"/>
  <c r="AJ312" i="11"/>
  <c r="AJ308" i="11"/>
  <c r="AJ304" i="11"/>
  <c r="AJ300" i="11"/>
  <c r="AJ296" i="11"/>
  <c r="AJ292" i="11"/>
  <c r="AJ288" i="11"/>
  <c r="AJ284" i="11"/>
  <c r="AJ280" i="11"/>
  <c r="AJ276" i="11"/>
  <c r="AJ272" i="11"/>
  <c r="AJ268" i="11"/>
  <c r="AJ264" i="11"/>
  <c r="AJ260" i="11"/>
  <c r="AJ256" i="11"/>
  <c r="AJ252" i="11"/>
  <c r="AJ248" i="11"/>
  <c r="AJ244" i="11"/>
  <c r="AJ240" i="11"/>
  <c r="AJ236" i="11"/>
  <c r="AJ232" i="11"/>
  <c r="AJ228" i="11"/>
  <c r="AJ224" i="11"/>
  <c r="AJ220" i="11"/>
  <c r="AJ216" i="11"/>
  <c r="AJ212" i="11"/>
  <c r="AJ208" i="11"/>
  <c r="AJ204" i="11"/>
  <c r="AJ200" i="11"/>
  <c r="AJ196" i="11"/>
  <c r="AJ192" i="11"/>
  <c r="AJ188" i="11"/>
  <c r="AJ184" i="11"/>
  <c r="AJ180" i="11"/>
  <c r="AJ176" i="11"/>
  <c r="AJ172" i="11"/>
  <c r="AJ168" i="11"/>
  <c r="AJ164" i="11"/>
  <c r="AJ160" i="11"/>
  <c r="AJ156" i="11"/>
  <c r="AJ152" i="11"/>
  <c r="AJ148" i="11"/>
  <c r="AJ144" i="11"/>
  <c r="AJ140" i="11"/>
  <c r="AJ136" i="11"/>
  <c r="AJ132" i="11"/>
  <c r="AJ128" i="11"/>
  <c r="AJ124" i="11"/>
  <c r="AJ120" i="11"/>
  <c r="AJ116" i="11"/>
  <c r="AJ112" i="11"/>
  <c r="AJ108" i="11"/>
  <c r="AJ104" i="11"/>
  <c r="AJ100" i="11"/>
  <c r="AJ96" i="11"/>
  <c r="AJ92" i="11"/>
  <c r="AJ88" i="11"/>
  <c r="AJ84" i="11"/>
  <c r="AJ80" i="11"/>
  <c r="AJ76" i="11"/>
  <c r="AJ72" i="11"/>
  <c r="AJ68" i="11"/>
  <c r="AJ64" i="11"/>
  <c r="AJ60" i="11"/>
  <c r="AJ56" i="11"/>
  <c r="AJ52" i="11"/>
  <c r="AJ48" i="11"/>
  <c r="AJ44" i="11"/>
  <c r="AJ40" i="11"/>
  <c r="AJ36" i="11"/>
  <c r="AJ32" i="11"/>
  <c r="AJ28" i="11"/>
  <c r="AJ24" i="11"/>
  <c r="AJ421" i="11"/>
  <c r="AJ420" i="11"/>
  <c r="V414" i="8"/>
  <c r="R416" i="8"/>
  <c r="U416" i="8" s="1"/>
  <c r="J417" i="8"/>
  <c r="AG420" i="8"/>
  <c r="AN420" i="8"/>
  <c r="AH419" i="8"/>
  <c r="AL415" i="8"/>
  <c r="AM414" i="8" s="1"/>
  <c r="AL420" i="11" l="1"/>
  <c r="AM419" i="11" s="1"/>
  <c r="V419" i="11"/>
  <c r="R421" i="11"/>
  <c r="U421" i="11" s="1"/>
  <c r="V415" i="8"/>
  <c r="R417" i="8"/>
  <c r="U417" i="8" s="1"/>
  <c r="J418" i="8"/>
  <c r="AG421" i="8"/>
  <c r="AH421" i="8" s="1"/>
  <c r="AN421" i="8"/>
  <c r="AH420" i="8"/>
  <c r="AL416" i="8"/>
  <c r="AM415" i="8" s="1"/>
  <c r="AO43" i="11" l="1"/>
  <c r="AO39" i="11"/>
  <c r="AO33" i="11"/>
  <c r="AO31" i="11"/>
  <c r="AO41" i="11"/>
  <c r="AO37" i="11"/>
  <c r="AO36" i="11"/>
  <c r="AO28" i="11"/>
  <c r="AO40" i="11"/>
  <c r="AO35" i="11"/>
  <c r="AO34" i="11"/>
  <c r="AO30" i="11"/>
  <c r="AO44" i="11"/>
  <c r="AO42" i="11"/>
  <c r="AO38" i="11"/>
  <c r="AO32" i="11"/>
  <c r="AO29" i="11"/>
  <c r="AO26" i="11"/>
  <c r="AO25" i="11"/>
  <c r="AO27" i="11"/>
  <c r="AO23" i="11"/>
  <c r="AO22" i="11"/>
  <c r="AO24" i="11"/>
  <c r="V420" i="11"/>
  <c r="AL421" i="11"/>
  <c r="AM420" i="11" s="1"/>
  <c r="AO71" i="11" s="1"/>
  <c r="AO55" i="11"/>
  <c r="AO59" i="11"/>
  <c r="AO56" i="11"/>
  <c r="AO61" i="11"/>
  <c r="V416" i="8"/>
  <c r="R418" i="8"/>
  <c r="U418" i="8" s="1"/>
  <c r="J419" i="8"/>
  <c r="AI420" i="8"/>
  <c r="AI4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37" i="8"/>
  <c r="AI38" i="8"/>
  <c r="AI39" i="8"/>
  <c r="AI40" i="8"/>
  <c r="AI41" i="8"/>
  <c r="AI42" i="8"/>
  <c r="AI43" i="8"/>
  <c r="AI44" i="8"/>
  <c r="AI45" i="8"/>
  <c r="AI46" i="8"/>
  <c r="AI47" i="8"/>
  <c r="AI48" i="8"/>
  <c r="AI49" i="8"/>
  <c r="AI50" i="8"/>
  <c r="AI51" i="8"/>
  <c r="AI52" i="8"/>
  <c r="AI53" i="8"/>
  <c r="AI54" i="8"/>
  <c r="AI55" i="8"/>
  <c r="AI56" i="8"/>
  <c r="AI57" i="8"/>
  <c r="AI58" i="8"/>
  <c r="AI59" i="8"/>
  <c r="AI60" i="8"/>
  <c r="AI61" i="8"/>
  <c r="AI62" i="8"/>
  <c r="AI63" i="8"/>
  <c r="AI64" i="8"/>
  <c r="AI65" i="8"/>
  <c r="AI66" i="8"/>
  <c r="AI67" i="8"/>
  <c r="AI68" i="8"/>
  <c r="AI69" i="8"/>
  <c r="AI70" i="8"/>
  <c r="AI71" i="8"/>
  <c r="AJ70" i="8" s="1"/>
  <c r="AI72" i="8"/>
  <c r="AI73" i="8"/>
  <c r="AI74" i="8"/>
  <c r="AI75" i="8"/>
  <c r="AJ74" i="8" s="1"/>
  <c r="AI76" i="8"/>
  <c r="AI77" i="8"/>
  <c r="AI78" i="8"/>
  <c r="AI79" i="8"/>
  <c r="AJ78" i="8" s="1"/>
  <c r="AI80" i="8"/>
  <c r="AI81" i="8"/>
  <c r="AI82" i="8"/>
  <c r="AI83" i="8"/>
  <c r="AJ82" i="8" s="1"/>
  <c r="AI84" i="8"/>
  <c r="AI85" i="8"/>
  <c r="AI86" i="8"/>
  <c r="AI87" i="8"/>
  <c r="AJ86" i="8" s="1"/>
  <c r="AI88" i="8"/>
  <c r="AI89" i="8"/>
  <c r="AI90" i="8"/>
  <c r="AI91" i="8"/>
  <c r="AJ90" i="8" s="1"/>
  <c r="AI92" i="8"/>
  <c r="AI93" i="8"/>
  <c r="AI94" i="8"/>
  <c r="AI95" i="8"/>
  <c r="AJ94" i="8" s="1"/>
  <c r="AI96" i="8"/>
  <c r="AI97" i="8"/>
  <c r="AI98" i="8"/>
  <c r="AI99" i="8"/>
  <c r="AJ98" i="8" s="1"/>
  <c r="AI100" i="8"/>
  <c r="AI101" i="8"/>
  <c r="AI102" i="8"/>
  <c r="AI103" i="8"/>
  <c r="AJ102" i="8" s="1"/>
  <c r="AI104" i="8"/>
  <c r="AI105" i="8"/>
  <c r="AI106" i="8"/>
  <c r="AI107" i="8"/>
  <c r="AJ106" i="8" s="1"/>
  <c r="AI108" i="8"/>
  <c r="AI109" i="8"/>
  <c r="AI110" i="8"/>
  <c r="AI111" i="8"/>
  <c r="AJ110" i="8" s="1"/>
  <c r="AI112" i="8"/>
  <c r="AI113" i="8"/>
  <c r="AI114" i="8"/>
  <c r="AI115" i="8"/>
  <c r="AJ114" i="8" s="1"/>
  <c r="AI116" i="8"/>
  <c r="AI117" i="8"/>
  <c r="AI118" i="8"/>
  <c r="AI119" i="8"/>
  <c r="AI120" i="8"/>
  <c r="AI121" i="8"/>
  <c r="AI122" i="8"/>
  <c r="AI123" i="8"/>
  <c r="AI124" i="8"/>
  <c r="AI125" i="8"/>
  <c r="AI126" i="8"/>
  <c r="AI127" i="8"/>
  <c r="AI128" i="8"/>
  <c r="AI129" i="8"/>
  <c r="AI130" i="8"/>
  <c r="AI131" i="8"/>
  <c r="AI132" i="8"/>
  <c r="AI133" i="8"/>
  <c r="AI134" i="8"/>
  <c r="AI135" i="8"/>
  <c r="AI136" i="8"/>
  <c r="AI137" i="8"/>
  <c r="AI138" i="8"/>
  <c r="AI139" i="8"/>
  <c r="AI140" i="8"/>
  <c r="AI141" i="8"/>
  <c r="AI142" i="8"/>
  <c r="AI143" i="8"/>
  <c r="AI144" i="8"/>
  <c r="AI145" i="8"/>
  <c r="AI146" i="8"/>
  <c r="AI147" i="8"/>
  <c r="AI148" i="8"/>
  <c r="AI149" i="8"/>
  <c r="AI150" i="8"/>
  <c r="AI151" i="8"/>
  <c r="AI152" i="8"/>
  <c r="AI153" i="8"/>
  <c r="AI154" i="8"/>
  <c r="AI155" i="8"/>
  <c r="AI156" i="8"/>
  <c r="AI157" i="8"/>
  <c r="AI158" i="8"/>
  <c r="AI159" i="8"/>
  <c r="AI160" i="8"/>
  <c r="AI161" i="8"/>
  <c r="AI162" i="8"/>
  <c r="AI163" i="8"/>
  <c r="AI164" i="8"/>
  <c r="AI165" i="8"/>
  <c r="AI166" i="8"/>
  <c r="AI167" i="8"/>
  <c r="AI168" i="8"/>
  <c r="AI169" i="8"/>
  <c r="AI170" i="8"/>
  <c r="AI171" i="8"/>
  <c r="AI172" i="8"/>
  <c r="AI173" i="8"/>
  <c r="AI174" i="8"/>
  <c r="AI175" i="8"/>
  <c r="AI176" i="8"/>
  <c r="AI177" i="8"/>
  <c r="AI178" i="8"/>
  <c r="AI179" i="8"/>
  <c r="AI180" i="8"/>
  <c r="AI181" i="8"/>
  <c r="AI182" i="8"/>
  <c r="AI183" i="8"/>
  <c r="AI184" i="8"/>
  <c r="AI185" i="8"/>
  <c r="AI186" i="8"/>
  <c r="AI187" i="8"/>
  <c r="AI188" i="8"/>
  <c r="AI189" i="8"/>
  <c r="AI190" i="8"/>
  <c r="AI191" i="8"/>
  <c r="AI192" i="8"/>
  <c r="AI193" i="8"/>
  <c r="AI194" i="8"/>
  <c r="AI195" i="8"/>
  <c r="AI196" i="8"/>
  <c r="AI197" i="8"/>
  <c r="AI198" i="8"/>
  <c r="AI199" i="8"/>
  <c r="AI200" i="8"/>
  <c r="AI201" i="8"/>
  <c r="AI202" i="8"/>
  <c r="AI203" i="8"/>
  <c r="AI204" i="8"/>
  <c r="AI205" i="8"/>
  <c r="AI206" i="8"/>
  <c r="AI207" i="8"/>
  <c r="AI208" i="8"/>
  <c r="AI209" i="8"/>
  <c r="AI210" i="8"/>
  <c r="AI211" i="8"/>
  <c r="AI212" i="8"/>
  <c r="AI213" i="8"/>
  <c r="AI214" i="8"/>
  <c r="AI215" i="8"/>
  <c r="AI216" i="8"/>
  <c r="AI217" i="8"/>
  <c r="AI218" i="8"/>
  <c r="AI219" i="8"/>
  <c r="AI220" i="8"/>
  <c r="AI221" i="8"/>
  <c r="AI222" i="8"/>
  <c r="AI223" i="8"/>
  <c r="AI224" i="8"/>
  <c r="AI225" i="8"/>
  <c r="AI226" i="8"/>
  <c r="AI227" i="8"/>
  <c r="AI228" i="8"/>
  <c r="AI229" i="8"/>
  <c r="AI230" i="8"/>
  <c r="AI231" i="8"/>
  <c r="AI232" i="8"/>
  <c r="AI233" i="8"/>
  <c r="AI234" i="8"/>
  <c r="AI235" i="8"/>
  <c r="AI236" i="8"/>
  <c r="AI237" i="8"/>
  <c r="AI238" i="8"/>
  <c r="AI239" i="8"/>
  <c r="AI240" i="8"/>
  <c r="AI241" i="8"/>
  <c r="AI242" i="8"/>
  <c r="AI243" i="8"/>
  <c r="AI244" i="8"/>
  <c r="AI245" i="8"/>
  <c r="AI246" i="8"/>
  <c r="AI247" i="8"/>
  <c r="AI248" i="8"/>
  <c r="AI249" i="8"/>
  <c r="AI250" i="8"/>
  <c r="AI251" i="8"/>
  <c r="AI252" i="8"/>
  <c r="AI253" i="8"/>
  <c r="AI254" i="8"/>
  <c r="AI255" i="8"/>
  <c r="AI256" i="8"/>
  <c r="AI257" i="8"/>
  <c r="AI258" i="8"/>
  <c r="AI259" i="8"/>
  <c r="AI260" i="8"/>
  <c r="AI261" i="8"/>
  <c r="AI262" i="8"/>
  <c r="AI263" i="8"/>
  <c r="AI264" i="8"/>
  <c r="AI265" i="8"/>
  <c r="AI266" i="8"/>
  <c r="AI267" i="8"/>
  <c r="AI268" i="8"/>
  <c r="AI269" i="8"/>
  <c r="AI270" i="8"/>
  <c r="AI271" i="8"/>
  <c r="AI272" i="8"/>
  <c r="AI273" i="8"/>
  <c r="AI274" i="8"/>
  <c r="AI275" i="8"/>
  <c r="AI276" i="8"/>
  <c r="AI277" i="8"/>
  <c r="AI278" i="8"/>
  <c r="AI279" i="8"/>
  <c r="AI280" i="8"/>
  <c r="AI281" i="8"/>
  <c r="AI282" i="8"/>
  <c r="AI283" i="8"/>
  <c r="AI284" i="8"/>
  <c r="AI285" i="8"/>
  <c r="AI286" i="8"/>
  <c r="AI287" i="8"/>
  <c r="AI288" i="8"/>
  <c r="AI289" i="8"/>
  <c r="AI290" i="8"/>
  <c r="AI291" i="8"/>
  <c r="AI292" i="8"/>
  <c r="AI293" i="8"/>
  <c r="AI294" i="8"/>
  <c r="AI295" i="8"/>
  <c r="AI296" i="8"/>
  <c r="AI297" i="8"/>
  <c r="AI298" i="8"/>
  <c r="AI299" i="8"/>
  <c r="AI300" i="8"/>
  <c r="AI301" i="8"/>
  <c r="AI302" i="8"/>
  <c r="AI303" i="8"/>
  <c r="AI304" i="8"/>
  <c r="AI305" i="8"/>
  <c r="AI306" i="8"/>
  <c r="AI307" i="8"/>
  <c r="AI308" i="8"/>
  <c r="AI309" i="8"/>
  <c r="AI310" i="8"/>
  <c r="AI311" i="8"/>
  <c r="AI312" i="8"/>
  <c r="AI313" i="8"/>
  <c r="AI314" i="8"/>
  <c r="AI315" i="8"/>
  <c r="AI316" i="8"/>
  <c r="AI317" i="8"/>
  <c r="AI318" i="8"/>
  <c r="AI319" i="8"/>
  <c r="AI320" i="8"/>
  <c r="AI321" i="8"/>
  <c r="AI322" i="8"/>
  <c r="AI323" i="8"/>
  <c r="AI324" i="8"/>
  <c r="AI325" i="8"/>
  <c r="AI326" i="8"/>
  <c r="AI327" i="8"/>
  <c r="AI328" i="8"/>
  <c r="AI329" i="8"/>
  <c r="AI330" i="8"/>
  <c r="AI331" i="8"/>
  <c r="AI332" i="8"/>
  <c r="AI333" i="8"/>
  <c r="AI334" i="8"/>
  <c r="AI335" i="8"/>
  <c r="AI336" i="8"/>
  <c r="AI337" i="8"/>
  <c r="AI338" i="8"/>
  <c r="AI339" i="8"/>
  <c r="AI340" i="8"/>
  <c r="AI341" i="8"/>
  <c r="AI342" i="8"/>
  <c r="AI343" i="8"/>
  <c r="AI344" i="8"/>
  <c r="AI345" i="8"/>
  <c r="AI346" i="8"/>
  <c r="AI347" i="8"/>
  <c r="AI348" i="8"/>
  <c r="AI349" i="8"/>
  <c r="AI350" i="8"/>
  <c r="AI351" i="8"/>
  <c r="AI352" i="8"/>
  <c r="AI353" i="8"/>
  <c r="AI354" i="8"/>
  <c r="AI355" i="8"/>
  <c r="AI356" i="8"/>
  <c r="AI357" i="8"/>
  <c r="AI358" i="8"/>
  <c r="AI359" i="8"/>
  <c r="AI360" i="8"/>
  <c r="AI361" i="8"/>
  <c r="AI362" i="8"/>
  <c r="AI363" i="8"/>
  <c r="AI364" i="8"/>
  <c r="AI365" i="8"/>
  <c r="AI366" i="8"/>
  <c r="AI367" i="8"/>
  <c r="AI368" i="8"/>
  <c r="AI369" i="8"/>
  <c r="AI370" i="8"/>
  <c r="AI371" i="8"/>
  <c r="AI372" i="8"/>
  <c r="AI373" i="8"/>
  <c r="AI374" i="8"/>
  <c r="AI375" i="8"/>
  <c r="AI376" i="8"/>
  <c r="AI377" i="8"/>
  <c r="AI378" i="8"/>
  <c r="AI379" i="8"/>
  <c r="AI380" i="8"/>
  <c r="AI381" i="8"/>
  <c r="AI382" i="8"/>
  <c r="AI383" i="8"/>
  <c r="AI384" i="8"/>
  <c r="AI385" i="8"/>
  <c r="AI386" i="8"/>
  <c r="AI387" i="8"/>
  <c r="AI388" i="8"/>
  <c r="AI389" i="8"/>
  <c r="AI390" i="8"/>
  <c r="AI391" i="8"/>
  <c r="AI392" i="8"/>
  <c r="AI393" i="8"/>
  <c r="AI394" i="8"/>
  <c r="AI395" i="8"/>
  <c r="AI396" i="8"/>
  <c r="AI397" i="8"/>
  <c r="AI398" i="8"/>
  <c r="AI399" i="8"/>
  <c r="AI400" i="8"/>
  <c r="AI401" i="8"/>
  <c r="AI402" i="8"/>
  <c r="AI403" i="8"/>
  <c r="AI404" i="8"/>
  <c r="AI405" i="8"/>
  <c r="AI406" i="8"/>
  <c r="AI407" i="8"/>
  <c r="AI408" i="8"/>
  <c r="AI409" i="8"/>
  <c r="AI410" i="8"/>
  <c r="AI411" i="8"/>
  <c r="AI412" i="8"/>
  <c r="AI413" i="8"/>
  <c r="AI414" i="8"/>
  <c r="AI415" i="8"/>
  <c r="AI416" i="8"/>
  <c r="AI417" i="8"/>
  <c r="AI418" i="8"/>
  <c r="AI419" i="8"/>
  <c r="AL417" i="8"/>
  <c r="AM416" i="8" s="1"/>
  <c r="AO68" i="11" l="1"/>
  <c r="AO67" i="11"/>
  <c r="AO70" i="11"/>
  <c r="AO45" i="11"/>
  <c r="AO72" i="11"/>
  <c r="AO73" i="11"/>
  <c r="AO97" i="11"/>
  <c r="AO46" i="11"/>
  <c r="AO78" i="11"/>
  <c r="AO81" i="11"/>
  <c r="AO395" i="11"/>
  <c r="AO49" i="11"/>
  <c r="AO53" i="11"/>
  <c r="AO58" i="11"/>
  <c r="AO64" i="11"/>
  <c r="AO54" i="11"/>
  <c r="AO48" i="11"/>
  <c r="AO52" i="11"/>
  <c r="AO62" i="11"/>
  <c r="AO65" i="11"/>
  <c r="AO47" i="11"/>
  <c r="AO66" i="11"/>
  <c r="AO50" i="11"/>
  <c r="AO51" i="11"/>
  <c r="AO57" i="11"/>
  <c r="AO63" i="11"/>
  <c r="AO60" i="11"/>
  <c r="AO88" i="11"/>
  <c r="AO183" i="11"/>
  <c r="AO119" i="11"/>
  <c r="AO413" i="11"/>
  <c r="AO155" i="11"/>
  <c r="AO273" i="11"/>
  <c r="AO105" i="11"/>
  <c r="AO168" i="11"/>
  <c r="AO337" i="11"/>
  <c r="AO137" i="11"/>
  <c r="AO210" i="11"/>
  <c r="AO322" i="11"/>
  <c r="AO128" i="11"/>
  <c r="AO147" i="11"/>
  <c r="AO161" i="11"/>
  <c r="AO177" i="11"/>
  <c r="AO191" i="11"/>
  <c r="AO243" i="11"/>
  <c r="AO306" i="11"/>
  <c r="AO370" i="11"/>
  <c r="AO195" i="11"/>
  <c r="AO113" i="11"/>
  <c r="AO102" i="11"/>
  <c r="AO117" i="11"/>
  <c r="AO132" i="11"/>
  <c r="AO149" i="11"/>
  <c r="AO165" i="11"/>
  <c r="AO181" i="11"/>
  <c r="AO200" i="11"/>
  <c r="AO257" i="11"/>
  <c r="AO320" i="11"/>
  <c r="AO384" i="11"/>
  <c r="AO258" i="11"/>
  <c r="AO94" i="11"/>
  <c r="AO108" i="11"/>
  <c r="AO125" i="11"/>
  <c r="AO141" i="11"/>
  <c r="AO157" i="11"/>
  <c r="AO172" i="11"/>
  <c r="AO189" i="11"/>
  <c r="AO226" i="11"/>
  <c r="AO290" i="11"/>
  <c r="AO353" i="11"/>
  <c r="AO133" i="11"/>
  <c r="AO175" i="11"/>
  <c r="AO217" i="11"/>
  <c r="AO234" i="11"/>
  <c r="AO249" i="11"/>
  <c r="AO265" i="11"/>
  <c r="AO282" i="11"/>
  <c r="AO297" i="11"/>
  <c r="AO313" i="11"/>
  <c r="AO328" i="11"/>
  <c r="AO344" i="11"/>
  <c r="AO360" i="11"/>
  <c r="AO377" i="11"/>
  <c r="AO397" i="11"/>
  <c r="AO98" i="11"/>
  <c r="AO163" i="11"/>
  <c r="AO225" i="11"/>
  <c r="AO289" i="11"/>
  <c r="AO382" i="11"/>
  <c r="AO205" i="11"/>
  <c r="AO220" i="11"/>
  <c r="AO237" i="11"/>
  <c r="AO253" i="11"/>
  <c r="AO269" i="11"/>
  <c r="AO285" i="11"/>
  <c r="AO300" i="11"/>
  <c r="AO317" i="11"/>
  <c r="AO334" i="11"/>
  <c r="AO348" i="11"/>
  <c r="AO364" i="11"/>
  <c r="AO381" i="11"/>
  <c r="AO404" i="11"/>
  <c r="AO115" i="11"/>
  <c r="AO178" i="11"/>
  <c r="AO242" i="11"/>
  <c r="AO305" i="11"/>
  <c r="AO110" i="11"/>
  <c r="AO196" i="11"/>
  <c r="AO213" i="11"/>
  <c r="AO232" i="11"/>
  <c r="AO245" i="11"/>
  <c r="AO261" i="11"/>
  <c r="AO276" i="11"/>
  <c r="AO293" i="11"/>
  <c r="AO308" i="11"/>
  <c r="AO324" i="11"/>
  <c r="AO340" i="11"/>
  <c r="AO357" i="11"/>
  <c r="AO374" i="11"/>
  <c r="AO389" i="11"/>
  <c r="AO420" i="11"/>
  <c r="AO144" i="11"/>
  <c r="AO209" i="11"/>
  <c r="AO275" i="11"/>
  <c r="AO339" i="11"/>
  <c r="AO238" i="11"/>
  <c r="AO418" i="11"/>
  <c r="AO89" i="11"/>
  <c r="AO106" i="11"/>
  <c r="AO122" i="11"/>
  <c r="AO139" i="11"/>
  <c r="AO154" i="11"/>
  <c r="AO169" i="11"/>
  <c r="AO187" i="11"/>
  <c r="AO203" i="11"/>
  <c r="AO218" i="11"/>
  <c r="AO233" i="11"/>
  <c r="AO250" i="11"/>
  <c r="AO266" i="11"/>
  <c r="AO281" i="11"/>
  <c r="AO298" i="11"/>
  <c r="AO314" i="11"/>
  <c r="AO331" i="11"/>
  <c r="AO350" i="11"/>
  <c r="AO414" i="11"/>
  <c r="AO143" i="11"/>
  <c r="AO207" i="11"/>
  <c r="AO393" i="11"/>
  <c r="AO409" i="11"/>
  <c r="AO417" i="11"/>
  <c r="AO93" i="11"/>
  <c r="AO111" i="11"/>
  <c r="AO126" i="11"/>
  <c r="AO145" i="11"/>
  <c r="AO160" i="11"/>
  <c r="AO174" i="11"/>
  <c r="AO190" i="11"/>
  <c r="AO206" i="11"/>
  <c r="AO222" i="11"/>
  <c r="AO239" i="11"/>
  <c r="AO254" i="11"/>
  <c r="AO270" i="11"/>
  <c r="AO288" i="11"/>
  <c r="AO302" i="11"/>
  <c r="AO318" i="11"/>
  <c r="AO333" i="11"/>
  <c r="AO367" i="11"/>
  <c r="AO95" i="11"/>
  <c r="AO158" i="11"/>
  <c r="AO223" i="11"/>
  <c r="AO402" i="11"/>
  <c r="AO421" i="11"/>
  <c r="AO419" i="11"/>
  <c r="AO101" i="11"/>
  <c r="AO118" i="11"/>
  <c r="AO135" i="11"/>
  <c r="AO150" i="11"/>
  <c r="AO170" i="11"/>
  <c r="AO184" i="11"/>
  <c r="AO197" i="11"/>
  <c r="AO214" i="11"/>
  <c r="AO229" i="11"/>
  <c r="AO246" i="11"/>
  <c r="AO262" i="11"/>
  <c r="AO278" i="11"/>
  <c r="AO296" i="11"/>
  <c r="AO310" i="11"/>
  <c r="AO327" i="11"/>
  <c r="AO343" i="11"/>
  <c r="AO398" i="11"/>
  <c r="AO127" i="11"/>
  <c r="AO193" i="11"/>
  <c r="AO259" i="11"/>
  <c r="AO358" i="11"/>
  <c r="AO373" i="11"/>
  <c r="AO391" i="11"/>
  <c r="AO408" i="11"/>
  <c r="AO87" i="11"/>
  <c r="AO104" i="11"/>
  <c r="AO121" i="11"/>
  <c r="AO134" i="11"/>
  <c r="AO151" i="11"/>
  <c r="AO166" i="11"/>
  <c r="AO182" i="11"/>
  <c r="AO199" i="11"/>
  <c r="AO215" i="11"/>
  <c r="AO231" i="11"/>
  <c r="AO247" i="11"/>
  <c r="AO347" i="11"/>
  <c r="AO363" i="11"/>
  <c r="AO378" i="11"/>
  <c r="AO394" i="11"/>
  <c r="AO410" i="11"/>
  <c r="AO91" i="11"/>
  <c r="AO107" i="11"/>
  <c r="AO123" i="11"/>
  <c r="AO138" i="11"/>
  <c r="AO153" i="11"/>
  <c r="AO171" i="11"/>
  <c r="AO186" i="11"/>
  <c r="AO202" i="11"/>
  <c r="AO219" i="11"/>
  <c r="AO235" i="11"/>
  <c r="AO251" i="11"/>
  <c r="AO354" i="11"/>
  <c r="AO369" i="11"/>
  <c r="AO387" i="11"/>
  <c r="AO400" i="11"/>
  <c r="AO85" i="11"/>
  <c r="AO100" i="11"/>
  <c r="AO114" i="11"/>
  <c r="AO130" i="11"/>
  <c r="AO146" i="11"/>
  <c r="AO162" i="11"/>
  <c r="AO179" i="11"/>
  <c r="AO194" i="11"/>
  <c r="AO211" i="11"/>
  <c r="AO228" i="11"/>
  <c r="AO241" i="11"/>
  <c r="AO291" i="11"/>
  <c r="AO277" i="11"/>
  <c r="AO329" i="11"/>
  <c r="AO307" i="11"/>
  <c r="AO74" i="11"/>
  <c r="AO75" i="11"/>
  <c r="AO411" i="11"/>
  <c r="AO76" i="11"/>
  <c r="AO77" i="11"/>
  <c r="AO267" i="11"/>
  <c r="AO283" i="11"/>
  <c r="AO299" i="11"/>
  <c r="AO315" i="11"/>
  <c r="AO342" i="11"/>
  <c r="AO255" i="11"/>
  <c r="AO271" i="11"/>
  <c r="AO286" i="11"/>
  <c r="AO304" i="11"/>
  <c r="AO319" i="11"/>
  <c r="AO359" i="11"/>
  <c r="AO263" i="11"/>
  <c r="AO280" i="11"/>
  <c r="AO295" i="11"/>
  <c r="AO311" i="11"/>
  <c r="AO335" i="11"/>
  <c r="AO109" i="11"/>
  <c r="AO351" i="11"/>
  <c r="AO371" i="11"/>
  <c r="AO90" i="11"/>
  <c r="AO323" i="11"/>
  <c r="AO338" i="11"/>
  <c r="AO355" i="11"/>
  <c r="AO386" i="11"/>
  <c r="AO92" i="11"/>
  <c r="AO330" i="11"/>
  <c r="AO346" i="11"/>
  <c r="AO362" i="11"/>
  <c r="AO84" i="11"/>
  <c r="AO201" i="11"/>
  <c r="AO380" i="11"/>
  <c r="AO396" i="11"/>
  <c r="AO140" i="11"/>
  <c r="AO366" i="11"/>
  <c r="AO383" i="11"/>
  <c r="AO403" i="11"/>
  <c r="AO156" i="11"/>
  <c r="AO375" i="11"/>
  <c r="AO390" i="11"/>
  <c r="AO124" i="11"/>
  <c r="AO332" i="11"/>
  <c r="AO99" i="11"/>
  <c r="AO116" i="11"/>
  <c r="AO131" i="11"/>
  <c r="AO148" i="11"/>
  <c r="AO167" i="11"/>
  <c r="AO230" i="11"/>
  <c r="AO405" i="11"/>
  <c r="AO103" i="11"/>
  <c r="AO120" i="11"/>
  <c r="AO136" i="11"/>
  <c r="AO152" i="11"/>
  <c r="AO185" i="11"/>
  <c r="AO268" i="11"/>
  <c r="AO401" i="11"/>
  <c r="AO415" i="11"/>
  <c r="AO96" i="11"/>
  <c r="AO112" i="11"/>
  <c r="AO129" i="11"/>
  <c r="AO142" i="11"/>
  <c r="AO159" i="11"/>
  <c r="AO216" i="11"/>
  <c r="AO86" i="11"/>
  <c r="AO69" i="11"/>
  <c r="AO176" i="11"/>
  <c r="AO192" i="11"/>
  <c r="AO208" i="11"/>
  <c r="AO224" i="11"/>
  <c r="AO240" i="11"/>
  <c r="AO301" i="11"/>
  <c r="AO365" i="11"/>
  <c r="AO164" i="11"/>
  <c r="AO180" i="11"/>
  <c r="AO198" i="11"/>
  <c r="AO212" i="11"/>
  <c r="AO227" i="11"/>
  <c r="AO252" i="11"/>
  <c r="AO316" i="11"/>
  <c r="AO379" i="11"/>
  <c r="AO173" i="11"/>
  <c r="AO188" i="11"/>
  <c r="AO204" i="11"/>
  <c r="AO221" i="11"/>
  <c r="AO236" i="11"/>
  <c r="AO284" i="11"/>
  <c r="AO349" i="11"/>
  <c r="AO412" i="11"/>
  <c r="AO244" i="11"/>
  <c r="AO260" i="11"/>
  <c r="AO274" i="11"/>
  <c r="AO292" i="11"/>
  <c r="AO309" i="11"/>
  <c r="AO325" i="11"/>
  <c r="AO341" i="11"/>
  <c r="AO356" i="11"/>
  <c r="AO372" i="11"/>
  <c r="AO388" i="11"/>
  <c r="AO406" i="11"/>
  <c r="AO82" i="11"/>
  <c r="AO248" i="11"/>
  <c r="AO264" i="11"/>
  <c r="AO279" i="11"/>
  <c r="AO294" i="11"/>
  <c r="AO312" i="11"/>
  <c r="AO326" i="11"/>
  <c r="AO345" i="11"/>
  <c r="AO361" i="11"/>
  <c r="AO376" i="11"/>
  <c r="AO392" i="11"/>
  <c r="AO407" i="11"/>
  <c r="AO83" i="11"/>
  <c r="AO80" i="11"/>
  <c r="AO256" i="11"/>
  <c r="AO272" i="11"/>
  <c r="AO287" i="11"/>
  <c r="AO303" i="11"/>
  <c r="AO321" i="11"/>
  <c r="AO336" i="11"/>
  <c r="AO352" i="11"/>
  <c r="AO368" i="11"/>
  <c r="AO385" i="11"/>
  <c r="AO399" i="11"/>
  <c r="AO416" i="11"/>
  <c r="AO79" i="11"/>
  <c r="AJ416" i="8"/>
  <c r="AJ412" i="8"/>
  <c r="AJ408" i="8"/>
  <c r="AJ404" i="8"/>
  <c r="AJ400" i="8"/>
  <c r="AJ396" i="8"/>
  <c r="AJ392" i="8"/>
  <c r="AJ388" i="8"/>
  <c r="AJ384" i="8"/>
  <c r="AJ380" i="8"/>
  <c r="AJ376" i="8"/>
  <c r="AJ372" i="8"/>
  <c r="AJ368" i="8"/>
  <c r="AJ364" i="8"/>
  <c r="AJ360" i="8"/>
  <c r="AJ356" i="8"/>
  <c r="AJ352" i="8"/>
  <c r="AJ348" i="8"/>
  <c r="AJ344" i="8"/>
  <c r="AJ340" i="8"/>
  <c r="AJ336" i="8"/>
  <c r="AJ332" i="8"/>
  <c r="AJ328" i="8"/>
  <c r="AJ324" i="8"/>
  <c r="AJ320" i="8"/>
  <c r="AJ316" i="8"/>
  <c r="AJ312" i="8"/>
  <c r="AJ308" i="8"/>
  <c r="AJ304" i="8"/>
  <c r="AJ300" i="8"/>
  <c r="AJ296" i="8"/>
  <c r="AJ292" i="8"/>
  <c r="AJ288" i="8"/>
  <c r="AJ284" i="8"/>
  <c r="AJ280" i="8"/>
  <c r="AJ276" i="8"/>
  <c r="AJ272" i="8"/>
  <c r="AJ268" i="8"/>
  <c r="AJ264" i="8"/>
  <c r="AJ260" i="8"/>
  <c r="AJ256" i="8"/>
  <c r="AJ252" i="8"/>
  <c r="AJ248" i="8"/>
  <c r="AJ244" i="8"/>
  <c r="AJ240" i="8"/>
  <c r="AJ236" i="8"/>
  <c r="AJ232" i="8"/>
  <c r="AJ228" i="8"/>
  <c r="AJ224" i="8"/>
  <c r="AJ220" i="8"/>
  <c r="AJ216" i="8"/>
  <c r="AJ212" i="8"/>
  <c r="AJ208" i="8"/>
  <c r="AJ204" i="8"/>
  <c r="AJ200" i="8"/>
  <c r="AJ196" i="8"/>
  <c r="AJ192" i="8"/>
  <c r="AJ188" i="8"/>
  <c r="AJ184" i="8"/>
  <c r="AJ180" i="8"/>
  <c r="AJ176" i="8"/>
  <c r="AJ172" i="8"/>
  <c r="AJ168" i="8"/>
  <c r="AJ164" i="8"/>
  <c r="AJ160" i="8"/>
  <c r="AJ156" i="8"/>
  <c r="AJ152" i="8"/>
  <c r="AJ148" i="8"/>
  <c r="AJ144" i="8"/>
  <c r="AJ140" i="8"/>
  <c r="AJ136" i="8"/>
  <c r="AJ132" i="8"/>
  <c r="AJ128" i="8"/>
  <c r="AJ124" i="8"/>
  <c r="AJ120" i="8"/>
  <c r="AJ116" i="8"/>
  <c r="AJ112" i="8"/>
  <c r="AJ108" i="8"/>
  <c r="AJ104" i="8"/>
  <c r="AJ100" i="8"/>
  <c r="AJ96" i="8"/>
  <c r="AJ92" i="8"/>
  <c r="AJ88" i="8"/>
  <c r="AJ84" i="8"/>
  <c r="AJ80" i="8"/>
  <c r="AJ76" i="8"/>
  <c r="AJ72" i="8"/>
  <c r="AJ68" i="8"/>
  <c r="AJ64" i="8"/>
  <c r="AJ60" i="8"/>
  <c r="AJ56" i="8"/>
  <c r="AJ52" i="8"/>
  <c r="AJ48" i="8"/>
  <c r="AJ44" i="8"/>
  <c r="AJ40" i="8"/>
  <c r="AJ36" i="8"/>
  <c r="AJ32" i="8"/>
  <c r="AJ28" i="8"/>
  <c r="AJ24" i="8"/>
  <c r="AJ41" i="8"/>
  <c r="AJ37" i="8"/>
  <c r="AJ33" i="8"/>
  <c r="AJ29" i="8"/>
  <c r="AJ25" i="8"/>
  <c r="V417" i="8"/>
  <c r="AJ66" i="8"/>
  <c r="AJ62" i="8"/>
  <c r="AJ58" i="8"/>
  <c r="AJ50" i="8"/>
  <c r="AJ46" i="8"/>
  <c r="AJ42" i="8"/>
  <c r="AJ38" i="8"/>
  <c r="AJ34" i="8"/>
  <c r="AJ30" i="8"/>
  <c r="AJ26" i="8"/>
  <c r="AJ22" i="8"/>
  <c r="R419" i="8"/>
  <c r="U419" i="8" s="1"/>
  <c r="J420" i="8"/>
  <c r="AJ65" i="8"/>
  <c r="AJ61" i="8"/>
  <c r="AJ57" i="8"/>
  <c r="AJ89" i="8"/>
  <c r="AJ85" i="8"/>
  <c r="AJ81" i="8"/>
  <c r="AJ77" i="8"/>
  <c r="AJ73" i="8"/>
  <c r="AJ69" i="8"/>
  <c r="AJ53" i="8"/>
  <c r="AJ181" i="8"/>
  <c r="AJ177" i="8"/>
  <c r="AJ173" i="8"/>
  <c r="AJ169" i="8"/>
  <c r="AJ165" i="8"/>
  <c r="AJ161" i="8"/>
  <c r="AJ157" i="8"/>
  <c r="AJ153" i="8"/>
  <c r="AJ149" i="8"/>
  <c r="AJ145" i="8"/>
  <c r="AJ141" i="8"/>
  <c r="AJ133" i="8"/>
  <c r="AJ129" i="8"/>
  <c r="AJ125" i="8"/>
  <c r="AJ121" i="8"/>
  <c r="AJ113" i="8"/>
  <c r="AJ109" i="8"/>
  <c r="AJ105" i="8"/>
  <c r="AJ101" i="8"/>
  <c r="AJ97" i="8"/>
  <c r="AJ93" i="8"/>
  <c r="AJ49" i="8"/>
  <c r="AJ54" i="8"/>
  <c r="AJ45" i="8"/>
  <c r="AJ415" i="8"/>
  <c r="AJ411" i="8"/>
  <c r="AJ407" i="8"/>
  <c r="AJ403" i="8"/>
  <c r="AJ399" i="8"/>
  <c r="AJ395" i="8"/>
  <c r="AJ118" i="8"/>
  <c r="AJ197" i="8"/>
  <c r="AJ193" i="8"/>
  <c r="AJ189" i="8"/>
  <c r="AJ185" i="8"/>
  <c r="AJ137" i="8"/>
  <c r="AJ391" i="8"/>
  <c r="AJ387" i="8"/>
  <c r="AJ383" i="8"/>
  <c r="AJ379" i="8"/>
  <c r="AJ375" i="8"/>
  <c r="AJ371" i="8"/>
  <c r="AJ367" i="8"/>
  <c r="AJ363" i="8"/>
  <c r="AJ359" i="8"/>
  <c r="AJ355" i="8"/>
  <c r="AJ351" i="8"/>
  <c r="AJ347" i="8"/>
  <c r="AJ343" i="8"/>
  <c r="AJ339" i="8"/>
  <c r="AJ335" i="8"/>
  <c r="AJ331" i="8"/>
  <c r="AJ126" i="8"/>
  <c r="AJ122" i="8"/>
  <c r="AJ209" i="8"/>
  <c r="AJ205" i="8"/>
  <c r="AJ201" i="8"/>
  <c r="AJ117" i="8"/>
  <c r="AJ327" i="8"/>
  <c r="AJ323" i="8"/>
  <c r="AJ319" i="8"/>
  <c r="AJ315" i="8"/>
  <c r="AJ311" i="8"/>
  <c r="AJ307" i="8"/>
  <c r="AJ303" i="8"/>
  <c r="AJ299" i="8"/>
  <c r="AJ295" i="8"/>
  <c r="AJ291" i="8"/>
  <c r="AJ287" i="8"/>
  <c r="AJ283" i="8"/>
  <c r="AJ418" i="8"/>
  <c r="AJ414" i="8"/>
  <c r="AJ410" i="8"/>
  <c r="AJ406" i="8"/>
  <c r="AJ402" i="8"/>
  <c r="AJ398" i="8"/>
  <c r="AJ394" i="8"/>
  <c r="AJ390" i="8"/>
  <c r="AJ386" i="8"/>
  <c r="AJ382" i="8"/>
  <c r="AJ378" i="8"/>
  <c r="AJ374" i="8"/>
  <c r="AJ370" i="8"/>
  <c r="AJ366" i="8"/>
  <c r="AJ362" i="8"/>
  <c r="AJ358" i="8"/>
  <c r="AJ354" i="8"/>
  <c r="AJ350" i="8"/>
  <c r="AJ346" i="8"/>
  <c r="AJ342" i="8"/>
  <c r="AJ338" i="8"/>
  <c r="AJ334" i="8"/>
  <c r="AJ330" i="8"/>
  <c r="AJ326" i="8"/>
  <c r="AJ322" i="8"/>
  <c r="AJ318" i="8"/>
  <c r="AJ314" i="8"/>
  <c r="AJ310" i="8"/>
  <c r="AJ306" i="8"/>
  <c r="AJ302" i="8"/>
  <c r="AJ298" i="8"/>
  <c r="AJ294" i="8"/>
  <c r="AJ290" i="8"/>
  <c r="AJ286" i="8"/>
  <c r="AJ282" i="8"/>
  <c r="AJ278" i="8"/>
  <c r="AJ274" i="8"/>
  <c r="AJ270" i="8"/>
  <c r="AJ266" i="8"/>
  <c r="AJ262" i="8"/>
  <c r="AJ258" i="8"/>
  <c r="AJ254" i="8"/>
  <c r="AJ250" i="8"/>
  <c r="AJ246" i="8"/>
  <c r="AJ242" i="8"/>
  <c r="AJ238" i="8"/>
  <c r="AJ234" i="8"/>
  <c r="AJ230" i="8"/>
  <c r="AJ226" i="8"/>
  <c r="AJ222" i="8"/>
  <c r="AJ218" i="8"/>
  <c r="AJ214" i="8"/>
  <c r="AJ210" i="8"/>
  <c r="AJ206" i="8"/>
  <c r="AJ202" i="8"/>
  <c r="AJ198" i="8"/>
  <c r="AJ194" i="8"/>
  <c r="AJ190" i="8"/>
  <c r="AJ186" i="8"/>
  <c r="AJ182" i="8"/>
  <c r="AJ178" i="8"/>
  <c r="AJ174" i="8"/>
  <c r="AJ170" i="8"/>
  <c r="AJ166" i="8"/>
  <c r="AJ162" i="8"/>
  <c r="AJ158" i="8"/>
  <c r="AJ154" i="8"/>
  <c r="AJ150" i="8"/>
  <c r="AJ146" i="8"/>
  <c r="AJ142" i="8"/>
  <c r="AJ138" i="8"/>
  <c r="AJ134" i="8"/>
  <c r="AJ130" i="8"/>
  <c r="AJ417" i="8"/>
  <c r="AJ413" i="8"/>
  <c r="AJ409" i="8"/>
  <c r="AJ405" i="8"/>
  <c r="AJ401" i="8"/>
  <c r="AJ397" i="8"/>
  <c r="AJ393" i="8"/>
  <c r="AJ389" i="8"/>
  <c r="AJ385" i="8"/>
  <c r="AJ381" i="8"/>
  <c r="AJ377" i="8"/>
  <c r="AJ373" i="8"/>
  <c r="AJ369" i="8"/>
  <c r="AJ365" i="8"/>
  <c r="AJ361" i="8"/>
  <c r="AJ357" i="8"/>
  <c r="AJ353" i="8"/>
  <c r="AJ349" i="8"/>
  <c r="AJ345" i="8"/>
  <c r="AJ341" i="8"/>
  <c r="AJ337" i="8"/>
  <c r="AJ333" i="8"/>
  <c r="AJ329" i="8"/>
  <c r="AJ325" i="8"/>
  <c r="AJ321" i="8"/>
  <c r="AJ317" i="8"/>
  <c r="AJ313" i="8"/>
  <c r="AJ309" i="8"/>
  <c r="AJ305" i="8"/>
  <c r="AJ301" i="8"/>
  <c r="AJ297" i="8"/>
  <c r="AJ293" i="8"/>
  <c r="AJ289" i="8"/>
  <c r="AJ285" i="8"/>
  <c r="AJ281" i="8"/>
  <c r="AJ277" i="8"/>
  <c r="AJ273" i="8"/>
  <c r="AJ269" i="8"/>
  <c r="AJ265" i="8"/>
  <c r="AJ261" i="8"/>
  <c r="AJ257" i="8"/>
  <c r="AJ253" i="8"/>
  <c r="AJ249" i="8"/>
  <c r="AJ245" i="8"/>
  <c r="AJ241" i="8"/>
  <c r="AJ237" i="8"/>
  <c r="AJ233" i="8"/>
  <c r="AJ229" i="8"/>
  <c r="AJ225" i="8"/>
  <c r="AJ221" i="8"/>
  <c r="AJ217" i="8"/>
  <c r="AJ213" i="8"/>
  <c r="AJ420" i="8"/>
  <c r="AJ421" i="8"/>
  <c r="AJ279" i="8"/>
  <c r="AJ275" i="8"/>
  <c r="AJ271" i="8"/>
  <c r="AJ267" i="8"/>
  <c r="AJ263" i="8"/>
  <c r="AJ259" i="8"/>
  <c r="AJ255" i="8"/>
  <c r="AJ251" i="8"/>
  <c r="AJ247" i="8"/>
  <c r="AJ243" i="8"/>
  <c r="AJ239" i="8"/>
  <c r="AJ235" i="8"/>
  <c r="AJ231" i="8"/>
  <c r="AJ227" i="8"/>
  <c r="AJ223" i="8"/>
  <c r="AJ219" i="8"/>
  <c r="AJ215" i="8"/>
  <c r="AJ211" i="8"/>
  <c r="AJ207" i="8"/>
  <c r="AJ203" i="8"/>
  <c r="AJ199" i="8"/>
  <c r="AJ195" i="8"/>
  <c r="AJ191" i="8"/>
  <c r="AJ187" i="8"/>
  <c r="AJ183" i="8"/>
  <c r="AJ179" i="8"/>
  <c r="AJ175" i="8"/>
  <c r="AJ171" i="8"/>
  <c r="AJ167" i="8"/>
  <c r="AJ163" i="8"/>
  <c r="AJ159" i="8"/>
  <c r="AJ155" i="8"/>
  <c r="AJ151" i="8"/>
  <c r="AJ147" i="8"/>
  <c r="AJ143" i="8"/>
  <c r="AJ139" i="8"/>
  <c r="AJ135" i="8"/>
  <c r="AJ131" i="8"/>
  <c r="AJ127" i="8"/>
  <c r="AJ123" i="8"/>
  <c r="AJ119" i="8"/>
  <c r="AJ115" i="8"/>
  <c r="AJ111" i="8"/>
  <c r="AJ107" i="8"/>
  <c r="AJ103" i="8"/>
  <c r="AJ99" i="8"/>
  <c r="AJ95" i="8"/>
  <c r="AJ91" i="8"/>
  <c r="AJ87" i="8"/>
  <c r="AJ83" i="8"/>
  <c r="AJ79" i="8"/>
  <c r="AJ75" i="8"/>
  <c r="AJ71" i="8"/>
  <c r="AJ67" i="8"/>
  <c r="AJ63" i="8"/>
  <c r="AJ59" i="8"/>
  <c r="AJ55" i="8"/>
  <c r="AJ51" i="8"/>
  <c r="AJ47" i="8"/>
  <c r="AJ43" i="8"/>
  <c r="AJ39" i="8"/>
  <c r="AJ35" i="8"/>
  <c r="AJ31" i="8"/>
  <c r="AJ27" i="8"/>
  <c r="AJ23" i="8"/>
  <c r="AJ419" i="8"/>
  <c r="AL418" i="8"/>
  <c r="AM417" i="8" s="1"/>
  <c r="AP79" i="11" l="1"/>
  <c r="AP303" i="11"/>
  <c r="AP376" i="11"/>
  <c r="AP248" i="11"/>
  <c r="AP309" i="11"/>
  <c r="AP236" i="11"/>
  <c r="AP227" i="11"/>
  <c r="AP224" i="11"/>
  <c r="AP142" i="11"/>
  <c r="AP152" i="11"/>
  <c r="AP131" i="11"/>
  <c r="AP403" i="11"/>
  <c r="AP362" i="11"/>
  <c r="AP386" i="11"/>
  <c r="AP335" i="11"/>
  <c r="AP286" i="11"/>
  <c r="AP74" i="11"/>
  <c r="AP368" i="11"/>
  <c r="AP80" i="11"/>
  <c r="AP312" i="11"/>
  <c r="AP372" i="11"/>
  <c r="AP244" i="11"/>
  <c r="AP173" i="11"/>
  <c r="AP164" i="11"/>
  <c r="AP69" i="11"/>
  <c r="AP415" i="11"/>
  <c r="AP405" i="11"/>
  <c r="AP124" i="11"/>
  <c r="AP396" i="11"/>
  <c r="AP90" i="11"/>
  <c r="AP263" i="11"/>
  <c r="AP315" i="11"/>
  <c r="AP77" i="11"/>
  <c r="AP291" i="11"/>
  <c r="AP194" i="11"/>
  <c r="AP130" i="11"/>
  <c r="AP400" i="11"/>
  <c r="AP251" i="11"/>
  <c r="AP186" i="11"/>
  <c r="AP123" i="11"/>
  <c r="AP394" i="11"/>
  <c r="AP247" i="11"/>
  <c r="AP182" i="11"/>
  <c r="AP121" i="11"/>
  <c r="AP391" i="11"/>
  <c r="AP193" i="11"/>
  <c r="AP327" i="11"/>
  <c r="AP262" i="11"/>
  <c r="AP197" i="11"/>
  <c r="AP135" i="11"/>
  <c r="AP306" i="11"/>
  <c r="AP49" i="11"/>
  <c r="AP331" i="11"/>
  <c r="AP195" i="11"/>
  <c r="AP344" i="11"/>
  <c r="AP53" i="11"/>
  <c r="AP382" i="11"/>
  <c r="AP245" i="11"/>
  <c r="AP343" i="11"/>
  <c r="AP42" i="11"/>
  <c r="AP108" i="11"/>
  <c r="AP174" i="11"/>
  <c r="AP89" i="11"/>
  <c r="AP249" i="11"/>
  <c r="AP107" i="11"/>
  <c r="AP150" i="11"/>
  <c r="AP37" i="11"/>
  <c r="AP409" i="11"/>
  <c r="AP110" i="11"/>
  <c r="AP155" i="11"/>
  <c r="AP300" i="11"/>
  <c r="AP147" i="11"/>
  <c r="AP25" i="11"/>
  <c r="AP420" i="11"/>
  <c r="AP289" i="11"/>
  <c r="AP162" i="11"/>
  <c r="AP57" i="11"/>
  <c r="AP28" i="11"/>
  <c r="AP377" i="11"/>
  <c r="AP324" i="11"/>
  <c r="AP189" i="11"/>
  <c r="AP128" i="11"/>
  <c r="AP202" i="11"/>
  <c r="AP31" i="11"/>
  <c r="AP26" i="11"/>
  <c r="AP98" i="11"/>
  <c r="AP288" i="11"/>
  <c r="AP207" i="11"/>
  <c r="AP203" i="11"/>
  <c r="AP165" i="11"/>
  <c r="AP134" i="11"/>
  <c r="AP307" i="11"/>
  <c r="AP95" i="11"/>
  <c r="AP302" i="11"/>
  <c r="AQ302" i="11" s="1"/>
  <c r="AP111" i="11"/>
  <c r="AP350" i="11"/>
  <c r="AP281" i="11"/>
  <c r="AP154" i="11"/>
  <c r="AP261" i="11"/>
  <c r="AP196" i="11"/>
  <c r="AP178" i="11"/>
  <c r="AP364" i="11"/>
  <c r="AP397" i="11"/>
  <c r="AP328" i="11"/>
  <c r="AP265" i="11"/>
  <c r="AP175" i="11"/>
  <c r="AP226" i="11"/>
  <c r="AP141" i="11"/>
  <c r="AP258" i="11"/>
  <c r="AP132" i="11"/>
  <c r="AP191" i="11"/>
  <c r="AP88" i="11"/>
  <c r="AP51" i="11"/>
  <c r="AP65" i="11"/>
  <c r="AP54" i="11"/>
  <c r="AP421" i="11"/>
  <c r="AQ421" i="11" s="1"/>
  <c r="AP97" i="11"/>
  <c r="AP257" i="11"/>
  <c r="AP320" i="11"/>
  <c r="AP210" i="11"/>
  <c r="AP94" i="11"/>
  <c r="AP157" i="11"/>
  <c r="AP317" i="11"/>
  <c r="AP149" i="11"/>
  <c r="AP213" i="11"/>
  <c r="AP276" i="11"/>
  <c r="AP340" i="11"/>
  <c r="AP137" i="11"/>
  <c r="AP282" i="11"/>
  <c r="AP348" i="11"/>
  <c r="AP35" i="11"/>
  <c r="AP139" i="11"/>
  <c r="AP298" i="11"/>
  <c r="AP60" i="11"/>
  <c r="AP127" i="11"/>
  <c r="AP66" i="11"/>
  <c r="AP418" i="11"/>
  <c r="AP72" i="11"/>
  <c r="AP160" i="11"/>
  <c r="AP318" i="11"/>
  <c r="AP414" i="11"/>
  <c r="AP114" i="11"/>
  <c r="AP259" i="11"/>
  <c r="AP39" i="11"/>
  <c r="AP29" i="11"/>
  <c r="AP44" i="11"/>
  <c r="AP133" i="11"/>
  <c r="AP209" i="11"/>
  <c r="AP387" i="11"/>
  <c r="AP71" i="11"/>
  <c r="AP166" i="11"/>
  <c r="AP395" i="11"/>
  <c r="AP381" i="11"/>
  <c r="AP34" i="11"/>
  <c r="AP214" i="11"/>
  <c r="AP239" i="11"/>
  <c r="AP393" i="11"/>
  <c r="AP218" i="11"/>
  <c r="AP275" i="11"/>
  <c r="AP416" i="11"/>
  <c r="AP63" i="11"/>
  <c r="AP267" i="11"/>
  <c r="AP138" i="11"/>
  <c r="AP58" i="11"/>
  <c r="AP310" i="11"/>
  <c r="AQ309" i="11" s="1"/>
  <c r="AP61" i="11"/>
  <c r="AP199" i="11"/>
  <c r="AP104" i="11"/>
  <c r="AP339" i="11"/>
  <c r="AP242" i="11"/>
  <c r="AP163" i="11"/>
  <c r="AP30" i="11"/>
  <c r="AP59" i="11"/>
  <c r="AP55" i="11"/>
  <c r="AP241" i="11"/>
  <c r="AP50" i="11"/>
  <c r="AP222" i="11"/>
  <c r="AP24" i="11"/>
  <c r="AP158" i="11"/>
  <c r="AP78" i="11"/>
  <c r="AP378" i="11"/>
  <c r="AP266" i="11"/>
  <c r="AP419" i="11"/>
  <c r="AP357" i="11"/>
  <c r="AP313" i="11"/>
  <c r="AP183" i="11"/>
  <c r="AP105" i="11"/>
  <c r="AP293" i="11"/>
  <c r="AP117" i="11"/>
  <c r="AP253" i="11"/>
  <c r="AP402" i="11"/>
  <c r="AP243" i="11"/>
  <c r="AP290" i="11"/>
  <c r="AP399" i="11"/>
  <c r="AP237" i="11"/>
  <c r="AP200" i="11"/>
  <c r="AP352" i="11"/>
  <c r="AP68" i="11"/>
  <c r="AP46" i="11"/>
  <c r="AP235" i="11"/>
  <c r="AP41" i="11"/>
  <c r="AP373" i="11"/>
  <c r="AP278" i="11"/>
  <c r="AP184" i="11"/>
  <c r="AP48" i="11"/>
  <c r="AP64" i="11"/>
  <c r="AP45" i="11"/>
  <c r="AP322" i="11"/>
  <c r="AP225" i="11"/>
  <c r="AP115" i="11"/>
  <c r="AP417" i="11"/>
  <c r="AP43" i="11"/>
  <c r="AP23" i="11"/>
  <c r="AP179" i="11"/>
  <c r="AP36" i="11"/>
  <c r="AQ35" i="11" s="1"/>
  <c r="AP190" i="11"/>
  <c r="AP93" i="11"/>
  <c r="AP56" i="11"/>
  <c r="AP33" i="11"/>
  <c r="AP143" i="11"/>
  <c r="AP47" i="11"/>
  <c r="AP347" i="11"/>
  <c r="AP233" i="11"/>
  <c r="AP106" i="11"/>
  <c r="AP168" i="11"/>
  <c r="AP181" i="11"/>
  <c r="AP102" i="11"/>
  <c r="AP220" i="11"/>
  <c r="AP125" i="11"/>
  <c r="AP370" i="11"/>
  <c r="AP177" i="11"/>
  <c r="AP384" i="11"/>
  <c r="AP161" i="11"/>
  <c r="AP389" i="11"/>
  <c r="AP337" i="11"/>
  <c r="AP38" i="11"/>
  <c r="AP171" i="11"/>
  <c r="AP73" i="11"/>
  <c r="AP408" i="11"/>
  <c r="AP246" i="11"/>
  <c r="AP118" i="11"/>
  <c r="AP413" i="11"/>
  <c r="AP32" i="11"/>
  <c r="AP231" i="11"/>
  <c r="AP22" i="11"/>
  <c r="AP62" i="11"/>
  <c r="AP70" i="11"/>
  <c r="AP67" i="11"/>
  <c r="AP367" i="11"/>
  <c r="AP254" i="11"/>
  <c r="AP126" i="11"/>
  <c r="AP40" i="11"/>
  <c r="AQ39" i="11" s="1"/>
  <c r="AP27" i="11"/>
  <c r="AP410" i="11"/>
  <c r="AP169" i="11"/>
  <c r="AP52" i="11"/>
  <c r="AP374" i="11"/>
  <c r="AP217" i="11"/>
  <c r="AP119" i="11"/>
  <c r="AP308" i="11"/>
  <c r="AP232" i="11"/>
  <c r="AP285" i="11"/>
  <c r="AP172" i="11"/>
  <c r="AP81" i="11"/>
  <c r="AP273" i="11"/>
  <c r="AP113" i="11"/>
  <c r="AP287" i="11"/>
  <c r="AP83" i="11"/>
  <c r="AP336" i="11"/>
  <c r="AP272" i="11"/>
  <c r="AP407" i="11"/>
  <c r="AP345" i="11"/>
  <c r="AP279" i="11"/>
  <c r="AP406" i="11"/>
  <c r="AP341" i="11"/>
  <c r="AP274" i="11"/>
  <c r="AP349" i="11"/>
  <c r="AP204" i="11"/>
  <c r="AP316" i="11"/>
  <c r="AP198" i="11"/>
  <c r="AP301" i="11"/>
  <c r="AP192" i="11"/>
  <c r="AP216" i="11"/>
  <c r="AP112" i="11"/>
  <c r="AP268" i="11"/>
  <c r="AP120" i="11"/>
  <c r="AP167" i="11"/>
  <c r="AQ166" i="11" s="1"/>
  <c r="AP99" i="11"/>
  <c r="AP375" i="11"/>
  <c r="AP366" i="11"/>
  <c r="AP201" i="11"/>
  <c r="AP330" i="11"/>
  <c r="AP338" i="11"/>
  <c r="AP351" i="11"/>
  <c r="AP295" i="11"/>
  <c r="AP329" i="11"/>
  <c r="AQ328" i="11" s="1"/>
  <c r="AP228" i="11"/>
  <c r="AP100" i="11"/>
  <c r="AP369" i="11"/>
  <c r="AP219" i="11"/>
  <c r="AP385" i="11"/>
  <c r="AP321" i="11"/>
  <c r="AP256" i="11"/>
  <c r="AP392" i="11"/>
  <c r="AP326" i="11"/>
  <c r="AP264" i="11"/>
  <c r="AP388" i="11"/>
  <c r="AP325" i="11"/>
  <c r="AQ324" i="11" s="1"/>
  <c r="AP260" i="11"/>
  <c r="AP284" i="11"/>
  <c r="AP188" i="11"/>
  <c r="AP252" i="11"/>
  <c r="AP180" i="11"/>
  <c r="AP240" i="11"/>
  <c r="AP176" i="11"/>
  <c r="AP159" i="11"/>
  <c r="AP96" i="11"/>
  <c r="AQ95" i="11" s="1"/>
  <c r="AP185" i="11"/>
  <c r="AP103" i="11"/>
  <c r="AP148" i="11"/>
  <c r="AP332" i="11"/>
  <c r="AP156" i="11"/>
  <c r="AQ155" i="11" s="1"/>
  <c r="AP140" i="11"/>
  <c r="AP84" i="11"/>
  <c r="AP92" i="11"/>
  <c r="AP323" i="11"/>
  <c r="AP109" i="11"/>
  <c r="AP342" i="11"/>
  <c r="AP75" i="11"/>
  <c r="AQ74" i="11" s="1"/>
  <c r="AP277" i="11"/>
  <c r="AQ276" i="11" s="1"/>
  <c r="AP211" i="11"/>
  <c r="AP146" i="11"/>
  <c r="AP85" i="11"/>
  <c r="AP354" i="11"/>
  <c r="AP361" i="11"/>
  <c r="AP294" i="11"/>
  <c r="AQ293" i="11" s="1"/>
  <c r="AP82" i="11"/>
  <c r="AP356" i="11"/>
  <c r="AP292" i="11"/>
  <c r="AP412" i="11"/>
  <c r="AP221" i="11"/>
  <c r="AP379" i="11"/>
  <c r="AP212" i="11"/>
  <c r="AP365" i="11"/>
  <c r="AP208" i="11"/>
  <c r="AP86" i="11"/>
  <c r="AP129" i="11"/>
  <c r="AP401" i="11"/>
  <c r="AP136" i="11"/>
  <c r="AP230" i="11"/>
  <c r="AP116" i="11"/>
  <c r="AP390" i="11"/>
  <c r="AP383" i="11"/>
  <c r="AQ382" i="11" s="1"/>
  <c r="AP380" i="11"/>
  <c r="AP346" i="11"/>
  <c r="AP355" i="11"/>
  <c r="AP371" i="11"/>
  <c r="AP311" i="11"/>
  <c r="AP271" i="11"/>
  <c r="AP299" i="11"/>
  <c r="AP76" i="11"/>
  <c r="AP153" i="11"/>
  <c r="AQ152" i="11" s="1"/>
  <c r="AP91" i="11"/>
  <c r="AP363" i="11"/>
  <c r="AP215" i="11"/>
  <c r="AP151" i="11"/>
  <c r="AQ151" i="11" s="1"/>
  <c r="AP87" i="11"/>
  <c r="AP358" i="11"/>
  <c r="AQ357" i="11" s="1"/>
  <c r="AP398" i="11"/>
  <c r="AP296" i="11"/>
  <c r="AP229" i="11"/>
  <c r="AP170" i="11"/>
  <c r="AP101" i="11"/>
  <c r="AP223" i="11"/>
  <c r="AP333" i="11"/>
  <c r="AP270" i="11"/>
  <c r="AP206" i="11"/>
  <c r="AP145" i="11"/>
  <c r="AP314" i="11"/>
  <c r="AP250" i="11"/>
  <c r="AP187" i="11"/>
  <c r="AP122" i="11"/>
  <c r="AP238" i="11"/>
  <c r="AP144" i="11"/>
  <c r="AQ143" i="11" s="1"/>
  <c r="AP305" i="11"/>
  <c r="AP404" i="11"/>
  <c r="AP334" i="11"/>
  <c r="AP269" i="11"/>
  <c r="AP205" i="11"/>
  <c r="AP360" i="11"/>
  <c r="AP297" i="11"/>
  <c r="AP234" i="11"/>
  <c r="AP353" i="11"/>
  <c r="AP280" i="11"/>
  <c r="AP304" i="11"/>
  <c r="AP359" i="11"/>
  <c r="AP319" i="11"/>
  <c r="AP255" i="11"/>
  <c r="AP283" i="11"/>
  <c r="AP411" i="11"/>
  <c r="V418" i="8"/>
  <c r="R420" i="8"/>
  <c r="U420" i="8" s="1"/>
  <c r="J421" i="8"/>
  <c r="R421" i="8" s="1"/>
  <c r="U421" i="8" s="1"/>
  <c r="AL419" i="8"/>
  <c r="AM418" i="8" s="1"/>
  <c r="AQ253" i="11" l="1"/>
  <c r="AQ192" i="11"/>
  <c r="AQ411" i="11"/>
  <c r="AQ52" i="11"/>
  <c r="AQ42" i="11"/>
  <c r="AQ66" i="11"/>
  <c r="AQ376" i="11"/>
  <c r="AQ234" i="11"/>
  <c r="AQ244" i="11"/>
  <c r="AQ248" i="11"/>
  <c r="AQ393" i="11"/>
  <c r="AQ303" i="11"/>
  <c r="AQ90" i="11"/>
  <c r="AQ201" i="11"/>
  <c r="AQ362" i="11"/>
  <c r="AQ390" i="11"/>
  <c r="AQ400" i="11"/>
  <c r="AQ391" i="11"/>
  <c r="AQ308" i="11"/>
  <c r="AQ142" i="11"/>
  <c r="AQ78" i="11"/>
  <c r="AQ394" i="11"/>
  <c r="AQ141" i="11"/>
  <c r="AQ361" i="11"/>
  <c r="AQ396" i="11"/>
  <c r="AQ79" i="11"/>
  <c r="AQ73" i="11"/>
  <c r="AQ372" i="11"/>
  <c r="AQ68" i="11"/>
  <c r="AQ399" i="11"/>
  <c r="AQ226" i="11"/>
  <c r="AQ262" i="11"/>
  <c r="AQ130" i="11"/>
  <c r="AQ404" i="11"/>
  <c r="AQ185" i="11"/>
  <c r="AQ263" i="11"/>
  <c r="AQ405" i="11"/>
  <c r="AQ181" i="11"/>
  <c r="AQ186" i="11"/>
  <c r="AQ227" i="11"/>
  <c r="AQ182" i="11"/>
  <c r="AQ131" i="11"/>
  <c r="AQ173" i="11"/>
  <c r="AQ194" i="11"/>
  <c r="AQ193" i="11"/>
  <c r="AQ123" i="11"/>
  <c r="AQ314" i="11"/>
  <c r="AQ315" i="11"/>
  <c r="AQ286" i="11"/>
  <c r="AQ402" i="11"/>
  <c r="AQ163" i="11"/>
  <c r="AQ122" i="11"/>
  <c r="AQ223" i="11"/>
  <c r="AQ311" i="11"/>
  <c r="AQ120" i="11"/>
  <c r="AQ285" i="11"/>
  <c r="AQ164" i="11"/>
  <c r="AQ247" i="11"/>
  <c r="AQ124" i="11"/>
  <c r="AQ224" i="11"/>
  <c r="AQ312" i="11"/>
  <c r="AQ251" i="11"/>
  <c r="AQ80" i="11"/>
  <c r="AQ235" i="11"/>
  <c r="AQ243" i="11"/>
  <c r="AQ415" i="11"/>
  <c r="AQ327" i="11"/>
  <c r="AQ236" i="11"/>
  <c r="AQ89" i="11"/>
  <c r="AQ385" i="11"/>
  <c r="AQ335" i="11"/>
  <c r="AQ367" i="11"/>
  <c r="AQ290" i="11"/>
  <c r="AQ386" i="11"/>
  <c r="AQ414" i="11"/>
  <c r="AQ61" i="11"/>
  <c r="AQ102" i="11"/>
  <c r="AQ197" i="11"/>
  <c r="AQ196" i="11"/>
  <c r="AQ249" i="11"/>
  <c r="AQ117" i="11"/>
  <c r="AQ30" i="11"/>
  <c r="AQ146" i="11"/>
  <c r="AQ147" i="11"/>
  <c r="AQ55" i="11"/>
  <c r="AQ211" i="11"/>
  <c r="AQ134" i="11"/>
  <c r="AQ49" i="11"/>
  <c r="AQ83" i="11"/>
  <c r="AQ374" i="11"/>
  <c r="AQ75" i="11"/>
  <c r="AQ331" i="11"/>
  <c r="AQ381" i="11"/>
  <c r="AQ133" i="11"/>
  <c r="AQ379" i="11"/>
  <c r="AQ305" i="11"/>
  <c r="AQ306" i="11"/>
  <c r="AQ154" i="11"/>
  <c r="AQ343" i="11"/>
  <c r="AQ288" i="11"/>
  <c r="AQ300" i="11"/>
  <c r="AQ299" i="11"/>
  <c r="AQ342" i="11"/>
  <c r="AQ344" i="11"/>
  <c r="AQ37" i="11"/>
  <c r="AQ174" i="11"/>
  <c r="AQ245" i="11"/>
  <c r="AQ25" i="11"/>
  <c r="AQ206" i="11"/>
  <c r="AQ207" i="11"/>
  <c r="AQ41" i="11"/>
  <c r="AQ107" i="11"/>
  <c r="AQ108" i="11"/>
  <c r="AQ202" i="11"/>
  <c r="AQ27" i="11"/>
  <c r="AQ28" i="11"/>
  <c r="AQ97" i="11"/>
  <c r="AQ98" i="11"/>
  <c r="AQ149" i="11"/>
  <c r="AQ128" i="11"/>
  <c r="AQ419" i="11"/>
  <c r="AQ165" i="11"/>
  <c r="AQ127" i="11"/>
  <c r="AQ106" i="11"/>
  <c r="AQ189" i="11"/>
  <c r="AQ57" i="11"/>
  <c r="AQ88" i="11"/>
  <c r="AQ188" i="11"/>
  <c r="AQ203" i="11"/>
  <c r="AQ24" i="11"/>
  <c r="AQ161" i="11"/>
  <c r="AQ31" i="11"/>
  <c r="AQ408" i="11"/>
  <c r="AQ409" i="11"/>
  <c r="AQ114" i="11"/>
  <c r="AQ77" i="11"/>
  <c r="AQ420" i="11"/>
  <c r="AQ329" i="11"/>
  <c r="AQ219" i="11"/>
  <c r="AQ38" i="11"/>
  <c r="AQ209" i="11"/>
  <c r="AQ246" i="11"/>
  <c r="AQ395" i="11"/>
  <c r="AQ238" i="11"/>
  <c r="AQ87" i="11"/>
  <c r="AQ292" i="11"/>
  <c r="AQ210" i="11"/>
  <c r="AQ140" i="11"/>
  <c r="AQ307" i="11"/>
  <c r="AQ330" i="11"/>
  <c r="AQ356" i="11"/>
  <c r="AQ99" i="11"/>
  <c r="AQ350" i="11"/>
  <c r="AQ195" i="11"/>
  <c r="AQ148" i="11"/>
  <c r="AQ318" i="11"/>
  <c r="AQ136" i="11"/>
  <c r="AQ47" i="11"/>
  <c r="AQ93" i="11"/>
  <c r="AQ48" i="11"/>
  <c r="AQ294" i="11"/>
  <c r="AQ416" i="11"/>
  <c r="AQ137" i="11"/>
  <c r="AQ230" i="11"/>
  <c r="AQ354" i="11"/>
  <c r="AQ322" i="11"/>
  <c r="AQ239" i="11"/>
  <c r="AQ321" i="11"/>
  <c r="AQ365" i="11"/>
  <c r="AQ112" i="11"/>
  <c r="AQ220" i="11"/>
  <c r="AQ81" i="11"/>
  <c r="AQ325" i="11"/>
  <c r="AQ231" i="11"/>
  <c r="AQ58" i="11"/>
  <c r="AQ92" i="11"/>
  <c r="AQ281" i="11"/>
  <c r="AQ383" i="11"/>
  <c r="AQ29" i="11"/>
  <c r="AQ413" i="11"/>
  <c r="AQ104" i="11"/>
  <c r="AQ43" i="11"/>
  <c r="AQ341" i="11"/>
  <c r="AQ64" i="11"/>
  <c r="AQ60" i="11"/>
  <c r="AQ184" i="11"/>
  <c r="AQ412" i="11"/>
  <c r="AQ105" i="11"/>
  <c r="AQ162" i="11"/>
  <c r="AQ267" i="11"/>
  <c r="AQ218" i="11"/>
  <c r="AQ71" i="11"/>
  <c r="AQ183" i="11"/>
  <c r="AQ310" i="11"/>
  <c r="AQ56" i="11"/>
  <c r="AQ283" i="11"/>
  <c r="AQ271" i="11"/>
  <c r="AQ346" i="11"/>
  <c r="AQ175" i="11"/>
  <c r="AQ388" i="11"/>
  <c r="AQ256" i="11"/>
  <c r="AQ369" i="11"/>
  <c r="AQ216" i="11"/>
  <c r="AQ406" i="11"/>
  <c r="AQ70" i="11"/>
  <c r="AQ33" i="11"/>
  <c r="AQ44" i="11"/>
  <c r="AQ157" i="11"/>
  <c r="AQ241" i="11"/>
  <c r="AQ240" i="11"/>
  <c r="AQ67" i="11"/>
  <c r="AQ326" i="11"/>
  <c r="AQ384" i="11"/>
  <c r="AQ199" i="11"/>
  <c r="AQ159" i="11"/>
  <c r="AQ317" i="11"/>
  <c r="AQ191" i="11"/>
  <c r="AQ242" i="11"/>
  <c r="AQ126" i="11"/>
  <c r="AQ389" i="11"/>
  <c r="AQ252" i="11"/>
  <c r="AQ266" i="11"/>
  <c r="AQ217" i="11"/>
  <c r="AQ113" i="11"/>
  <c r="AQ347" i="11"/>
  <c r="AQ156" i="11"/>
  <c r="AQ65" i="11"/>
  <c r="AQ364" i="11"/>
  <c r="AQ273" i="11"/>
  <c r="AQ291" i="11"/>
  <c r="AQ139" i="11"/>
  <c r="AQ72" i="11"/>
  <c r="AQ355" i="11"/>
  <c r="AQ119" i="11"/>
  <c r="AQ284" i="11"/>
  <c r="AQ323" i="11"/>
  <c r="AQ353" i="11"/>
  <c r="AQ204" i="11"/>
  <c r="AQ370" i="11"/>
  <c r="AQ85" i="11"/>
  <c r="AQ180" i="11"/>
  <c r="AQ301" i="11"/>
  <c r="AQ348" i="11"/>
  <c r="AQ278" i="11"/>
  <c r="AQ373" i="11"/>
  <c r="AQ366" i="11"/>
  <c r="AQ23" i="11"/>
  <c r="AQ351" i="11"/>
  <c r="AQ378" i="11"/>
  <c r="AQ221" i="11"/>
  <c r="AQ59" i="11"/>
  <c r="AQ338" i="11"/>
  <c r="AQ63" i="11"/>
  <c r="AQ392" i="11"/>
  <c r="AQ418" i="11"/>
  <c r="AQ298" i="11"/>
  <c r="AQ51" i="11"/>
  <c r="AQ257" i="11"/>
  <c r="AQ264" i="11"/>
  <c r="AQ178" i="11"/>
  <c r="AQ94" i="11"/>
  <c r="AQ135" i="11"/>
  <c r="AQ272" i="11"/>
  <c r="AQ22" i="11"/>
  <c r="AQ26" i="11"/>
  <c r="AQ380" i="11"/>
  <c r="AQ50" i="11"/>
  <c r="AQ82" i="11"/>
  <c r="AQ76" i="11"/>
  <c r="AQ40" i="11"/>
  <c r="AQ62" i="11"/>
  <c r="AQ84" i="11"/>
  <c r="AQ265" i="11"/>
  <c r="AQ377" i="11"/>
  <c r="AQ268" i="11"/>
  <c r="AQ170" i="11"/>
  <c r="AQ289" i="11"/>
  <c r="AQ339" i="11"/>
  <c r="AQ96" i="11"/>
  <c r="AQ179" i="11"/>
  <c r="AQ208" i="11"/>
  <c r="AQ297" i="11"/>
  <c r="AQ332" i="11"/>
  <c r="AQ228" i="11"/>
  <c r="AQ116" i="11"/>
  <c r="AQ171" i="11"/>
  <c r="AQ118" i="11"/>
  <c r="AQ168" i="11"/>
  <c r="AQ125" i="11"/>
  <c r="AQ337" i="11"/>
  <c r="AQ232" i="11"/>
  <c r="AQ213" i="11"/>
  <c r="AQ375" i="11"/>
  <c r="AQ349" i="11"/>
  <c r="AQ371" i="11"/>
  <c r="AQ279" i="11"/>
  <c r="AQ34" i="11"/>
  <c r="AQ115" i="11"/>
  <c r="AQ160" i="11"/>
  <c r="AQ103" i="11"/>
  <c r="AQ200" i="11"/>
  <c r="AQ407" i="11"/>
  <c r="AQ176" i="11"/>
  <c r="AQ277" i="11"/>
  <c r="AQ45" i="11"/>
  <c r="AQ158" i="11"/>
  <c r="AQ274" i="11"/>
  <c r="AQ259" i="11"/>
  <c r="AQ316" i="11"/>
  <c r="AQ320" i="11"/>
  <c r="AQ54" i="11"/>
  <c r="AQ190" i="11"/>
  <c r="AQ260" i="11"/>
  <c r="AQ111" i="11"/>
  <c r="AQ340" i="11"/>
  <c r="AQ387" i="11"/>
  <c r="AQ275" i="11"/>
  <c r="AQ417" i="11"/>
  <c r="AQ258" i="11"/>
  <c r="AQ138" i="11"/>
  <c r="AQ198" i="11"/>
  <c r="AQ345" i="11"/>
  <c r="AQ36" i="11"/>
  <c r="AQ172" i="11"/>
  <c r="AQ132" i="11"/>
  <c r="AQ212" i="11"/>
  <c r="AQ401" i="11"/>
  <c r="AQ69" i="11"/>
  <c r="AQ336" i="11"/>
  <c r="AQ368" i="11"/>
  <c r="AQ46" i="11"/>
  <c r="AQ32" i="11"/>
  <c r="AQ53" i="11"/>
  <c r="AQ261" i="11"/>
  <c r="AQ167" i="11"/>
  <c r="AQ110" i="11"/>
  <c r="AQ177" i="11"/>
  <c r="AQ225" i="11"/>
  <c r="AQ287" i="11"/>
  <c r="AQ109" i="11"/>
  <c r="AQ129" i="11"/>
  <c r="AQ101" i="11"/>
  <c r="AQ397" i="11"/>
  <c r="AQ214" i="11"/>
  <c r="AQ255" i="11"/>
  <c r="AQ360" i="11"/>
  <c r="AQ295" i="11"/>
  <c r="AQ363" i="11"/>
  <c r="AQ250" i="11"/>
  <c r="AQ153" i="11"/>
  <c r="AQ215" i="11"/>
  <c r="AQ398" i="11"/>
  <c r="AQ352" i="11"/>
  <c r="AQ100" i="11"/>
  <c r="AQ187" i="11"/>
  <c r="AQ91" i="11"/>
  <c r="AQ205" i="11"/>
  <c r="AQ358" i="11"/>
  <c r="AQ86" i="11"/>
  <c r="AQ150" i="11"/>
  <c r="AQ269" i="11"/>
  <c r="AQ144" i="11"/>
  <c r="AQ270" i="11"/>
  <c r="AQ169" i="11"/>
  <c r="AQ233" i="11"/>
  <c r="AQ333" i="11"/>
  <c r="AQ229" i="11"/>
  <c r="AQ222" i="11"/>
  <c r="AQ403" i="11"/>
  <c r="AQ282" i="11"/>
  <c r="AQ121" i="11"/>
  <c r="AQ145" i="11"/>
  <c r="AQ334" i="11"/>
  <c r="AQ237" i="11"/>
  <c r="AQ296" i="11"/>
  <c r="AQ313" i="11"/>
  <c r="AQ254" i="11"/>
  <c r="AQ280" i="11"/>
  <c r="AQ304" i="11"/>
  <c r="AQ319" i="11"/>
  <c r="AQ410" i="11"/>
  <c r="AQ359" i="11"/>
  <c r="V420" i="8"/>
  <c r="V419" i="8"/>
  <c r="AL420" i="8"/>
  <c r="AO62" i="8" s="1"/>
  <c r="AL421" i="8"/>
  <c r="AM420" i="8" s="1"/>
  <c r="AO53" i="8" l="1"/>
  <c r="AO23" i="8"/>
  <c r="AO57" i="8"/>
  <c r="AO22" i="8"/>
  <c r="AO55" i="8"/>
  <c r="AO66" i="8"/>
  <c r="AO42" i="8"/>
  <c r="AO54" i="8"/>
  <c r="AO28" i="8"/>
  <c r="AO48" i="8"/>
  <c r="AO61" i="8"/>
  <c r="AO52" i="8"/>
  <c r="AM419" i="8"/>
  <c r="AO79" i="8" s="1"/>
  <c r="AO29" i="8"/>
  <c r="AO32" i="8"/>
  <c r="AO24" i="8"/>
  <c r="AO39" i="8"/>
  <c r="AO40" i="8"/>
  <c r="AO47" i="8"/>
  <c r="AO36" i="8"/>
  <c r="AO59" i="8"/>
  <c r="AO30" i="8"/>
  <c r="AO33" i="8"/>
  <c r="AO43" i="8"/>
  <c r="AO51" i="8"/>
  <c r="AO56" i="8"/>
  <c r="AO34" i="8"/>
  <c r="AO44" i="8"/>
  <c r="AO27" i="8"/>
  <c r="AO31" i="8"/>
  <c r="AO26" i="8"/>
  <c r="AO35" i="8"/>
  <c r="AO25" i="8"/>
  <c r="AO49" i="8"/>
  <c r="AO41" i="8"/>
  <c r="AO65" i="8"/>
  <c r="AO64" i="8"/>
  <c r="AO46" i="8"/>
  <c r="AO67" i="8"/>
  <c r="AO58" i="8"/>
  <c r="AO50" i="8"/>
  <c r="AO37" i="8"/>
  <c r="AO45" i="8"/>
  <c r="AO63" i="8"/>
  <c r="AO38" i="8"/>
  <c r="AO60" i="8"/>
  <c r="AO70" i="8" l="1"/>
  <c r="AO69" i="8"/>
  <c r="AO68" i="8"/>
  <c r="AO72" i="8"/>
  <c r="AO74" i="8"/>
  <c r="AO389" i="8"/>
  <c r="AO73" i="8"/>
  <c r="AO394" i="8"/>
  <c r="AO168" i="8"/>
  <c r="AO86" i="8"/>
  <c r="AO177" i="8"/>
  <c r="AO392" i="8"/>
  <c r="AO373" i="8"/>
  <c r="AO148" i="8"/>
  <c r="AO193" i="8"/>
  <c r="AO416" i="8"/>
  <c r="AO349" i="8"/>
  <c r="AO174" i="8"/>
  <c r="AO273" i="8"/>
  <c r="AO369" i="8"/>
  <c r="AO301" i="8"/>
  <c r="AO355" i="8"/>
  <c r="AO410" i="8"/>
  <c r="AO399" i="8"/>
  <c r="AO323" i="8"/>
  <c r="AO288" i="8"/>
  <c r="AO417" i="8"/>
  <c r="AO144" i="8"/>
  <c r="AO402" i="8"/>
  <c r="AO247" i="8"/>
  <c r="AO88" i="8"/>
  <c r="AO146" i="8"/>
  <c r="AO80" i="8"/>
  <c r="AO307" i="8"/>
  <c r="AO346" i="8"/>
  <c r="AO379" i="8"/>
  <c r="AO401" i="8"/>
  <c r="AO203" i="8"/>
  <c r="AO171" i="8"/>
  <c r="AO159" i="8"/>
  <c r="AO175" i="8"/>
  <c r="AO81" i="8"/>
  <c r="AO128" i="8"/>
  <c r="AO185" i="8"/>
  <c r="AO184" i="8"/>
  <c r="AO234" i="8"/>
  <c r="AO102" i="8"/>
  <c r="AO126" i="8"/>
  <c r="AO343" i="8"/>
  <c r="AO313" i="8"/>
  <c r="AO362" i="8"/>
  <c r="AO157" i="8"/>
  <c r="AO95" i="8"/>
  <c r="AO242" i="8"/>
  <c r="AO285" i="8"/>
  <c r="AO404" i="8"/>
  <c r="AO214" i="8"/>
  <c r="AO156" i="8"/>
  <c r="AO155" i="8"/>
  <c r="AO400" i="8"/>
  <c r="AO318" i="8"/>
  <c r="AO169" i="8"/>
  <c r="AO122" i="8"/>
  <c r="AO147" i="8"/>
  <c r="AO406" i="8"/>
  <c r="AO98" i="8"/>
  <c r="AO151" i="8"/>
  <c r="AO226" i="8"/>
  <c r="AO131" i="8"/>
  <c r="AO228" i="8"/>
  <c r="AO393" i="8"/>
  <c r="AO359" i="8"/>
  <c r="AO179" i="8"/>
  <c r="AO118" i="8"/>
  <c r="AO162" i="8"/>
  <c r="AO282" i="8"/>
  <c r="AO258" i="8"/>
  <c r="AO152" i="8"/>
  <c r="AO363" i="8"/>
  <c r="AO311" i="8"/>
  <c r="AO255" i="8"/>
  <c r="AO299" i="8"/>
  <c r="AO403" i="8"/>
  <c r="AO163" i="8"/>
  <c r="AO104" i="8"/>
  <c r="AO356" i="8"/>
  <c r="AO287" i="8"/>
  <c r="AO294" i="8"/>
  <c r="AO380" i="8"/>
  <c r="AO187" i="8"/>
  <c r="AO114" i="8"/>
  <c r="AO265" i="8"/>
  <c r="AO205" i="8"/>
  <c r="AO295" i="8"/>
  <c r="AO227" i="8"/>
  <c r="AO371" i="8"/>
  <c r="AO138" i="8"/>
  <c r="AO284" i="8"/>
  <c r="AO90" i="8"/>
  <c r="AO182" i="8"/>
  <c r="AO93" i="8"/>
  <c r="AO342" i="8"/>
  <c r="AO396" i="8"/>
  <c r="AO240" i="8"/>
  <c r="AO106" i="8"/>
  <c r="AO248" i="8"/>
  <c r="AO354" i="8"/>
  <c r="AO386" i="8"/>
  <c r="AO407" i="8"/>
  <c r="AO149" i="8"/>
  <c r="AO253" i="8"/>
  <c r="AO100" i="8"/>
  <c r="AO290" i="8"/>
  <c r="AO254" i="8"/>
  <c r="AO337" i="8"/>
  <c r="AO370" i="8"/>
  <c r="AO272" i="8"/>
  <c r="AO264" i="8"/>
  <c r="AO225" i="8"/>
  <c r="AO173" i="8"/>
  <c r="AO91" i="8"/>
  <c r="AO409" i="8"/>
  <c r="AO310" i="8"/>
  <c r="AO270" i="8"/>
  <c r="AO347" i="8"/>
  <c r="AO139" i="8"/>
  <c r="AO324" i="8"/>
  <c r="AO160" i="8"/>
  <c r="AO82" i="8"/>
  <c r="AO141" i="8"/>
  <c r="AO331" i="8"/>
  <c r="AO421" i="8"/>
  <c r="AP67" i="8" s="1"/>
  <c r="AO320" i="8"/>
  <c r="AO350" i="8"/>
  <c r="AO199" i="8"/>
  <c r="AO202" i="8"/>
  <c r="AO170" i="8"/>
  <c r="AO108" i="8"/>
  <c r="AO183" i="8"/>
  <c r="AO251" i="8"/>
  <c r="AO329" i="8"/>
  <c r="AO191" i="8"/>
  <c r="AO150" i="8"/>
  <c r="AO366" i="8"/>
  <c r="AO204" i="8"/>
  <c r="AO245" i="8"/>
  <c r="AO314" i="8"/>
  <c r="AO398" i="8"/>
  <c r="AO419" i="8"/>
  <c r="AO222" i="8"/>
  <c r="AO381" i="8"/>
  <c r="AO286" i="8"/>
  <c r="AO364" i="8"/>
  <c r="AO164" i="8"/>
  <c r="AO259" i="8"/>
  <c r="AO281" i="8"/>
  <c r="AO219" i="8"/>
  <c r="AO218" i="8"/>
  <c r="AO256" i="8"/>
  <c r="AO309" i="8"/>
  <c r="AO132" i="8"/>
  <c r="AO142" i="8"/>
  <c r="AO405" i="8"/>
  <c r="AO186" i="8"/>
  <c r="AP186" i="8" s="1"/>
  <c r="AO210" i="8"/>
  <c r="AO378" i="8"/>
  <c r="AO351" i="8"/>
  <c r="AO161" i="8"/>
  <c r="AO239" i="8"/>
  <c r="AO176" i="8"/>
  <c r="AO101" i="8"/>
  <c r="AO140" i="8"/>
  <c r="AP140" i="8" s="1"/>
  <c r="AO181" i="8"/>
  <c r="AO233" i="8"/>
  <c r="AO208" i="8"/>
  <c r="AO195" i="8"/>
  <c r="AO408" i="8"/>
  <c r="AO71" i="8"/>
  <c r="AO316" i="8"/>
  <c r="AO340" i="8"/>
  <c r="AP340" i="8" s="1"/>
  <c r="AO224" i="8"/>
  <c r="AO302" i="8"/>
  <c r="AO84" i="8"/>
  <c r="AO241" i="8"/>
  <c r="AO94" i="8"/>
  <c r="AO129" i="8"/>
  <c r="AO296" i="8"/>
  <c r="AO315" i="8"/>
  <c r="AP315" i="8" s="1"/>
  <c r="AO213" i="8"/>
  <c r="AO384" i="8"/>
  <c r="AO312" i="8"/>
  <c r="AO420" i="8"/>
  <c r="AO328" i="8"/>
  <c r="AO221" i="8"/>
  <c r="AO262" i="8"/>
  <c r="AO120" i="8"/>
  <c r="AP120" i="8" s="1"/>
  <c r="AO334" i="8"/>
  <c r="AO298" i="8"/>
  <c r="AO352" i="8"/>
  <c r="AO266" i="8"/>
  <c r="AO390" i="8"/>
  <c r="AO194" i="8"/>
  <c r="AO414" i="8"/>
  <c r="AO322" i="8"/>
  <c r="AP322" i="8" s="1"/>
  <c r="AO223" i="8"/>
  <c r="AO89" i="8"/>
  <c r="AO319" i="8"/>
  <c r="AO278" i="8"/>
  <c r="AO246" i="8"/>
  <c r="AO276" i="8"/>
  <c r="AO135" i="8"/>
  <c r="AO192" i="8"/>
  <c r="AP192" i="8" s="1"/>
  <c r="AO387" i="8"/>
  <c r="AO180" i="8"/>
  <c r="AO325" i="8"/>
  <c r="AO305" i="8"/>
  <c r="AO200" i="8"/>
  <c r="AO236" i="8"/>
  <c r="AO330" i="8"/>
  <c r="AO388" i="8"/>
  <c r="AP388" i="8" s="1"/>
  <c r="AO134" i="8"/>
  <c r="AO133" i="8"/>
  <c r="AO125" i="8"/>
  <c r="AO358" i="8"/>
  <c r="AO413" i="8"/>
  <c r="AO382" i="8"/>
  <c r="AO348" i="8"/>
  <c r="AO112" i="8"/>
  <c r="AP112" i="8" s="1"/>
  <c r="AO375" i="8"/>
  <c r="AO121" i="8"/>
  <c r="AO238" i="8"/>
  <c r="AO158" i="8"/>
  <c r="AO275" i="8"/>
  <c r="AO136" i="8"/>
  <c r="AO229" i="8"/>
  <c r="AO206" i="8"/>
  <c r="AP206" i="8" s="1"/>
  <c r="AO78" i="8"/>
  <c r="AO188" i="8"/>
  <c r="AO267" i="8"/>
  <c r="AO145" i="8"/>
  <c r="AO280" i="8"/>
  <c r="AO244" i="8"/>
  <c r="AO110" i="8"/>
  <c r="AO383" i="8"/>
  <c r="AP383" i="8" s="1"/>
  <c r="AO77" i="8"/>
  <c r="AO376" i="8"/>
  <c r="AO249" i="8"/>
  <c r="AO212" i="8"/>
  <c r="AO289" i="8"/>
  <c r="AO372" i="8"/>
  <c r="AO321" i="8"/>
  <c r="AO230" i="8"/>
  <c r="AP230" i="8" s="1"/>
  <c r="AO76" i="8"/>
  <c r="AO75" i="8"/>
  <c r="AO117" i="8"/>
  <c r="AO279" i="8"/>
  <c r="AO154" i="8"/>
  <c r="AO113" i="8"/>
  <c r="AO172" i="8"/>
  <c r="AO277" i="8"/>
  <c r="AP277" i="8" s="1"/>
  <c r="AO361" i="8"/>
  <c r="AO260" i="8"/>
  <c r="AO232" i="8"/>
  <c r="AO415" i="8"/>
  <c r="AO257" i="8"/>
  <c r="AO397" i="8"/>
  <c r="AO304" i="8"/>
  <c r="AO97" i="8"/>
  <c r="AP97" i="8" s="1"/>
  <c r="AO292" i="8"/>
  <c r="AO261" i="8"/>
  <c r="AO252" i="8"/>
  <c r="AO198" i="8"/>
  <c r="AO326" i="8"/>
  <c r="AO217" i="8"/>
  <c r="AO109" i="8"/>
  <c r="AO365" i="8"/>
  <c r="AP365" i="8" s="1"/>
  <c r="AO391" i="8"/>
  <c r="AO341" i="8"/>
  <c r="AO411" i="8"/>
  <c r="AO127" i="8"/>
  <c r="AO300" i="8"/>
  <c r="AO332" i="8"/>
  <c r="AO123" i="8"/>
  <c r="AO96" i="8"/>
  <c r="AP96" i="8" s="1"/>
  <c r="AO83" i="8"/>
  <c r="AO105" i="8"/>
  <c r="AO115" i="8"/>
  <c r="AO119" i="8"/>
  <c r="AO412" i="8"/>
  <c r="AO243" i="8"/>
  <c r="AO327" i="8"/>
  <c r="AO353" i="8"/>
  <c r="AP353" i="8" s="1"/>
  <c r="AO360" i="8"/>
  <c r="AO250" i="8"/>
  <c r="AO166" i="8"/>
  <c r="AO269" i="8"/>
  <c r="AO167" i="8"/>
  <c r="AO196" i="8"/>
  <c r="AO231" i="8"/>
  <c r="AO103" i="8"/>
  <c r="AP103" i="8" s="1"/>
  <c r="AO237" i="8"/>
  <c r="AO308" i="8"/>
  <c r="AO317" i="8"/>
  <c r="AO137" i="8"/>
  <c r="AO143" i="8"/>
  <c r="AO215" i="8"/>
  <c r="AO274" i="8"/>
  <c r="AO85" i="8"/>
  <c r="AP85" i="8" s="1"/>
  <c r="AO368" i="8"/>
  <c r="AO116" i="8"/>
  <c r="AO209" i="8"/>
  <c r="AO92" i="8"/>
  <c r="AO377" i="8"/>
  <c r="AO333" i="8"/>
  <c r="AO357" i="8"/>
  <c r="AO336" i="8"/>
  <c r="AO291" i="8"/>
  <c r="AO263" i="8"/>
  <c r="AO153" i="8"/>
  <c r="AO235" i="8"/>
  <c r="AO99" i="8"/>
  <c r="AO107" i="8"/>
  <c r="AO345" i="8"/>
  <c r="AO190" i="8"/>
  <c r="AO268" i="8"/>
  <c r="AO165" i="8"/>
  <c r="AO271" i="8"/>
  <c r="AO111" i="8"/>
  <c r="AO367" i="8"/>
  <c r="AO335" i="8"/>
  <c r="AO207" i="8"/>
  <c r="AO124" i="8"/>
  <c r="AO220" i="8"/>
  <c r="AO395" i="8"/>
  <c r="AO130" i="8"/>
  <c r="AO385" i="8"/>
  <c r="AO303" i="8"/>
  <c r="AO306" i="8"/>
  <c r="AO189" i="8"/>
  <c r="AO344" i="8"/>
  <c r="AO201" i="8"/>
  <c r="AO338" i="8"/>
  <c r="AO374" i="8"/>
  <c r="AO178" i="8"/>
  <c r="AO418" i="8"/>
  <c r="AO293" i="8"/>
  <c r="AO283" i="8"/>
  <c r="AO339" i="8"/>
  <c r="AO211" i="8"/>
  <c r="AO297" i="8"/>
  <c r="AO197" i="8"/>
  <c r="AO216" i="8"/>
  <c r="AO87" i="8"/>
  <c r="AP398" i="8" l="1"/>
  <c r="AP69" i="8"/>
  <c r="AP258" i="8"/>
  <c r="AP182" i="8"/>
  <c r="AP282" i="8"/>
  <c r="AP400" i="8"/>
  <c r="AP63" i="8"/>
  <c r="AP22" i="8"/>
  <c r="AP251" i="8"/>
  <c r="AP57" i="8"/>
  <c r="AP396" i="8"/>
  <c r="AP31" i="8"/>
  <c r="AP60" i="8"/>
  <c r="AP291" i="8"/>
  <c r="AP281" i="8"/>
  <c r="AP137" i="8"/>
  <c r="AP269" i="8"/>
  <c r="AP119" i="8"/>
  <c r="AQ119" i="8" s="1"/>
  <c r="AP127" i="8"/>
  <c r="AP198" i="8"/>
  <c r="AP415" i="8"/>
  <c r="AP279" i="8"/>
  <c r="AP212" i="8"/>
  <c r="AP145" i="8"/>
  <c r="AP158" i="8"/>
  <c r="AP358" i="8"/>
  <c r="AP305" i="8"/>
  <c r="AP278" i="8"/>
  <c r="AQ277" i="8" s="1"/>
  <c r="AP266" i="8"/>
  <c r="AP420" i="8"/>
  <c r="AP241" i="8"/>
  <c r="AP195" i="8"/>
  <c r="AP161" i="8"/>
  <c r="AP309" i="8"/>
  <c r="AP286" i="8"/>
  <c r="AP170" i="8"/>
  <c r="AP366" i="8"/>
  <c r="AQ365" i="8" s="1"/>
  <c r="AP202" i="8"/>
  <c r="AP240" i="8"/>
  <c r="AP215" i="8"/>
  <c r="AP376" i="8"/>
  <c r="AP244" i="8"/>
  <c r="AP129" i="8"/>
  <c r="AP218" i="8"/>
  <c r="AP222" i="8"/>
  <c r="AP324" i="8"/>
  <c r="AP184" i="8"/>
  <c r="AP262" i="8"/>
  <c r="AP296" i="8"/>
  <c r="AP405" i="8"/>
  <c r="AP114" i="8"/>
  <c r="AP270" i="8"/>
  <c r="AP173" i="8"/>
  <c r="AP370" i="8"/>
  <c r="AP100" i="8"/>
  <c r="AP185" i="8"/>
  <c r="AQ185" i="8" s="1"/>
  <c r="AP371" i="8"/>
  <c r="AP163" i="8"/>
  <c r="AP359" i="8"/>
  <c r="AP51" i="8"/>
  <c r="AP55" i="8"/>
  <c r="AP47" i="8"/>
  <c r="AP341" i="8"/>
  <c r="AQ340" i="8" s="1"/>
  <c r="AP42" i="8"/>
  <c r="AP28" i="8"/>
  <c r="AP348" i="8"/>
  <c r="AP138" i="8"/>
  <c r="AP72" i="8"/>
  <c r="AP46" i="8"/>
  <c r="AP272" i="8"/>
  <c r="AP30" i="8"/>
  <c r="AP166" i="8"/>
  <c r="AP194" i="8"/>
  <c r="AP219" i="8"/>
  <c r="AP343" i="8"/>
  <c r="AP227" i="8"/>
  <c r="AP187" i="8"/>
  <c r="AQ186" i="8" s="1"/>
  <c r="AP102" i="8"/>
  <c r="AQ102" i="8" s="1"/>
  <c r="AP25" i="8"/>
  <c r="AP64" i="8"/>
  <c r="AP274" i="8"/>
  <c r="AP224" i="8"/>
  <c r="AP337" i="8"/>
  <c r="AP421" i="8"/>
  <c r="AP32" i="8"/>
  <c r="AP65" i="8"/>
  <c r="AP354" i="8"/>
  <c r="AQ353" i="8" s="1"/>
  <c r="AP56" i="8"/>
  <c r="AP325" i="8"/>
  <c r="AP248" i="8"/>
  <c r="AP90" i="8"/>
  <c r="AP59" i="8"/>
  <c r="AP33" i="8"/>
  <c r="AP121" i="8"/>
  <c r="AQ120" i="8" s="1"/>
  <c r="AP176" i="8"/>
  <c r="AP205" i="8"/>
  <c r="AQ205" i="8" s="1"/>
  <c r="AP234" i="8"/>
  <c r="AP379" i="8"/>
  <c r="AP203" i="8"/>
  <c r="AP373" i="8"/>
  <c r="AP410" i="8"/>
  <c r="AP406" i="8"/>
  <c r="AP98" i="8"/>
  <c r="AQ97" i="8" s="1"/>
  <c r="AP156" i="8"/>
  <c r="AP393" i="8"/>
  <c r="AP407" i="8"/>
  <c r="AP364" i="8"/>
  <c r="AP82" i="8"/>
  <c r="AP89" i="8"/>
  <c r="AP243" i="8"/>
  <c r="AP50" i="8"/>
  <c r="AP58" i="8"/>
  <c r="AP34" i="8"/>
  <c r="AP43" i="8"/>
  <c r="AP253" i="8"/>
  <c r="AP106" i="8"/>
  <c r="AP204" i="8"/>
  <c r="AP384" i="8"/>
  <c r="AQ383" i="8" s="1"/>
  <c r="AP414" i="8"/>
  <c r="AP188" i="8"/>
  <c r="AP321" i="8"/>
  <c r="AP61" i="8"/>
  <c r="AP24" i="8"/>
  <c r="AP27" i="8"/>
  <c r="AP310" i="8"/>
  <c r="AP347" i="8"/>
  <c r="AP133" i="8"/>
  <c r="AP260" i="8"/>
  <c r="AP52" i="8"/>
  <c r="AP49" i="8"/>
  <c r="AP26" i="8"/>
  <c r="AP350" i="8"/>
  <c r="AP329" i="8"/>
  <c r="AP210" i="8"/>
  <c r="AP389" i="8"/>
  <c r="AQ388" i="8" s="1"/>
  <c r="AP334" i="8"/>
  <c r="AP79" i="8"/>
  <c r="AP53" i="8"/>
  <c r="AP70" i="8"/>
  <c r="AP285" i="8"/>
  <c r="AP95" i="8"/>
  <c r="AQ95" i="8" s="1"/>
  <c r="AP380" i="8"/>
  <c r="AP255" i="8"/>
  <c r="AP131" i="8"/>
  <c r="AP403" i="8"/>
  <c r="AP132" i="8"/>
  <c r="AP408" i="8"/>
  <c r="AP246" i="8"/>
  <c r="AP327" i="8"/>
  <c r="AP40" i="8"/>
  <c r="AP39" i="8"/>
  <c r="AP35" i="8"/>
  <c r="AP29" i="8"/>
  <c r="AP290" i="8"/>
  <c r="AP91" i="8"/>
  <c r="AP312" i="8"/>
  <c r="AP180" i="8"/>
  <c r="AP267" i="8"/>
  <c r="AP330" i="8"/>
  <c r="AP73" i="8"/>
  <c r="AP38" i="8"/>
  <c r="AP48" i="8"/>
  <c r="AP264" i="8"/>
  <c r="AP382" i="8"/>
  <c r="AQ382" i="8" s="1"/>
  <c r="AP45" i="8"/>
  <c r="AP41" i="8"/>
  <c r="AP386" i="8"/>
  <c r="AP294" i="8"/>
  <c r="AP144" i="8"/>
  <c r="AP160" i="8"/>
  <c r="AP265" i="8"/>
  <c r="AP311" i="8"/>
  <c r="AP226" i="8"/>
  <c r="AP404" i="8"/>
  <c r="AP171" i="8"/>
  <c r="AP62" i="8"/>
  <c r="AP74" i="8"/>
  <c r="AP37" i="8"/>
  <c r="AP409" i="8"/>
  <c r="AP191" i="8"/>
  <c r="AQ191" i="8" s="1"/>
  <c r="AP320" i="8"/>
  <c r="AP36" i="8"/>
  <c r="AP66" i="8"/>
  <c r="AQ66" i="8" s="1"/>
  <c r="AP419" i="8"/>
  <c r="AP68" i="8"/>
  <c r="AP44" i="8"/>
  <c r="AP225" i="8"/>
  <c r="AP23" i="8"/>
  <c r="AP54" i="8"/>
  <c r="AP115" i="8"/>
  <c r="AP181" i="8"/>
  <c r="AP228" i="8"/>
  <c r="AP155" i="8"/>
  <c r="AP287" i="8"/>
  <c r="AP363" i="8"/>
  <c r="AP167" i="8"/>
  <c r="AP300" i="8"/>
  <c r="AP257" i="8"/>
  <c r="AP275" i="8"/>
  <c r="AP189" i="8"/>
  <c r="AP130" i="8"/>
  <c r="AP207" i="8"/>
  <c r="AQ206" i="8" s="1"/>
  <c r="AP271" i="8"/>
  <c r="AP345" i="8"/>
  <c r="AP153" i="8"/>
  <c r="AP92" i="8"/>
  <c r="AP200" i="8"/>
  <c r="AP387" i="8"/>
  <c r="AP223" i="8"/>
  <c r="AP390" i="8"/>
  <c r="AP328" i="8"/>
  <c r="AP213" i="8"/>
  <c r="AP94" i="8"/>
  <c r="AP239" i="8"/>
  <c r="AP147" i="8"/>
  <c r="AP159" i="8"/>
  <c r="AP392" i="8"/>
  <c r="AP394" i="8"/>
  <c r="AP88" i="8"/>
  <c r="AP122" i="8"/>
  <c r="AP87" i="8"/>
  <c r="AP211" i="8"/>
  <c r="AP283" i="8"/>
  <c r="AP374" i="8"/>
  <c r="AP162" i="8"/>
  <c r="AP288" i="8"/>
  <c r="AP273" i="8"/>
  <c r="AP197" i="8"/>
  <c r="AP418" i="8"/>
  <c r="AP86" i="8"/>
  <c r="AQ85" i="8" s="1"/>
  <c r="AP346" i="8"/>
  <c r="AP128" i="8"/>
  <c r="AP174" i="8"/>
  <c r="AP169" i="8"/>
  <c r="AP201" i="8"/>
  <c r="AP303" i="8"/>
  <c r="AP220" i="8"/>
  <c r="AP367" i="8"/>
  <c r="AP268" i="8"/>
  <c r="AP99" i="8"/>
  <c r="AP333" i="8"/>
  <c r="AP151" i="8"/>
  <c r="AP307" i="8"/>
  <c r="AP116" i="8"/>
  <c r="AP308" i="8"/>
  <c r="AP196" i="8"/>
  <c r="AP250" i="8"/>
  <c r="AP105" i="8"/>
  <c r="AP332" i="8"/>
  <c r="AP217" i="8"/>
  <c r="AP261" i="8"/>
  <c r="AP397" i="8"/>
  <c r="AP372" i="8"/>
  <c r="AP136" i="8"/>
  <c r="AP236" i="8"/>
  <c r="AP276" i="8"/>
  <c r="AQ276" i="8" s="1"/>
  <c r="AP298" i="8"/>
  <c r="AP221" i="8"/>
  <c r="AP302" i="8"/>
  <c r="AP71" i="8"/>
  <c r="AP233" i="8"/>
  <c r="AP378" i="8"/>
  <c r="AP142" i="8"/>
  <c r="AP164" i="8"/>
  <c r="AP245" i="8"/>
  <c r="AP108" i="8"/>
  <c r="AP141" i="8"/>
  <c r="AP139" i="8"/>
  <c r="AP254" i="8"/>
  <c r="AP149" i="8"/>
  <c r="AP342" i="8"/>
  <c r="AP284" i="8"/>
  <c r="AP295" i="8"/>
  <c r="AP356" i="8"/>
  <c r="AP299" i="8"/>
  <c r="AP152" i="8"/>
  <c r="AP118" i="8"/>
  <c r="AP242" i="8"/>
  <c r="AP313" i="8"/>
  <c r="AP81" i="8"/>
  <c r="AP247" i="8"/>
  <c r="AP355" i="8"/>
  <c r="AP148" i="8"/>
  <c r="AP157" i="8"/>
  <c r="AP126" i="8"/>
  <c r="AP146" i="8"/>
  <c r="AP399" i="8"/>
  <c r="AP369" i="8"/>
  <c r="AP416" i="8"/>
  <c r="AP297" i="8"/>
  <c r="AP339" i="8"/>
  <c r="AP178" i="8"/>
  <c r="AP193" i="8"/>
  <c r="AQ192" i="8" s="1"/>
  <c r="AP331" i="8"/>
  <c r="AP306" i="8"/>
  <c r="AP395" i="8"/>
  <c r="AP335" i="8"/>
  <c r="AP165" i="8"/>
  <c r="AP107" i="8"/>
  <c r="AP263" i="8"/>
  <c r="AP357" i="8"/>
  <c r="AP209" i="8"/>
  <c r="AP401" i="8"/>
  <c r="AP80" i="8"/>
  <c r="AP214" i="8"/>
  <c r="AP368" i="8"/>
  <c r="AP143" i="8"/>
  <c r="AP237" i="8"/>
  <c r="AP360" i="8"/>
  <c r="AP412" i="8"/>
  <c r="AP83" i="8"/>
  <c r="AP391" i="8"/>
  <c r="AP326" i="8"/>
  <c r="AP292" i="8"/>
  <c r="AP361" i="8"/>
  <c r="AP417" i="8"/>
  <c r="AP216" i="8"/>
  <c r="AP293" i="8"/>
  <c r="AP338" i="8"/>
  <c r="AP177" i="8"/>
  <c r="AP344" i="8"/>
  <c r="AP385" i="8"/>
  <c r="AP124" i="8"/>
  <c r="AP111" i="8"/>
  <c r="AQ111" i="8" s="1"/>
  <c r="AP190" i="8"/>
  <c r="AP235" i="8"/>
  <c r="AP336" i="8"/>
  <c r="AP377" i="8"/>
  <c r="AP362" i="8"/>
  <c r="AP317" i="8"/>
  <c r="AP231" i="8"/>
  <c r="AQ230" i="8" s="1"/>
  <c r="AP123" i="8"/>
  <c r="AP411" i="8"/>
  <c r="AQ410" i="8" s="1"/>
  <c r="AP109" i="8"/>
  <c r="AP252" i="8"/>
  <c r="AP304" i="8"/>
  <c r="AP232" i="8"/>
  <c r="AP172" i="8"/>
  <c r="AP113" i="8"/>
  <c r="AP75" i="8"/>
  <c r="AP154" i="8"/>
  <c r="AP76" i="8"/>
  <c r="AP289" i="8"/>
  <c r="AP77" i="8"/>
  <c r="AP280" i="8"/>
  <c r="AP78" i="8"/>
  <c r="AP375" i="8"/>
  <c r="AP413" i="8"/>
  <c r="AP134" i="8"/>
  <c r="AP117" i="8"/>
  <c r="AP249" i="8"/>
  <c r="AP110" i="8"/>
  <c r="AP229" i="8"/>
  <c r="AQ229" i="8" s="1"/>
  <c r="AP238" i="8"/>
  <c r="AP125" i="8"/>
  <c r="AP135" i="8"/>
  <c r="AP319" i="8"/>
  <c r="AP175" i="8"/>
  <c r="AP402" i="8"/>
  <c r="AP323" i="8"/>
  <c r="AQ322" i="8" s="1"/>
  <c r="AP301" i="8"/>
  <c r="AP349" i="8"/>
  <c r="AQ348" i="8" s="1"/>
  <c r="AP168" i="8"/>
  <c r="AP352" i="8"/>
  <c r="AQ352" i="8" s="1"/>
  <c r="AP84" i="8"/>
  <c r="AQ84" i="8" s="1"/>
  <c r="AP316" i="8"/>
  <c r="AP208" i="8"/>
  <c r="AP101" i="8"/>
  <c r="AP351" i="8"/>
  <c r="AP93" i="8"/>
  <c r="AP104" i="8"/>
  <c r="AQ103" i="8" s="1"/>
  <c r="AP179" i="8"/>
  <c r="AP318" i="8"/>
  <c r="AP256" i="8"/>
  <c r="AP259" i="8"/>
  <c r="AP381" i="8"/>
  <c r="AP314" i="8"/>
  <c r="AP150" i="8"/>
  <c r="AP183" i="8"/>
  <c r="AP199" i="8"/>
  <c r="AQ96" i="8"/>
  <c r="AQ319" i="8" l="1"/>
  <c r="AQ43" i="8"/>
  <c r="AQ161" i="8"/>
  <c r="AQ242" i="8"/>
  <c r="AQ209" i="8"/>
  <c r="AQ392" i="8"/>
  <c r="AQ94" i="8"/>
  <c r="AQ68" i="8"/>
  <c r="AQ69" i="8"/>
  <c r="AQ158" i="8"/>
  <c r="AQ251" i="8"/>
  <c r="AQ250" i="8"/>
  <c r="AQ396" i="8"/>
  <c r="AQ285" i="8"/>
  <c r="AQ126" i="8"/>
  <c r="AQ257" i="8"/>
  <c r="AQ286" i="8"/>
  <c r="AQ22" i="8"/>
  <c r="AQ136" i="8"/>
  <c r="AQ357" i="8"/>
  <c r="AQ118" i="8"/>
  <c r="AQ309" i="8"/>
  <c r="AQ57" i="8"/>
  <c r="AQ56" i="8"/>
  <c r="AQ336" i="8"/>
  <c r="AQ337" i="8"/>
  <c r="AQ342" i="8"/>
  <c r="AQ212" i="8"/>
  <c r="AQ211" i="8"/>
  <c r="AQ240" i="8"/>
  <c r="AQ62" i="8"/>
  <c r="AQ160" i="8"/>
  <c r="AQ144" i="8"/>
  <c r="AQ269" i="8"/>
  <c r="AQ197" i="8"/>
  <c r="AQ198" i="8"/>
  <c r="AQ194" i="8"/>
  <c r="AQ358" i="8"/>
  <c r="AQ420" i="8"/>
  <c r="AQ400" i="8"/>
  <c r="AQ399" i="8"/>
  <c r="AQ419" i="8"/>
  <c r="AQ279" i="8"/>
  <c r="AQ291" i="8"/>
  <c r="AQ290" i="8"/>
  <c r="AQ281" i="8"/>
  <c r="AQ137" i="8"/>
  <c r="AQ59" i="8"/>
  <c r="AQ266" i="8"/>
  <c r="AQ282" i="8"/>
  <c r="AQ414" i="8"/>
  <c r="AQ415" i="8"/>
  <c r="AQ60" i="8"/>
  <c r="AQ265" i="8"/>
  <c r="AQ278" i="8"/>
  <c r="AQ181" i="8"/>
  <c r="AQ170" i="8"/>
  <c r="AQ30" i="8"/>
  <c r="AQ81" i="8"/>
  <c r="AQ284" i="8"/>
  <c r="AQ373" i="8"/>
  <c r="AQ72" i="8"/>
  <c r="AQ169" i="8"/>
  <c r="AQ182" i="8"/>
  <c r="AQ31" i="8"/>
  <c r="AQ366" i="8"/>
  <c r="AQ173" i="8"/>
  <c r="AQ202" i="8"/>
  <c r="AQ47" i="8"/>
  <c r="AQ147" i="8"/>
  <c r="AQ239" i="8"/>
  <c r="AQ325" i="8"/>
  <c r="AQ141" i="8"/>
  <c r="AQ404" i="8"/>
  <c r="AQ262" i="8"/>
  <c r="AQ156" i="8"/>
  <c r="AQ166" i="8"/>
  <c r="AQ154" i="8"/>
  <c r="AQ233" i="8"/>
  <c r="AQ371" i="8"/>
  <c r="AQ379" i="8"/>
  <c r="AQ243" i="8"/>
  <c r="AQ214" i="8"/>
  <c r="AQ287" i="8"/>
  <c r="AQ376" i="8"/>
  <c r="AQ375" i="8"/>
  <c r="AQ113" i="8"/>
  <c r="AQ128" i="8"/>
  <c r="AQ244" i="8"/>
  <c r="AQ217" i="8"/>
  <c r="AQ218" i="8"/>
  <c r="AQ129" i="8"/>
  <c r="AQ221" i="8"/>
  <c r="AQ324" i="8"/>
  <c r="AQ406" i="8"/>
  <c r="AQ110" i="8"/>
  <c r="AQ105" i="8"/>
  <c r="AQ188" i="8"/>
  <c r="AQ405" i="8"/>
  <c r="AQ184" i="8"/>
  <c r="AQ28" i="8"/>
  <c r="AQ421" i="8"/>
  <c r="AQ227" i="8"/>
  <c r="AQ58" i="8"/>
  <c r="AQ32" i="8"/>
  <c r="AQ296" i="8"/>
  <c r="AQ114" i="8"/>
  <c r="AQ29" i="8"/>
  <c r="AQ36" i="8"/>
  <c r="AQ48" i="8"/>
  <c r="AQ347" i="8"/>
  <c r="AQ37" i="8"/>
  <c r="AQ267" i="8"/>
  <c r="AQ271" i="8"/>
  <c r="AQ224" i="8"/>
  <c r="AQ39" i="8"/>
  <c r="AQ407" i="8"/>
  <c r="AQ274" i="8"/>
  <c r="AQ46" i="8"/>
  <c r="AQ61" i="8"/>
  <c r="AQ132" i="8"/>
  <c r="AQ310" i="8"/>
  <c r="AQ311" i="8"/>
  <c r="AQ35" i="8"/>
  <c r="AQ187" i="8"/>
  <c r="AQ64" i="8"/>
  <c r="AQ259" i="8"/>
  <c r="AQ82" i="8"/>
  <c r="AQ106" i="8"/>
  <c r="AQ312" i="8"/>
  <c r="AQ260" i="8"/>
  <c r="AQ345" i="8"/>
  <c r="AQ91" i="8"/>
  <c r="AQ26" i="8"/>
  <c r="AQ23" i="8"/>
  <c r="AQ50" i="8"/>
  <c r="AQ63" i="8"/>
  <c r="AQ293" i="8"/>
  <c r="AQ41" i="8"/>
  <c r="AQ131" i="8"/>
  <c r="AQ52" i="8"/>
  <c r="AQ42" i="8"/>
  <c r="AQ189" i="8"/>
  <c r="AQ334" i="8"/>
  <c r="AQ294" i="8"/>
  <c r="AQ418" i="8"/>
  <c r="AQ155" i="8"/>
  <c r="AQ73" i="8"/>
  <c r="AQ226" i="8"/>
  <c r="AQ51" i="8"/>
  <c r="AQ34" i="8"/>
  <c r="AQ27" i="8"/>
  <c r="AQ24" i="8"/>
  <c r="AQ53" i="8"/>
  <c r="AQ40" i="8"/>
  <c r="AQ247" i="8"/>
  <c r="AQ223" i="8"/>
  <c r="AQ44" i="8"/>
  <c r="AQ403" i="8"/>
  <c r="AQ264" i="8"/>
  <c r="AQ380" i="8"/>
  <c r="AQ101" i="8"/>
  <c r="AQ369" i="8"/>
  <c r="AQ163" i="8"/>
  <c r="AQ115" i="8"/>
  <c r="AQ121" i="8"/>
  <c r="AQ408" i="8"/>
  <c r="AQ363" i="8"/>
  <c r="AQ364" i="8"/>
  <c r="AQ409" i="8"/>
  <c r="AQ225" i="8"/>
  <c r="AQ65" i="8"/>
  <c r="AQ90" i="8"/>
  <c r="AQ25" i="8"/>
  <c r="AQ255" i="8"/>
  <c r="AQ175" i="8"/>
  <c r="AQ385" i="8"/>
  <c r="AQ354" i="8"/>
  <c r="AQ389" i="8"/>
  <c r="AQ270" i="8"/>
  <c r="AQ133" i="8"/>
  <c r="AQ362" i="8"/>
  <c r="AQ343" i="8"/>
  <c r="AQ359" i="8"/>
  <c r="AQ254" i="8"/>
  <c r="AQ38" i="8"/>
  <c r="AQ180" i="8"/>
  <c r="AQ329" i="8"/>
  <c r="AQ320" i="8"/>
  <c r="AQ203" i="8"/>
  <c r="AQ89" i="8"/>
  <c r="AQ45" i="8"/>
  <c r="AQ54" i="8"/>
  <c r="AQ370" i="8"/>
  <c r="AQ49" i="8"/>
  <c r="AQ176" i="8"/>
  <c r="AQ138" i="8"/>
  <c r="AQ70" i="8"/>
  <c r="AQ99" i="8"/>
  <c r="AQ386" i="8"/>
  <c r="AQ55" i="8"/>
  <c r="AQ33" i="8"/>
  <c r="AQ67" i="8"/>
  <c r="AQ321" i="8"/>
  <c r="AQ130" i="8"/>
  <c r="AQ402" i="8"/>
  <c r="AQ273" i="8"/>
  <c r="AQ88" i="8"/>
  <c r="AQ327" i="8"/>
  <c r="AQ204" i="8"/>
  <c r="AQ78" i="8"/>
  <c r="AQ172" i="8"/>
  <c r="AQ393" i="8"/>
  <c r="AQ74" i="8"/>
  <c r="AQ79" i="8"/>
  <c r="AQ152" i="8"/>
  <c r="AQ200" i="8"/>
  <c r="AQ387" i="8"/>
  <c r="AQ328" i="8"/>
  <c r="AQ301" i="8"/>
  <c r="AQ346" i="8"/>
  <c r="AQ222" i="8"/>
  <c r="AQ390" i="8"/>
  <c r="AQ93" i="8"/>
  <c r="AQ238" i="8"/>
  <c r="AQ135" i="8"/>
  <c r="AQ394" i="8"/>
  <c r="AQ116" i="8"/>
  <c r="AQ164" i="8"/>
  <c r="AQ241" i="8"/>
  <c r="AQ159" i="8"/>
  <c r="AQ268" i="8"/>
  <c r="AQ127" i="8"/>
  <c r="AQ272" i="8"/>
  <c r="AQ201" i="8"/>
  <c r="AQ146" i="8"/>
  <c r="AQ306" i="8"/>
  <c r="AQ307" i="8"/>
  <c r="AQ245" i="8"/>
  <c r="AQ303" i="8"/>
  <c r="AQ122" i="8"/>
  <c r="AQ196" i="8"/>
  <c r="AQ98" i="8"/>
  <c r="AQ210" i="8"/>
  <c r="AQ87" i="8"/>
  <c r="AQ168" i="8"/>
  <c r="AQ367" i="8"/>
  <c r="AQ288" i="8"/>
  <c r="AQ220" i="8"/>
  <c r="AQ302" i="8"/>
  <c r="AQ332" i="8"/>
  <c r="AQ372" i="8"/>
  <c r="AQ333" i="8"/>
  <c r="AQ86" i="8"/>
  <c r="AQ219" i="8"/>
  <c r="AQ162" i="8"/>
  <c r="AQ417" i="8"/>
  <c r="AQ308" i="8"/>
  <c r="AQ331" i="8"/>
  <c r="AQ232" i="8"/>
  <c r="AQ298" i="8"/>
  <c r="AQ235" i="8"/>
  <c r="AQ71" i="8"/>
  <c r="AQ275" i="8"/>
  <c r="AQ397" i="8"/>
  <c r="AQ261" i="8"/>
  <c r="AQ236" i="8"/>
  <c r="AQ249" i="8"/>
  <c r="AQ142" i="8"/>
  <c r="AQ177" i="8"/>
  <c r="AQ377" i="8"/>
  <c r="AQ395" i="8"/>
  <c r="AQ391" i="8"/>
  <c r="AQ195" i="8"/>
  <c r="AQ378" i="8"/>
  <c r="AQ108" i="8"/>
  <c r="AQ216" i="8"/>
  <c r="AQ145" i="8"/>
  <c r="AQ304" i="8"/>
  <c r="AQ398" i="8"/>
  <c r="AQ193" i="8"/>
  <c r="AQ253" i="8"/>
  <c r="AQ213" i="8"/>
  <c r="AQ326" i="8"/>
  <c r="AQ140" i="8"/>
  <c r="AQ228" i="8"/>
  <c r="AQ167" i="8"/>
  <c r="AQ313" i="8"/>
  <c r="AQ411" i="8"/>
  <c r="AQ360" i="8"/>
  <c r="AQ338" i="8"/>
  <c r="AQ339" i="8"/>
  <c r="AQ246" i="8"/>
  <c r="AQ283" i="8"/>
  <c r="AQ125" i="8"/>
  <c r="AQ139" i="8"/>
  <c r="AQ297" i="8"/>
  <c r="AQ190" i="8"/>
  <c r="AQ416" i="8"/>
  <c r="AQ165" i="8"/>
  <c r="AQ123" i="8"/>
  <c r="AQ330" i="8"/>
  <c r="AQ157" i="8"/>
  <c r="AQ151" i="8"/>
  <c r="AQ208" i="8"/>
  <c r="AQ368" i="8"/>
  <c r="AQ355" i="8"/>
  <c r="AQ112" i="8"/>
  <c r="AQ374" i="8"/>
  <c r="AQ252" i="8"/>
  <c r="AQ148" i="8"/>
  <c r="AQ178" i="8"/>
  <c r="AQ292" i="8"/>
  <c r="AQ341" i="8"/>
  <c r="AQ231" i="8"/>
  <c r="AQ263" i="8"/>
  <c r="AQ335" i="8"/>
  <c r="AQ299" i="8"/>
  <c r="AQ356" i="8"/>
  <c r="AQ349" i="8"/>
  <c r="AQ171" i="8"/>
  <c r="AQ80" i="8"/>
  <c r="AQ237" i="8"/>
  <c r="AQ215" i="8"/>
  <c r="AQ344" i="8"/>
  <c r="AQ153" i="8"/>
  <c r="AQ295" i="8"/>
  <c r="AQ149" i="8"/>
  <c r="AQ124" i="8"/>
  <c r="AQ412" i="8"/>
  <c r="AQ361" i="8"/>
  <c r="AQ107" i="8"/>
  <c r="AQ305" i="8"/>
  <c r="AQ384" i="8"/>
  <c r="AQ316" i="8"/>
  <c r="AQ143" i="8"/>
  <c r="AQ234" i="8"/>
  <c r="AQ280" i="8"/>
  <c r="AQ413" i="8"/>
  <c r="AQ248" i="8"/>
  <c r="AQ75" i="8"/>
  <c r="AQ77" i="8"/>
  <c r="AQ76" i="8"/>
  <c r="AQ401" i="8"/>
  <c r="AQ289" i="8"/>
  <c r="AQ134" i="8"/>
  <c r="AQ117" i="8"/>
  <c r="AQ174" i="8"/>
  <c r="AQ318" i="8"/>
  <c r="AQ109" i="8"/>
  <c r="AQ300" i="8"/>
  <c r="AQ323" i="8"/>
  <c r="AQ100" i="8"/>
  <c r="AQ83" i="8"/>
  <c r="AQ351" i="8"/>
  <c r="AQ350" i="8"/>
  <c r="AQ92" i="8"/>
  <c r="AQ207" i="8"/>
  <c r="AQ315" i="8"/>
  <c r="AQ150" i="8"/>
  <c r="AQ104" i="8"/>
  <c r="AQ258" i="8"/>
  <c r="AQ179" i="8"/>
  <c r="AQ317" i="8"/>
  <c r="AQ381" i="8"/>
  <c r="AQ256" i="8"/>
  <c r="AQ314" i="8"/>
  <c r="AQ199" i="8"/>
  <c r="AQ183" i="8"/>
</calcChain>
</file>

<file path=xl/sharedStrings.xml><?xml version="1.0" encoding="utf-8"?>
<sst xmlns="http://schemas.openxmlformats.org/spreadsheetml/2006/main" count="289" uniqueCount="137">
  <si>
    <t>NH2_003</t>
  </si>
  <si>
    <t>ファイル名</t>
  </si>
  <si>
    <t>C:\Documents and Settings\Administrator\デスクトップ\長良優治\9月3日アルミからチタン2\アルミからチタン１.CSV</t>
  </si>
  <si>
    <t>測定データ種別</t>
  </si>
  <si>
    <t>断面詳細データ</t>
  </si>
  <si>
    <t>Version</t>
  </si>
  <si>
    <t>データ名</t>
  </si>
  <si>
    <t>対物レンズの倍率</t>
  </si>
  <si>
    <t>10倍</t>
  </si>
  <si>
    <t>レーザーオフセット</t>
  </si>
  <si>
    <t>Ｚ軸倍率</t>
  </si>
  <si>
    <t>ｵｰﾄﾌｫｰｶｽｹﾞｲﾝ</t>
  </si>
  <si>
    <t>ｵｰﾄﾌｫｰｶｽｾﾝｻｰ</t>
  </si>
  <si>
    <t>Select</t>
  </si>
  <si>
    <t>ｾﾝﾀｰ振り分けｺｰﾄﾞ</t>
  </si>
  <si>
    <t xml:space="preserve">NO </t>
  </si>
  <si>
    <t>ステージ速度</t>
  </si>
  <si>
    <t>High</t>
  </si>
  <si>
    <t>Unit</t>
  </si>
  <si>
    <t>測定ピッチ</t>
  </si>
  <si>
    <t xml:space="preserve">X : </t>
  </si>
  <si>
    <t xml:space="preserve">Y : </t>
  </si>
  <si>
    <t>Ｘステージピッチ</t>
  </si>
  <si>
    <t>上下限リミット</t>
  </si>
  <si>
    <t>測定開始位置</t>
  </si>
  <si>
    <t>測定終了位置</t>
  </si>
  <si>
    <t>測定範囲</t>
  </si>
  <si>
    <t xml:space="preserve">測定点数  </t>
  </si>
  <si>
    <t>全データ数</t>
  </si>
  <si>
    <t>測定開始温度</t>
  </si>
  <si>
    <t>測定終了温度</t>
  </si>
  <si>
    <t xml:space="preserve"> </t>
  </si>
  <si>
    <t>X</t>
  </si>
  <si>
    <t>Y</t>
  </si>
  <si>
    <t>Z</t>
  </si>
  <si>
    <t>長さ</t>
    <rPh sb="0" eb="1">
      <t>ナガ</t>
    </rPh>
    <phoneticPr fontId="18"/>
  </si>
  <si>
    <t>Pt理論</t>
    <rPh sb="2" eb="4">
      <t>リロン</t>
    </rPh>
    <phoneticPr fontId="18"/>
  </si>
  <si>
    <t>Pt実際</t>
    <rPh sb="2" eb="4">
      <t>ジッサイ</t>
    </rPh>
    <phoneticPr fontId="18"/>
  </si>
  <si>
    <t>マイクロメートル</t>
    <phoneticPr fontId="18"/>
  </si>
  <si>
    <t>ｚ1</t>
    <phoneticPr fontId="18"/>
  </si>
  <si>
    <t>ｚ2</t>
    <phoneticPr fontId="18"/>
  </si>
  <si>
    <t>ｚ3</t>
    <phoneticPr fontId="18"/>
  </si>
  <si>
    <t>ｚ4</t>
    <phoneticPr fontId="18"/>
  </si>
  <si>
    <t>ｚ5</t>
    <phoneticPr fontId="18"/>
  </si>
  <si>
    <t>ｚ6</t>
    <phoneticPr fontId="18"/>
  </si>
  <si>
    <t>Al</t>
  </si>
  <si>
    <t>Ti</t>
  </si>
  <si>
    <t>Ti-Al</t>
  </si>
  <si>
    <t>Pa</t>
  </si>
  <si>
    <t>ｚ1</t>
  </si>
  <si>
    <t>ｚ2</t>
  </si>
  <si>
    <t>ｚ3</t>
  </si>
  <si>
    <t>ｚ4</t>
  </si>
  <si>
    <t>ｚ5</t>
  </si>
  <si>
    <t>Amplitude</t>
  </si>
  <si>
    <t>A</t>
  </si>
  <si>
    <t>i</t>
    <phoneticPr fontId="18"/>
  </si>
  <si>
    <t>a</t>
    <phoneticPr fontId="18"/>
  </si>
  <si>
    <t>shift chance</t>
  </si>
  <si>
    <t>shift amp</t>
  </si>
  <si>
    <t>p1</t>
  </si>
  <si>
    <t>p2</t>
  </si>
  <si>
    <t>p3</t>
  </si>
  <si>
    <t>p4</t>
  </si>
  <si>
    <t>p5</t>
  </si>
  <si>
    <t>i</t>
  </si>
  <si>
    <t>line</t>
  </si>
  <si>
    <t>y</t>
  </si>
  <si>
    <t>slope</t>
  </si>
  <si>
    <t>trend</t>
    <phoneticPr fontId="18"/>
  </si>
  <si>
    <t>Amplitude</t>
    <phoneticPr fontId="18"/>
  </si>
  <si>
    <t>b</t>
    <phoneticPr fontId="18"/>
  </si>
  <si>
    <t>min</t>
    <phoneticPr fontId="18"/>
  </si>
  <si>
    <t>max</t>
    <phoneticPr fontId="18"/>
  </si>
  <si>
    <t>period</t>
    <phoneticPr fontId="18"/>
  </si>
  <si>
    <t>A</t>
    <phoneticPr fontId="18"/>
  </si>
  <si>
    <t>B</t>
    <phoneticPr fontId="18"/>
  </si>
  <si>
    <t>sin</t>
    <phoneticPr fontId="18"/>
  </si>
  <si>
    <t>b</t>
    <phoneticPr fontId="18"/>
  </si>
  <si>
    <t>B</t>
    <phoneticPr fontId="18"/>
  </si>
  <si>
    <t>cos</t>
    <phoneticPr fontId="18"/>
  </si>
  <si>
    <t>i</t>
    <phoneticPr fontId="18"/>
  </si>
  <si>
    <t>sincos rand</t>
    <phoneticPr fontId="18"/>
  </si>
  <si>
    <t>sin+-cos</t>
    <phoneticPr fontId="18"/>
  </si>
  <si>
    <t>slope</t>
    <phoneticPr fontId="18"/>
  </si>
  <si>
    <t>y(i)</t>
    <phoneticPr fontId="18"/>
  </si>
  <si>
    <t>nize</t>
    <phoneticPr fontId="18"/>
  </si>
  <si>
    <t>tr + sincos</t>
    <phoneticPr fontId="18"/>
  </si>
  <si>
    <t>real2</t>
    <phoneticPr fontId="18"/>
  </si>
  <si>
    <t>real3</t>
    <phoneticPr fontId="18"/>
  </si>
  <si>
    <t>real4</t>
    <phoneticPr fontId="18"/>
  </si>
  <si>
    <t>real5</t>
    <phoneticPr fontId="18"/>
  </si>
  <si>
    <t>noise</t>
    <phoneticPr fontId="18"/>
  </si>
  <si>
    <t>y(i)</t>
    <phoneticPr fontId="18"/>
  </si>
  <si>
    <t>burst</t>
    <phoneticPr fontId="18"/>
  </si>
  <si>
    <t>n1</t>
    <phoneticPr fontId="18"/>
  </si>
  <si>
    <t>n2</t>
    <phoneticPr fontId="18"/>
  </si>
  <si>
    <t>Position</t>
    <phoneticPr fontId="18"/>
  </si>
  <si>
    <t>likelihood</t>
  </si>
  <si>
    <t>rand</t>
    <phoneticPr fontId="18"/>
  </si>
  <si>
    <t>shift point</t>
    <phoneticPr fontId="18"/>
  </si>
  <si>
    <t>line2</t>
    <phoneticPr fontId="18"/>
  </si>
  <si>
    <t>line3</t>
    <phoneticPr fontId="18"/>
  </si>
  <si>
    <t>line4</t>
    <phoneticPr fontId="18"/>
  </si>
  <si>
    <t>line1(1)</t>
    <phoneticPr fontId="18"/>
  </si>
  <si>
    <t>z(i+1)</t>
    <phoneticPr fontId="18"/>
  </si>
  <si>
    <t>MIN</t>
  </si>
  <si>
    <t>MAX</t>
  </si>
  <si>
    <t>INCRE</t>
  </si>
  <si>
    <t>z(i)</t>
    <phoneticPr fontId="18"/>
  </si>
  <si>
    <t>real1</t>
    <phoneticPr fontId="18"/>
  </si>
  <si>
    <t>burst</t>
    <phoneticPr fontId="18"/>
  </si>
  <si>
    <t>Pr</t>
  </si>
  <si>
    <t>count</t>
    <phoneticPr fontId="18"/>
  </si>
  <si>
    <t>slope</t>
    <phoneticPr fontId="18"/>
  </si>
  <si>
    <t>return map</t>
    <phoneticPr fontId="18"/>
  </si>
  <si>
    <t>simulated</t>
    <phoneticPr fontId="18"/>
  </si>
  <si>
    <t>z(i)</t>
    <phoneticPr fontId="18"/>
  </si>
  <si>
    <t>z(i+1)</t>
    <phoneticPr fontId="18"/>
  </si>
  <si>
    <t>A</t>
    <phoneticPr fontId="18"/>
  </si>
  <si>
    <t>return</t>
    <phoneticPr fontId="18"/>
  </si>
  <si>
    <t>Amplitude</t>
    <phoneticPr fontId="18"/>
  </si>
  <si>
    <t>line1(2)</t>
    <phoneticPr fontId="18"/>
  </si>
  <si>
    <t>line1(3)</t>
    <phoneticPr fontId="18"/>
  </si>
  <si>
    <t>trend+busrt</t>
    <phoneticPr fontId="18"/>
  </si>
  <si>
    <t>burstsum</t>
    <phoneticPr fontId="18"/>
  </si>
  <si>
    <t>burst2</t>
    <phoneticPr fontId="18"/>
  </si>
  <si>
    <t>burst1</t>
    <phoneticPr fontId="18"/>
  </si>
  <si>
    <t>burst4</t>
    <phoneticPr fontId="18"/>
  </si>
  <si>
    <t>Amplitude</t>
    <phoneticPr fontId="18"/>
  </si>
  <si>
    <t>p1</t>
    <phoneticPr fontId="18"/>
  </si>
  <si>
    <t>z(i)</t>
    <phoneticPr fontId="18"/>
  </si>
  <si>
    <t>←P_B</t>
    <phoneticPr fontId="18"/>
  </si>
  <si>
    <t>←M_B</t>
    <phoneticPr fontId="18"/>
  </si>
  <si>
    <t>←L_B</t>
    <phoneticPr fontId="18"/>
  </si>
  <si>
    <t>line1</t>
    <phoneticPr fontId="18"/>
  </si>
  <si>
    <t>trend+busrt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</si>
</sst>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47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  <xf numFmtId="0" fontId="20" fillId="0" borderId="0"/>
    <xf numFmtId="0" fontId="19" fillId="0" borderId="0"/>
    <xf numFmtId="0" fontId="1" fillId="0" borderId="0">
      <alignment vertical="center"/>
    </xf>
    <xf numFmtId="0" fontId="20" fillId="0" borderId="0"/>
  </cellStyleXfs>
  <cellXfs count="30">
    <xf numFmtId="0" fontId="0" fillId="0" borderId="0" xfId="0">
      <alignment vertical="center"/>
    </xf>
    <xf numFmtId="0" fontId="0" fillId="0" borderId="0" xfId="0" applyBorder="1">
      <alignment vertical="center"/>
    </xf>
    <xf numFmtId="11" fontId="0" fillId="0" borderId="0" xfId="0" applyNumberFormat="1">
      <alignment vertical="center"/>
    </xf>
    <xf numFmtId="0" fontId="19" fillId="0" borderId="0" xfId="42"/>
    <xf numFmtId="0" fontId="0" fillId="0" borderId="0" xfId="0">
      <alignment vertical="center"/>
    </xf>
    <xf numFmtId="0" fontId="19" fillId="0" borderId="0" xfId="42"/>
    <xf numFmtId="0" fontId="19" fillId="0" borderId="0" xfId="42" applyFill="1"/>
    <xf numFmtId="0" fontId="0" fillId="35" borderId="10" xfId="0" applyFill="1" applyBorder="1">
      <alignment vertical="center"/>
    </xf>
    <xf numFmtId="0" fontId="0" fillId="35" borderId="12" xfId="0" applyFill="1" applyBorder="1">
      <alignment vertical="center"/>
    </xf>
    <xf numFmtId="0" fontId="0" fillId="0" borderId="17" xfId="0" applyFill="1" applyBorder="1">
      <alignment vertical="center"/>
    </xf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18" xfId="0" applyFill="1" applyBorder="1">
      <alignment vertical="center"/>
    </xf>
    <xf numFmtId="0" fontId="0" fillId="0" borderId="18" xfId="0" applyFill="1" applyBorder="1" applyAlignment="1">
      <alignment vertical="center"/>
    </xf>
    <xf numFmtId="0" fontId="0" fillId="34" borderId="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4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5" xfId="0" applyFill="1" applyBorder="1" applyAlignment="1">
      <alignment horizontal="center" vertical="center"/>
    </xf>
    <xf numFmtId="0" fontId="0" fillId="33" borderId="1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34" borderId="10" xfId="42" applyFill="1" applyBorder="1" applyAlignment="1">
      <alignment horizontal="center"/>
    </xf>
    <xf numFmtId="0" fontId="0" fillId="0" borderId="0" xfId="0" applyBorder="1" applyAlignment="1">
      <alignment vertical="center"/>
    </xf>
  </cellXfs>
  <cellStyles count="47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標準 2 2" xfId="45"/>
    <cellStyle name="標準 2 3" xfId="43"/>
    <cellStyle name="標準 3" xfId="44"/>
    <cellStyle name="標準 4" xfId="46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ｚ1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Sheet2!$A$4:$A$403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Sheet2!$B$4:$B$403</c:f>
              <c:numCache>
                <c:formatCode>General</c:formatCode>
                <c:ptCount val="400"/>
                <c:pt idx="0">
                  <c:v>-4.9669750002578894E-4</c:v>
                </c:pt>
                <c:pt idx="1">
                  <c:v>-1.2496975000253485E-3</c:v>
                </c:pt>
                <c:pt idx="2">
                  <c:v>-1.6736975000242182E-3</c:v>
                </c:pt>
                <c:pt idx="3">
                  <c:v>9.0730249997506007E-4</c:v>
                </c:pt>
                <c:pt idx="4">
                  <c:v>1.753024999757713E-4</c:v>
                </c:pt>
                <c:pt idx="5">
                  <c:v>-9.4069750002390151E-4</c:v>
                </c:pt>
                <c:pt idx="6">
                  <c:v>-1.5706975000249201E-3</c:v>
                </c:pt>
                <c:pt idx="7">
                  <c:v>-1.5246975000238194E-3</c:v>
                </c:pt>
                <c:pt idx="8">
                  <c:v>-1.5806975000245416E-3</c:v>
                </c:pt>
                <c:pt idx="9">
                  <c:v>1.5302499974723105E-5</c:v>
                </c:pt>
                <c:pt idx="10">
                  <c:v>-1.0486975000247867E-3</c:v>
                </c:pt>
                <c:pt idx="11">
                  <c:v>-6.8069750002308638E-4</c:v>
                </c:pt>
                <c:pt idx="12">
                  <c:v>-1.1706975000258524E-3</c:v>
                </c:pt>
                <c:pt idx="13">
                  <c:v>6.4302499975354976E-5</c:v>
                </c:pt>
                <c:pt idx="14">
                  <c:v>1.6630249997717783E-4</c:v>
                </c:pt>
                <c:pt idx="15">
                  <c:v>-9.0069750002541582E-4</c:v>
                </c:pt>
                <c:pt idx="16">
                  <c:v>-1.0056975000232171E-3</c:v>
                </c:pt>
                <c:pt idx="17">
                  <c:v>-1.4196975000260181E-3</c:v>
                </c:pt>
                <c:pt idx="18">
                  <c:v>-1.0216975000254536E-3</c:v>
                </c:pt>
                <c:pt idx="19">
                  <c:v>-2.2636975000231985E-3</c:v>
                </c:pt>
                <c:pt idx="20">
                  <c:v>-9.3869750002539831E-4</c:v>
                </c:pt>
                <c:pt idx="21">
                  <c:v>-1.1866975000245361E-3</c:v>
                </c:pt>
                <c:pt idx="22">
                  <c:v>-8.2369750002442288E-4</c:v>
                </c:pt>
                <c:pt idx="23">
                  <c:v>-1.1869750002446722E-4</c:v>
                </c:pt>
                <c:pt idx="24">
                  <c:v>-6.7569750002505202E-4</c:v>
                </c:pt>
                <c:pt idx="25">
                  <c:v>1.3302499976219906E-5</c:v>
                </c:pt>
                <c:pt idx="26">
                  <c:v>7.8430249997651913E-4</c:v>
                </c:pt>
                <c:pt idx="27">
                  <c:v>-8.2569750002292608E-4</c:v>
                </c:pt>
                <c:pt idx="28">
                  <c:v>-8.1469750002582941E-4</c:v>
                </c:pt>
                <c:pt idx="29">
                  <c:v>-1.7336975000254995E-3</c:v>
                </c:pt>
                <c:pt idx="30">
                  <c:v>1.2530249997411147E-4</c:v>
                </c:pt>
                <c:pt idx="31">
                  <c:v>-5.3869750002277783E-4</c:v>
                </c:pt>
                <c:pt idx="32">
                  <c:v>-2.1469750002367505E-4</c:v>
                </c:pt>
                <c:pt idx="33">
                  <c:v>1.1043024999750628E-3</c:v>
                </c:pt>
                <c:pt idx="34">
                  <c:v>8.8530249997376131E-4</c:v>
                </c:pt>
                <c:pt idx="35">
                  <c:v>1.4030249997531996E-4</c:v>
                </c:pt>
                <c:pt idx="36">
                  <c:v>-1.4556975000239447E-3</c:v>
                </c:pt>
                <c:pt idx="37">
                  <c:v>-1.5966975000232253E-3</c:v>
                </c:pt>
                <c:pt idx="38">
                  <c:v>-1.2166975000234004E-3</c:v>
                </c:pt>
                <c:pt idx="39">
                  <c:v>1.1313024999743959E-3</c:v>
                </c:pt>
                <c:pt idx="40">
                  <c:v>5.2130249997617284E-4</c:v>
                </c:pt>
                <c:pt idx="41">
                  <c:v>1.212302499975948E-3</c:v>
                </c:pt>
                <c:pt idx="42">
                  <c:v>1.2363024999757499E-3</c:v>
                </c:pt>
                <c:pt idx="43">
                  <c:v>-1.966975000229354E-4</c:v>
                </c:pt>
                <c:pt idx="44">
                  <c:v>1.1643024999763441E-3</c:v>
                </c:pt>
                <c:pt idx="45">
                  <c:v>9.0730249997506007E-4</c:v>
                </c:pt>
                <c:pt idx="46">
                  <c:v>4.0430249997669421E-4</c:v>
                </c:pt>
                <c:pt idx="47">
                  <c:v>-1.2069750002297042E-4</c:v>
                </c:pt>
                <c:pt idx="48">
                  <c:v>-1.1446975000239945E-3</c:v>
                </c:pt>
                <c:pt idx="49">
                  <c:v>1.3613024999763468E-3</c:v>
                </c:pt>
                <c:pt idx="50">
                  <c:v>1.0003024999747367E-3</c:v>
                </c:pt>
                <c:pt idx="51">
                  <c:v>9.8430249997605301E-4</c:v>
                </c:pt>
                <c:pt idx="52">
                  <c:v>-6.7969750002561113E-4</c:v>
                </c:pt>
                <c:pt idx="53">
                  <c:v>-4.8869750002467072E-4</c:v>
                </c:pt>
                <c:pt idx="54">
                  <c:v>-4.3697500025530189E-5</c:v>
                </c:pt>
                <c:pt idx="55">
                  <c:v>1.5053024999751585E-3</c:v>
                </c:pt>
                <c:pt idx="56">
                  <c:v>6.6330249997648139E-4</c:v>
                </c:pt>
                <c:pt idx="57">
                  <c:v>3.0330249997589931E-4</c:v>
                </c:pt>
                <c:pt idx="58">
                  <c:v>2.7130249997497913E-4</c:v>
                </c:pt>
                <c:pt idx="59">
                  <c:v>5.1630249997458577E-4</c:v>
                </c:pt>
                <c:pt idx="60">
                  <c:v>5.5430249997456826E-4</c:v>
                </c:pt>
                <c:pt idx="61">
                  <c:v>9.7730249997596275E-4</c:v>
                </c:pt>
                <c:pt idx="62">
                  <c:v>1.1130249997393094E-4</c:v>
                </c:pt>
                <c:pt idx="63">
                  <c:v>-3.4697500023384009E-5</c:v>
                </c:pt>
                <c:pt idx="64">
                  <c:v>6.4030249997415467E-4</c:v>
                </c:pt>
                <c:pt idx="65">
                  <c:v>1.8403024999749107E-3</c:v>
                </c:pt>
                <c:pt idx="66">
                  <c:v>1.9303024999750562E-3</c:v>
                </c:pt>
                <c:pt idx="67">
                  <c:v>5.5530249997559622E-4</c:v>
                </c:pt>
                <c:pt idx="68">
                  <c:v>-3.3369750002520959E-4</c:v>
                </c:pt>
                <c:pt idx="69">
                  <c:v>1.08430249997582E-3</c:v>
                </c:pt>
                <c:pt idx="70">
                  <c:v>1.391302499975211E-3</c:v>
                </c:pt>
                <c:pt idx="71">
                  <c:v>2.5430249997526744E-4</c:v>
                </c:pt>
                <c:pt idx="72">
                  <c:v>1.0163024999769732E-3</c:v>
                </c:pt>
                <c:pt idx="73">
                  <c:v>9.5430249997718875E-4</c:v>
                </c:pt>
                <c:pt idx="74">
                  <c:v>1.8293024999742613E-3</c:v>
                </c:pt>
                <c:pt idx="75">
                  <c:v>3.8743024999767783E-3</c:v>
                </c:pt>
                <c:pt idx="76">
                  <c:v>2.8793024999771433E-3</c:v>
                </c:pt>
                <c:pt idx="77">
                  <c:v>2.4430249997564601E-4</c:v>
                </c:pt>
                <c:pt idx="78">
                  <c:v>6.0430249997622809E-4</c:v>
                </c:pt>
                <c:pt idx="79">
                  <c:v>2.5430249997526744E-4</c:v>
                </c:pt>
                <c:pt idx="80">
                  <c:v>1.4193024999755721E-3</c:v>
                </c:pt>
                <c:pt idx="81">
                  <c:v>6.1630249997435271E-4</c:v>
                </c:pt>
                <c:pt idx="82">
                  <c:v>1.1953024999762363E-3</c:v>
                </c:pt>
                <c:pt idx="83">
                  <c:v>1.0293024999761258E-3</c:v>
                </c:pt>
                <c:pt idx="84">
                  <c:v>1.0303024999771537E-3</c:v>
                </c:pt>
                <c:pt idx="85">
                  <c:v>2.2643024999737804E-3</c:v>
                </c:pt>
                <c:pt idx="86">
                  <c:v>2.2203024999747356E-3</c:v>
                </c:pt>
                <c:pt idx="87">
                  <c:v>2.1923024999743745E-3</c:v>
                </c:pt>
                <c:pt idx="88">
                  <c:v>5.1830249997664168E-4</c:v>
                </c:pt>
                <c:pt idx="89">
                  <c:v>7.9230249997408464E-4</c:v>
                </c:pt>
                <c:pt idx="90">
                  <c:v>6.713024999740469E-4</c:v>
                </c:pt>
                <c:pt idx="91">
                  <c:v>2.2403024999739785E-3</c:v>
                </c:pt>
                <c:pt idx="92">
                  <c:v>1.9853024999747504E-3</c:v>
                </c:pt>
                <c:pt idx="93">
                  <c:v>2.1353024999761772E-3</c:v>
                </c:pt>
                <c:pt idx="94">
                  <c:v>1.5113024999742208E-3</c:v>
                </c:pt>
                <c:pt idx="95">
                  <c:v>4.2923024999765858E-3</c:v>
                </c:pt>
                <c:pt idx="96">
                  <c:v>4.5930249997638839E-4</c:v>
                </c:pt>
                <c:pt idx="97">
                  <c:v>1.8943024999771296E-3</c:v>
                </c:pt>
                <c:pt idx="98">
                  <c:v>1.2963024999770312E-3</c:v>
                </c:pt>
                <c:pt idx="99">
                  <c:v>8.4130249997471651E-4</c:v>
                </c:pt>
                <c:pt idx="100">
                  <c:v>3.3930249997382589E-4</c:v>
                </c:pt>
                <c:pt idx="101">
                  <c:v>2.1593024999759791E-3</c:v>
                </c:pt>
                <c:pt idx="102">
                  <c:v>2.9443024999764589E-3</c:v>
                </c:pt>
                <c:pt idx="103">
                  <c:v>1.87630249997639E-3</c:v>
                </c:pt>
                <c:pt idx="104">
                  <c:v>2.534302499974217E-3</c:v>
                </c:pt>
                <c:pt idx="105">
                  <c:v>2.7653024999771958E-3</c:v>
                </c:pt>
                <c:pt idx="106">
                  <c:v>2.842302499974636E-3</c:v>
                </c:pt>
                <c:pt idx="107">
                  <c:v>2.6873024999751749E-3</c:v>
                </c:pt>
                <c:pt idx="108">
                  <c:v>1.2463024999753713E-3</c:v>
                </c:pt>
                <c:pt idx="109">
                  <c:v>9.5430249997718875E-4</c:v>
                </c:pt>
                <c:pt idx="110">
                  <c:v>1.0263024999765946E-3</c:v>
                </c:pt>
                <c:pt idx="111">
                  <c:v>1.1553024999741979E-3</c:v>
                </c:pt>
                <c:pt idx="112">
                  <c:v>3.0263024999754862E-3</c:v>
                </c:pt>
                <c:pt idx="113">
                  <c:v>1.7853024999752165E-3</c:v>
                </c:pt>
                <c:pt idx="114">
                  <c:v>1.439302499974815E-3</c:v>
                </c:pt>
                <c:pt idx="115">
                  <c:v>1.5843024999746547E-3</c:v>
                </c:pt>
                <c:pt idx="116">
                  <c:v>2.8523024999742574E-3</c:v>
                </c:pt>
                <c:pt idx="117">
                  <c:v>2.5353024999752449E-3</c:v>
                </c:pt>
                <c:pt idx="118">
                  <c:v>2.2813024999770448E-3</c:v>
                </c:pt>
                <c:pt idx="119">
                  <c:v>2.2143024999756733E-3</c:v>
                </c:pt>
                <c:pt idx="120">
                  <c:v>1.9723024999755978E-3</c:v>
                </c:pt>
                <c:pt idx="121">
                  <c:v>2.0723024999753648E-3</c:v>
                </c:pt>
                <c:pt idx="122">
                  <c:v>3.1273024999762811E-3</c:v>
                </c:pt>
                <c:pt idx="123">
                  <c:v>3.0293024999750173E-3</c:v>
                </c:pt>
                <c:pt idx="124">
                  <c:v>1.2803024999747947E-3</c:v>
                </c:pt>
                <c:pt idx="125">
                  <c:v>3.7003024999755496E-3</c:v>
                </c:pt>
                <c:pt idx="126">
                  <c:v>3.3773024999739221E-3</c:v>
                </c:pt>
                <c:pt idx="127">
                  <c:v>2.3673024999766312E-3</c:v>
                </c:pt>
                <c:pt idx="128">
                  <c:v>1.5243024999769261E-3</c:v>
                </c:pt>
                <c:pt idx="129">
                  <c:v>2.7723024999737333E-3</c:v>
                </c:pt>
                <c:pt idx="130">
                  <c:v>1.8623024999762094E-3</c:v>
                </c:pt>
                <c:pt idx="131">
                  <c:v>3.5843024999770989E-3</c:v>
                </c:pt>
                <c:pt idx="132">
                  <c:v>4.0613024999771596E-3</c:v>
                </c:pt>
                <c:pt idx="133">
                  <c:v>2.9553024999771083E-3</c:v>
                </c:pt>
                <c:pt idx="134">
                  <c:v>2.7723024999737333E-3</c:v>
                </c:pt>
                <c:pt idx="135">
                  <c:v>2.9363024999753407E-3</c:v>
                </c:pt>
                <c:pt idx="136">
                  <c:v>2.8113024999747438E-3</c:v>
                </c:pt>
                <c:pt idx="137">
                  <c:v>3.2353024999771662E-3</c:v>
                </c:pt>
                <c:pt idx="138">
                  <c:v>3.53030249997488E-3</c:v>
                </c:pt>
                <c:pt idx="139">
                  <c:v>2.7003024999743275E-3</c:v>
                </c:pt>
                <c:pt idx="140">
                  <c:v>2.0873024999765732E-3</c:v>
                </c:pt>
                <c:pt idx="141">
                  <c:v>4.8773024999739789E-3</c:v>
                </c:pt>
                <c:pt idx="142">
                  <c:v>3.6993024999745217E-3</c:v>
                </c:pt>
                <c:pt idx="143">
                  <c:v>3.047302499975757E-3</c:v>
                </c:pt>
                <c:pt idx="144">
                  <c:v>2.872302499977053E-3</c:v>
                </c:pt>
                <c:pt idx="145">
                  <c:v>1.8493024999770569E-3</c:v>
                </c:pt>
                <c:pt idx="146">
                  <c:v>-2.1666975000229627E-3</c:v>
                </c:pt>
                <c:pt idx="147">
                  <c:v>3.09930249997592E-3</c:v>
                </c:pt>
                <c:pt idx="148">
                  <c:v>1.2213024999745414E-3</c:v>
                </c:pt>
                <c:pt idx="149">
                  <c:v>3.2813024999747142E-3</c:v>
                </c:pt>
                <c:pt idx="150">
                  <c:v>1.316302499976274E-3</c:v>
                </c:pt>
                <c:pt idx="151">
                  <c:v>1.3143024999742181E-3</c:v>
                </c:pt>
                <c:pt idx="152">
                  <c:v>2.4593024999752799E-3</c:v>
                </c:pt>
                <c:pt idx="153">
                  <c:v>2.6273024999738936E-3</c:v>
                </c:pt>
                <c:pt idx="154">
                  <c:v>-7.7569750002481896E-4</c:v>
                </c:pt>
                <c:pt idx="155">
                  <c:v>1.0130249997430951E-4</c:v>
                </c:pt>
                <c:pt idx="156">
                  <c:v>1.1223024999758024E-3</c:v>
                </c:pt>
                <c:pt idx="157">
                  <c:v>2.6223024999758593E-3</c:v>
                </c:pt>
                <c:pt idx="158">
                  <c:v>1.2203024999770662E-3</c:v>
                </c:pt>
                <c:pt idx="159">
                  <c:v>2.3413024999747734E-3</c:v>
                </c:pt>
                <c:pt idx="160">
                  <c:v>3.3630249997429473E-4</c:v>
                </c:pt>
                <c:pt idx="161">
                  <c:v>1.619302499975106E-3</c:v>
                </c:pt>
                <c:pt idx="162">
                  <c:v>1.7963024999758659E-3</c:v>
                </c:pt>
                <c:pt idx="163">
                  <c:v>-2.746975000249563E-4</c:v>
                </c:pt>
                <c:pt idx="164">
                  <c:v>2.7423024999748691E-3</c:v>
                </c:pt>
                <c:pt idx="165">
                  <c:v>-2.8766975000245054E-3</c:v>
                </c:pt>
                <c:pt idx="166">
                  <c:v>-4.4296975000257532E-3</c:v>
                </c:pt>
                <c:pt idx="167">
                  <c:v>8.7653024999738705E-3</c:v>
                </c:pt>
                <c:pt idx="168">
                  <c:v>1.3803024999745617E-3</c:v>
                </c:pt>
                <c:pt idx="169">
                  <c:v>1.5530249997652845E-4</c:v>
                </c:pt>
                <c:pt idx="170">
                  <c:v>3.7243024999753516E-3</c:v>
                </c:pt>
                <c:pt idx="171">
                  <c:v>5.7430249997381111E-4</c:v>
                </c:pt>
                <c:pt idx="172">
                  <c:v>1.2313024999741629E-3</c:v>
                </c:pt>
                <c:pt idx="173">
                  <c:v>-1.9069750002387309E-4</c:v>
                </c:pt>
                <c:pt idx="174">
                  <c:v>-1.0869750002484579E-4</c:v>
                </c:pt>
                <c:pt idx="175">
                  <c:v>6.1830249997640863E-4</c:v>
                </c:pt>
                <c:pt idx="176">
                  <c:v>-1.1086975000260679E-3</c:v>
                </c:pt>
                <c:pt idx="177">
                  <c:v>-2.2486975000255427E-3</c:v>
                </c:pt>
                <c:pt idx="178">
                  <c:v>-1.1096975000235432E-3</c:v>
                </c:pt>
                <c:pt idx="179">
                  <c:v>-2.2056975000239731E-3</c:v>
                </c:pt>
                <c:pt idx="180">
                  <c:v>-3.0516975000232094E-3</c:v>
                </c:pt>
                <c:pt idx="181">
                  <c:v>-4.0956975000234763E-3</c:v>
                </c:pt>
                <c:pt idx="182">
                  <c:v>-4.9796975000262478E-3</c:v>
                </c:pt>
                <c:pt idx="183">
                  <c:v>-4.526697500025989E-3</c:v>
                </c:pt>
                <c:pt idx="184">
                  <c:v>-5.6626975000249047E-3</c:v>
                </c:pt>
                <c:pt idx="185">
                  <c:v>-5.1076975000228231E-3</c:v>
                </c:pt>
                <c:pt idx="186">
                  <c:v>-5.4726975000249922E-3</c:v>
                </c:pt>
                <c:pt idx="187">
                  <c:v>-6.3066975000261039E-3</c:v>
                </c:pt>
                <c:pt idx="188">
                  <c:v>-7.119697500023392E-3</c:v>
                </c:pt>
                <c:pt idx="189">
                  <c:v>-5.8926975000233028E-3</c:v>
                </c:pt>
                <c:pt idx="190">
                  <c:v>-7.0706975000263128E-3</c:v>
                </c:pt>
                <c:pt idx="191">
                  <c:v>-8.8166975000234515E-3</c:v>
                </c:pt>
                <c:pt idx="192">
                  <c:v>-7.5256975000250748E-3</c:v>
                </c:pt>
                <c:pt idx="193">
                  <c:v>-3.9786975000239977E-3</c:v>
                </c:pt>
                <c:pt idx="194">
                  <c:v>-5.6026975000236234E-3</c:v>
                </c:pt>
                <c:pt idx="195">
                  <c:v>-6.6956975000245222E-3</c:v>
                </c:pt>
                <c:pt idx="196">
                  <c:v>-9.030697500023166E-3</c:v>
                </c:pt>
                <c:pt idx="197">
                  <c:v>-7.5416975000237585E-3</c:v>
                </c:pt>
                <c:pt idx="198">
                  <c:v>-8.2076975000262564E-3</c:v>
                </c:pt>
                <c:pt idx="199">
                  <c:v>-8.372697500025339E-3</c:v>
                </c:pt>
                <c:pt idx="200">
                  <c:v>-9.4406975000254079E-3</c:v>
                </c:pt>
                <c:pt idx="201">
                  <c:v>-6.920697500024886E-3</c:v>
                </c:pt>
                <c:pt idx="202">
                  <c:v>-6.7596975000228099E-3</c:v>
                </c:pt>
                <c:pt idx="203">
                  <c:v>-6.2166975000259583E-3</c:v>
                </c:pt>
                <c:pt idx="204">
                  <c:v>-4.4406975000228499E-3</c:v>
                </c:pt>
                <c:pt idx="205">
                  <c:v>-5.4006975000255864E-3</c:v>
                </c:pt>
                <c:pt idx="206">
                  <c:v>-5.1876975000233472E-3</c:v>
                </c:pt>
                <c:pt idx="207">
                  <c:v>-5.2196975000242674E-3</c:v>
                </c:pt>
                <c:pt idx="208">
                  <c:v>-3.6486975000258326E-3</c:v>
                </c:pt>
                <c:pt idx="209">
                  <c:v>-3.3286975000237362E-3</c:v>
                </c:pt>
                <c:pt idx="210">
                  <c:v>-3.7546975000246618E-3</c:v>
                </c:pt>
                <c:pt idx="211">
                  <c:v>-3.4386975000231246E-3</c:v>
                </c:pt>
                <c:pt idx="212">
                  <c:v>-3.70569750002403E-3</c:v>
                </c:pt>
                <c:pt idx="213">
                  <c:v>-3.3466975000244759E-3</c:v>
                </c:pt>
                <c:pt idx="214">
                  <c:v>-4.1986975000263271E-3</c:v>
                </c:pt>
                <c:pt idx="215">
                  <c:v>-4.4186975000251039E-3</c:v>
                </c:pt>
                <c:pt idx="216">
                  <c:v>-5.1306975000251498E-3</c:v>
                </c:pt>
                <c:pt idx="217">
                  <c:v>-2.9996975000230464E-3</c:v>
                </c:pt>
                <c:pt idx="218">
                  <c:v>-4.0216975000255673E-3</c:v>
                </c:pt>
                <c:pt idx="219">
                  <c:v>-4.6316975000237903E-3</c:v>
                </c:pt>
                <c:pt idx="220">
                  <c:v>-3.6246975000260306E-3</c:v>
                </c:pt>
                <c:pt idx="221">
                  <c:v>-4.2356975000252817E-3</c:v>
                </c:pt>
                <c:pt idx="222">
                  <c:v>-2.9106975000239288E-3</c:v>
                </c:pt>
                <c:pt idx="223">
                  <c:v>5.3530249997635337E-4</c:v>
                </c:pt>
                <c:pt idx="224">
                  <c:v>-3.2466975000247089E-3</c:v>
                </c:pt>
                <c:pt idx="225">
                  <c:v>-2.8266975000228456E-3</c:v>
                </c:pt>
                <c:pt idx="226">
                  <c:v>-1.7056975000251384E-3</c:v>
                </c:pt>
                <c:pt idx="227">
                  <c:v>-3.4169750002632782E-4</c:v>
                </c:pt>
                <c:pt idx="228">
                  <c:v>-2.2206975000251816E-3</c:v>
                </c:pt>
                <c:pt idx="229">
                  <c:v>-2.1516975000253069E-3</c:v>
                </c:pt>
                <c:pt idx="230">
                  <c:v>-1.7606975000248326E-3</c:v>
                </c:pt>
                <c:pt idx="231">
                  <c:v>-2.8086975000256587E-3</c:v>
                </c:pt>
                <c:pt idx="232">
                  <c:v>-2.4286975000258337E-3</c:v>
                </c:pt>
                <c:pt idx="233">
                  <c:v>-2.5916975000228604E-3</c:v>
                </c:pt>
                <c:pt idx="234">
                  <c:v>-2.6956975000231864E-3</c:v>
                </c:pt>
                <c:pt idx="235">
                  <c:v>-2.6956975000231864E-3</c:v>
                </c:pt>
                <c:pt idx="236">
                  <c:v>-3.7556975000256898E-3</c:v>
                </c:pt>
                <c:pt idx="237">
                  <c:v>-2.5846975000263228E-3</c:v>
                </c:pt>
                <c:pt idx="238">
                  <c:v>-2.2106975000255602E-3</c:v>
                </c:pt>
                <c:pt idx="239">
                  <c:v>-2.3356975000261571E-3</c:v>
                </c:pt>
                <c:pt idx="240">
                  <c:v>-2.5696975000251143E-3</c:v>
                </c:pt>
                <c:pt idx="241">
                  <c:v>-2.5706975000261423E-3</c:v>
                </c:pt>
                <c:pt idx="242">
                  <c:v>-4.5956975000258637E-3</c:v>
                </c:pt>
                <c:pt idx="243">
                  <c:v>-1.9766975000230502E-3</c:v>
                </c:pt>
                <c:pt idx="244">
                  <c:v>-2.84369750002611E-3</c:v>
                </c:pt>
                <c:pt idx="245">
                  <c:v>-3.1586975000230666E-3</c:v>
                </c:pt>
                <c:pt idx="246">
                  <c:v>-2.3956975000238856E-3</c:v>
                </c:pt>
                <c:pt idx="247">
                  <c:v>1.007302499974827E-3</c:v>
                </c:pt>
                <c:pt idx="248">
                  <c:v>-1.2466975000258174E-3</c:v>
                </c:pt>
                <c:pt idx="249">
                  <c:v>-2.3686975000245525E-3</c:v>
                </c:pt>
                <c:pt idx="250">
                  <c:v>-1.2446975000237614E-3</c:v>
                </c:pt>
                <c:pt idx="251">
                  <c:v>-3.5869750002603951E-4</c:v>
                </c:pt>
                <c:pt idx="252">
                  <c:v>5.6030249997718329E-4</c:v>
                </c:pt>
                <c:pt idx="253">
                  <c:v>3.7030249997371811E-4</c:v>
                </c:pt>
                <c:pt idx="254">
                  <c:v>-2.230697500024803E-3</c:v>
                </c:pt>
                <c:pt idx="255">
                  <c:v>-8.0469750002620799E-4</c:v>
                </c:pt>
                <c:pt idx="256">
                  <c:v>-1.0356975000256341E-3</c:v>
                </c:pt>
                <c:pt idx="257">
                  <c:v>2.3753024999741967E-3</c:v>
                </c:pt>
                <c:pt idx="258">
                  <c:v>-1.490697500024396E-3</c:v>
                </c:pt>
                <c:pt idx="259">
                  <c:v>-3.2566975000243303E-3</c:v>
                </c:pt>
                <c:pt idx="260">
                  <c:v>-1.8056975000249054E-3</c:v>
                </c:pt>
                <c:pt idx="261">
                  <c:v>-3.1946975000245459E-3</c:v>
                </c:pt>
                <c:pt idx="262">
                  <c:v>-3.1416975000233549E-3</c:v>
                </c:pt>
                <c:pt idx="263">
                  <c:v>-2.533697500023635E-3</c:v>
                </c:pt>
                <c:pt idx="264">
                  <c:v>-3.1966975000230491E-3</c:v>
                </c:pt>
                <c:pt idx="265">
                  <c:v>2.6023024999766164E-3</c:v>
                </c:pt>
                <c:pt idx="266">
                  <c:v>-1.566697500024361E-3</c:v>
                </c:pt>
                <c:pt idx="267">
                  <c:v>-1.0469750002428668E-4</c:v>
                </c:pt>
                <c:pt idx="268">
                  <c:v>-9.5169750002455089E-4</c:v>
                </c:pt>
                <c:pt idx="269">
                  <c:v>-9.9069750002556134E-4</c:v>
                </c:pt>
                <c:pt idx="270">
                  <c:v>-9.2569750002624573E-4</c:v>
                </c:pt>
                <c:pt idx="271">
                  <c:v>-6.5569750002580918E-4</c:v>
                </c:pt>
                <c:pt idx="272">
                  <c:v>-2.0416975000259185E-3</c:v>
                </c:pt>
                <c:pt idx="273">
                  <c:v>-3.0406975000261127E-3</c:v>
                </c:pt>
                <c:pt idx="274">
                  <c:v>-6.3469750002553837E-4</c:v>
                </c:pt>
                <c:pt idx="275">
                  <c:v>-8.4369750002366573E-4</c:v>
                </c:pt>
                <c:pt idx="276">
                  <c:v>-9.1969750002363071E-4</c:v>
                </c:pt>
                <c:pt idx="277">
                  <c:v>-1.8116975000239677E-3</c:v>
                </c:pt>
                <c:pt idx="278">
                  <c:v>-1.3166975000231673E-3</c:v>
                </c:pt>
                <c:pt idx="279">
                  <c:v>1.16302499975518E-4</c:v>
                </c:pt>
                <c:pt idx="280">
                  <c:v>-2.8069750002401861E-4</c:v>
                </c:pt>
                <c:pt idx="281">
                  <c:v>6.3030249997453325E-4</c:v>
                </c:pt>
                <c:pt idx="282">
                  <c:v>-1.008697500026301E-3</c:v>
                </c:pt>
                <c:pt idx="283">
                  <c:v>1.3253024999748675E-3</c:v>
                </c:pt>
                <c:pt idx="284">
                  <c:v>-1.1416975000244634E-3</c:v>
                </c:pt>
                <c:pt idx="285">
                  <c:v>1.3330249997522969E-4</c:v>
                </c:pt>
                <c:pt idx="286">
                  <c:v>1.7830249997530245E-4</c:v>
                </c:pt>
                <c:pt idx="287">
                  <c:v>1.8123024999745496E-3</c:v>
                </c:pt>
                <c:pt idx="288">
                  <c:v>-9.9169750002303658E-4</c:v>
                </c:pt>
                <c:pt idx="289">
                  <c:v>-3.2669750002511933E-4</c:v>
                </c:pt>
                <c:pt idx="290">
                  <c:v>-3.7469750002472324E-4</c:v>
                </c:pt>
                <c:pt idx="291">
                  <c:v>1.1030249997645569E-4</c:v>
                </c:pt>
                <c:pt idx="292">
                  <c:v>2.5430249997526744E-4</c:v>
                </c:pt>
                <c:pt idx="293">
                  <c:v>1.0530249997486862E-4</c:v>
                </c:pt>
                <c:pt idx="294">
                  <c:v>-1.1169750002437695E-4</c:v>
                </c:pt>
                <c:pt idx="295">
                  <c:v>1.2430249997663623E-4</c:v>
                </c:pt>
                <c:pt idx="296">
                  <c:v>4.2630249997444025E-4</c:v>
                </c:pt>
                <c:pt idx="297">
                  <c:v>2.633024999738609E-4</c:v>
                </c:pt>
                <c:pt idx="298">
                  <c:v>1.9903024999763375E-3</c:v>
                </c:pt>
                <c:pt idx="299">
                  <c:v>-6.7169750002449291E-4</c:v>
                </c:pt>
                <c:pt idx="300">
                  <c:v>-5.6169750002510455E-4</c:v>
                </c:pt>
                <c:pt idx="301">
                  <c:v>-5.4669750002389605E-4</c:v>
                </c:pt>
                <c:pt idx="302">
                  <c:v>-4.8169750002458045E-4</c:v>
                </c:pt>
                <c:pt idx="303">
                  <c:v>5.2630249997420719E-4</c:v>
                </c:pt>
                <c:pt idx="304">
                  <c:v>1.3293024999754266E-3</c:v>
                </c:pt>
                <c:pt idx="305">
                  <c:v>2.9330249997627789E-4</c:v>
                </c:pt>
                <c:pt idx="306">
                  <c:v>2.0003024999759589E-3</c:v>
                </c:pt>
                <c:pt idx="307">
                  <c:v>7.5130249997457099E-4</c:v>
                </c:pt>
                <c:pt idx="308">
                  <c:v>1.0973024999749725E-3</c:v>
                </c:pt>
                <c:pt idx="309">
                  <c:v>3.2330249997514215E-4</c:v>
                </c:pt>
                <c:pt idx="310">
                  <c:v>2.9330249997627789E-4</c:v>
                </c:pt>
                <c:pt idx="311">
                  <c:v>2.5523024999749566E-3</c:v>
                </c:pt>
                <c:pt idx="312">
                  <c:v>-6.5569750002580918E-4</c:v>
                </c:pt>
                <c:pt idx="313">
                  <c:v>-5.7869750002481624E-4</c:v>
                </c:pt>
                <c:pt idx="314">
                  <c:v>4.2530249997696501E-4</c:v>
                </c:pt>
                <c:pt idx="315">
                  <c:v>5.1530249997711053E-4</c:v>
                </c:pt>
                <c:pt idx="316">
                  <c:v>1.2273024999771565E-3</c:v>
                </c:pt>
                <c:pt idx="317">
                  <c:v>3.7530249997530518E-4</c:v>
                </c:pt>
                <c:pt idx="318">
                  <c:v>3.0249997706732756E-7</c:v>
                </c:pt>
                <c:pt idx="319">
                  <c:v>5.5530249997559622E-4</c:v>
                </c:pt>
                <c:pt idx="320">
                  <c:v>3.1930249997458304E-4</c:v>
                </c:pt>
                <c:pt idx="321">
                  <c:v>-5.6969750002622277E-4</c:v>
                </c:pt>
                <c:pt idx="322">
                  <c:v>8.6030249997648411E-4</c:v>
                </c:pt>
                <c:pt idx="323">
                  <c:v>4.1930249997434998E-4</c:v>
                </c:pt>
                <c:pt idx="324">
                  <c:v>9.9930249997370879E-4</c:v>
                </c:pt>
                <c:pt idx="325">
                  <c:v>1.0153024999759452E-3</c:v>
                </c:pt>
                <c:pt idx="326">
                  <c:v>7.1930249997720352E-4</c:v>
                </c:pt>
                <c:pt idx="327">
                  <c:v>1.1413024999740173E-3</c:v>
                </c:pt>
                <c:pt idx="328">
                  <c:v>7.9530249997716851E-4</c:v>
                </c:pt>
                <c:pt idx="329">
                  <c:v>3.8130249997436749E-4</c:v>
                </c:pt>
                <c:pt idx="330">
                  <c:v>4.9930249997487408E-4</c:v>
                </c:pt>
                <c:pt idx="331">
                  <c:v>6.4430249997471378E-4</c:v>
                </c:pt>
                <c:pt idx="332">
                  <c:v>1.3173024999737493E-3</c:v>
                </c:pt>
                <c:pt idx="333">
                  <c:v>-1.1969750002549517E-4</c:v>
                </c:pt>
                <c:pt idx="334">
                  <c:v>1.2753024999767604E-3</c:v>
                </c:pt>
                <c:pt idx="335">
                  <c:v>2.3893024999743773E-3</c:v>
                </c:pt>
                <c:pt idx="336">
                  <c:v>8.163024999738866E-4</c:v>
                </c:pt>
                <c:pt idx="337">
                  <c:v>2.0473024999745348E-3</c:v>
                </c:pt>
                <c:pt idx="338">
                  <c:v>8.9030249997534838E-4</c:v>
                </c:pt>
                <c:pt idx="339">
                  <c:v>2.0873024999765732E-3</c:v>
                </c:pt>
                <c:pt idx="340">
                  <c:v>-1.5736975000244513E-3</c:v>
                </c:pt>
                <c:pt idx="341">
                  <c:v>-4.6975000245197407E-6</c:v>
                </c:pt>
                <c:pt idx="342">
                  <c:v>3.5630249997709029E-4</c:v>
                </c:pt>
                <c:pt idx="343">
                  <c:v>2.2130249997687201E-4</c:v>
                </c:pt>
                <c:pt idx="344">
                  <c:v>2.0030249997660121E-4</c:v>
                </c:pt>
                <c:pt idx="345">
                  <c:v>3.2153024999743707E-3</c:v>
                </c:pt>
                <c:pt idx="346">
                  <c:v>1.7043024999772172E-3</c:v>
                </c:pt>
                <c:pt idx="347">
                  <c:v>2.4213024999752975E-3</c:v>
                </c:pt>
                <c:pt idx="348">
                  <c:v>2.1153024999769343E-3</c:v>
                </c:pt>
                <c:pt idx="349">
                  <c:v>2.3213024999755305E-3</c:v>
                </c:pt>
                <c:pt idx="350">
                  <c:v>-3.986975000245252E-4</c:v>
                </c:pt>
                <c:pt idx="351">
                  <c:v>7.4930249997606779E-4</c:v>
                </c:pt>
                <c:pt idx="352">
                  <c:v>1.8493024999770569E-3</c:v>
                </c:pt>
                <c:pt idx="353">
                  <c:v>1.9253024999770219E-3</c:v>
                </c:pt>
                <c:pt idx="354">
                  <c:v>1.9453024999762647E-3</c:v>
                </c:pt>
                <c:pt idx="355">
                  <c:v>1.695302499975071E-3</c:v>
                </c:pt>
                <c:pt idx="356">
                  <c:v>2.102302499974229E-3</c:v>
                </c:pt>
                <c:pt idx="357">
                  <c:v>1.0093024999768829E-3</c:v>
                </c:pt>
                <c:pt idx="358">
                  <c:v>1.2223024999755694E-3</c:v>
                </c:pt>
                <c:pt idx="359">
                  <c:v>2.2903024999756383E-3</c:v>
                </c:pt>
                <c:pt idx="360">
                  <c:v>2.6703024999754632E-3</c:v>
                </c:pt>
                <c:pt idx="361">
                  <c:v>2.1473024999743018E-3</c:v>
                </c:pt>
                <c:pt idx="362">
                  <c:v>8.773024999761958E-4</c:v>
                </c:pt>
                <c:pt idx="363">
                  <c:v>1.136302499975983E-3</c:v>
                </c:pt>
                <c:pt idx="364">
                  <c:v>1.7153024999743138E-3</c:v>
                </c:pt>
                <c:pt idx="365">
                  <c:v>1.5343024999765476E-3</c:v>
                </c:pt>
                <c:pt idx="366">
                  <c:v>2.0153024999771674E-3</c:v>
                </c:pt>
                <c:pt idx="367">
                  <c:v>2.7743024999757893E-3</c:v>
                </c:pt>
                <c:pt idx="368">
                  <c:v>1.4093024999759507E-3</c:v>
                </c:pt>
                <c:pt idx="369">
                  <c:v>3.7653024999748652E-3</c:v>
                </c:pt>
                <c:pt idx="370">
                  <c:v>2.1373024999746804E-3</c:v>
                </c:pt>
                <c:pt idx="371">
                  <c:v>2.8993024999763861E-3</c:v>
                </c:pt>
                <c:pt idx="372">
                  <c:v>2.4723024999744325E-3</c:v>
                </c:pt>
                <c:pt idx="373">
                  <c:v>4.233024999749091E-4</c:v>
                </c:pt>
                <c:pt idx="374">
                  <c:v>2.0103024999755803E-3</c:v>
                </c:pt>
                <c:pt idx="375">
                  <c:v>5.3530249997635337E-4</c:v>
                </c:pt>
                <c:pt idx="376">
                  <c:v>1.1063024999771187E-3</c:v>
                </c:pt>
                <c:pt idx="377">
                  <c:v>2.8173024999738061E-3</c:v>
                </c:pt>
                <c:pt idx="378">
                  <c:v>2.8403024999761328E-3</c:v>
                </c:pt>
                <c:pt idx="379">
                  <c:v>1.3803024999745617E-3</c:v>
                </c:pt>
                <c:pt idx="380">
                  <c:v>2.8813024999756465E-3</c:v>
                </c:pt>
                <c:pt idx="381">
                  <c:v>3.2253024999739921E-3</c:v>
                </c:pt>
                <c:pt idx="382">
                  <c:v>4.655302499976699E-3</c:v>
                </c:pt>
                <c:pt idx="383">
                  <c:v>1.9973024999764277E-3</c:v>
                </c:pt>
                <c:pt idx="384">
                  <c:v>2.7513024999770153E-3</c:v>
                </c:pt>
                <c:pt idx="385">
                  <c:v>3.1703024999742979E-3</c:v>
                </c:pt>
                <c:pt idx="386">
                  <c:v>3.2853024999752733E-3</c:v>
                </c:pt>
                <c:pt idx="387">
                  <c:v>2.9963024999766219E-3</c:v>
                </c:pt>
                <c:pt idx="388">
                  <c:v>3.0563024999743504E-3</c:v>
                </c:pt>
                <c:pt idx="389">
                  <c:v>2.8863024999736808E-3</c:v>
                </c:pt>
                <c:pt idx="390">
                  <c:v>3.9123024999767608E-3</c:v>
                </c:pt>
                <c:pt idx="391">
                  <c:v>3.7463024999766503E-3</c:v>
                </c:pt>
                <c:pt idx="392">
                  <c:v>3.1953024999751278E-3</c:v>
                </c:pt>
                <c:pt idx="393">
                  <c:v>1.7873024999737197E-3</c:v>
                </c:pt>
                <c:pt idx="394">
                  <c:v>2.8293024999754834E-3</c:v>
                </c:pt>
                <c:pt idx="395">
                  <c:v>2.7323024999752477E-3</c:v>
                </c:pt>
                <c:pt idx="396">
                  <c:v>1.4603024999750858E-3</c:v>
                </c:pt>
                <c:pt idx="397">
                  <c:v>5.3030249997476631E-4</c:v>
                </c:pt>
                <c:pt idx="398">
                  <c:v>1.8393024999738827E-3</c:v>
                </c:pt>
                <c:pt idx="399">
                  <c:v>1.9113024999768413E-3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Sheet2!$C$3</c:f>
              <c:strCache>
                <c:ptCount val="1"/>
                <c:pt idx="0">
                  <c:v>ｚ2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Sheet2!$A$4:$A$403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Sheet2!$C$4:$C$403</c:f>
              <c:numCache>
                <c:formatCode>General</c:formatCode>
                <c:ptCount val="400"/>
                <c:pt idx="0">
                  <c:v>-1.425909999984043E-3</c:v>
                </c:pt>
                <c:pt idx="1">
                  <c:v>-1.079099999863331E-4</c:v>
                </c:pt>
                <c:pt idx="2">
                  <c:v>-1.5890999998546818E-4</c:v>
                </c:pt>
                <c:pt idx="3">
                  <c:v>-2.0949099999860721E-3</c:v>
                </c:pt>
                <c:pt idx="4">
                  <c:v>3.7310900000164793E-3</c:v>
                </c:pt>
                <c:pt idx="5">
                  <c:v>1.1290900000169302E-3</c:v>
                </c:pt>
                <c:pt idx="6">
                  <c:v>-8.5890999998383677E-4</c:v>
                </c:pt>
                <c:pt idx="7">
                  <c:v>2.8409000001516915E-4</c:v>
                </c:pt>
                <c:pt idx="8">
                  <c:v>2.0209000001614186E-4</c:v>
                </c:pt>
                <c:pt idx="9">
                  <c:v>-3.0890999998334223E-4</c:v>
                </c:pt>
                <c:pt idx="10">
                  <c:v>-2.0390999998554094E-4</c:v>
                </c:pt>
                <c:pt idx="11">
                  <c:v>4.6909000001704726E-4</c:v>
                </c:pt>
                <c:pt idx="12">
                  <c:v>9.7609000001597224E-4</c:v>
                </c:pt>
                <c:pt idx="13">
                  <c:v>4.6009000001490108E-4</c:v>
                </c:pt>
                <c:pt idx="14">
                  <c:v>-8.6490999998289908E-4</c:v>
                </c:pt>
                <c:pt idx="15">
                  <c:v>4.2090000015093665E-5</c:v>
                </c:pt>
                <c:pt idx="16">
                  <c:v>-6.3790999998403208E-4</c:v>
                </c:pt>
                <c:pt idx="17">
                  <c:v>-2.2390999998478378E-4</c:v>
                </c:pt>
                <c:pt idx="18">
                  <c:v>-3.0909999985340164E-5</c:v>
                </c:pt>
                <c:pt idx="19">
                  <c:v>-1.0590999998427719E-4</c:v>
                </c:pt>
                <c:pt idx="20">
                  <c:v>-1.2129099999853565E-3</c:v>
                </c:pt>
                <c:pt idx="21">
                  <c:v>-1.9909999984690785E-5</c:v>
                </c:pt>
                <c:pt idx="22">
                  <c:v>4.2909000001500885E-4</c:v>
                </c:pt>
                <c:pt idx="23">
                  <c:v>-9.8790999998499274E-4</c:v>
                </c:pt>
                <c:pt idx="24">
                  <c:v>-1.0299099999855343E-3</c:v>
                </c:pt>
                <c:pt idx="25">
                  <c:v>-8.6490999998289908E-4</c:v>
                </c:pt>
                <c:pt idx="26">
                  <c:v>-8.8490999998569464E-4</c:v>
                </c:pt>
                <c:pt idx="27">
                  <c:v>2.9409000001479058E-4</c:v>
                </c:pt>
                <c:pt idx="28">
                  <c:v>7.6509000001578897E-4</c:v>
                </c:pt>
                <c:pt idx="29">
                  <c:v>-3.6890999998462348E-4</c:v>
                </c:pt>
                <c:pt idx="30">
                  <c:v>-2.7490999998391885E-4</c:v>
                </c:pt>
                <c:pt idx="31">
                  <c:v>1.5109000001700679E-4</c:v>
                </c:pt>
                <c:pt idx="32">
                  <c:v>2.8509000001619711E-4</c:v>
                </c:pt>
                <c:pt idx="33">
                  <c:v>-3.9709099999853947E-3</c:v>
                </c:pt>
                <c:pt idx="34">
                  <c:v>-2.398909999985932E-3</c:v>
                </c:pt>
                <c:pt idx="35">
                  <c:v>-9.9890999998564212E-4</c:v>
                </c:pt>
                <c:pt idx="36">
                  <c:v>-6.62909999984862E-4</c:v>
                </c:pt>
                <c:pt idx="37">
                  <c:v>-5.1390999998446318E-4</c:v>
                </c:pt>
                <c:pt idx="38">
                  <c:v>1.6170900000140875E-3</c:v>
                </c:pt>
                <c:pt idx="39">
                  <c:v>8.9609000001544814E-4</c:v>
                </c:pt>
                <c:pt idx="40">
                  <c:v>-6.8909999985322656E-5</c:v>
                </c:pt>
                <c:pt idx="41">
                  <c:v>6.1409000001688696E-4</c:v>
                </c:pt>
                <c:pt idx="42">
                  <c:v>2.4140900000162446E-3</c:v>
                </c:pt>
                <c:pt idx="43">
                  <c:v>2.2020900000150334E-3</c:v>
                </c:pt>
                <c:pt idx="44">
                  <c:v>2.6640900000138856E-3</c:v>
                </c:pt>
                <c:pt idx="45">
                  <c:v>4.6909000001704726E-4</c:v>
                </c:pt>
                <c:pt idx="46">
                  <c:v>-4.5909999982995942E-5</c:v>
                </c:pt>
                <c:pt idx="47">
                  <c:v>5.7509000001587651E-4</c:v>
                </c:pt>
                <c:pt idx="48">
                  <c:v>7.0909000001506683E-4</c:v>
                </c:pt>
                <c:pt idx="49">
                  <c:v>1.5890900000137265E-3</c:v>
                </c:pt>
                <c:pt idx="50">
                  <c:v>2.1409000001426648E-4</c:v>
                </c:pt>
                <c:pt idx="51">
                  <c:v>1.9450900000137494E-3</c:v>
                </c:pt>
                <c:pt idx="52">
                  <c:v>1.6300900000167928E-3</c:v>
                </c:pt>
                <c:pt idx="53">
                  <c:v>1.9770900000146696E-3</c:v>
                </c:pt>
                <c:pt idx="54">
                  <c:v>6.8909000001582399E-4</c:v>
                </c:pt>
                <c:pt idx="55">
                  <c:v>4.070900000137101E-4</c:v>
                </c:pt>
                <c:pt idx="56">
                  <c:v>-3.2490999998557868E-4</c:v>
                </c:pt>
                <c:pt idx="57">
                  <c:v>8.2209000001398636E-4</c:v>
                </c:pt>
                <c:pt idx="58">
                  <c:v>2.2040900000170893E-3</c:v>
                </c:pt>
                <c:pt idx="59">
                  <c:v>2.2690900000164049E-3</c:v>
                </c:pt>
                <c:pt idx="60">
                  <c:v>7.750900000154104E-4</c:v>
                </c:pt>
                <c:pt idx="61">
                  <c:v>1.4100900000144634E-3</c:v>
                </c:pt>
                <c:pt idx="62">
                  <c:v>1.784090000015226E-3</c:v>
                </c:pt>
                <c:pt idx="63">
                  <c:v>2.3110900000169465E-3</c:v>
                </c:pt>
                <c:pt idx="64">
                  <c:v>1.3350900000155264E-3</c:v>
                </c:pt>
                <c:pt idx="65">
                  <c:v>4.5520900000148856E-3</c:v>
                </c:pt>
                <c:pt idx="66">
                  <c:v>3.2009000001664845E-4</c:v>
                </c:pt>
                <c:pt idx="67">
                  <c:v>-8.9890999998587517E-4</c:v>
                </c:pt>
                <c:pt idx="68">
                  <c:v>2.2300900000153945E-3</c:v>
                </c:pt>
                <c:pt idx="69">
                  <c:v>2.1340900000161867E-3</c:v>
                </c:pt>
                <c:pt idx="70">
                  <c:v>1.4010900000158699E-3</c:v>
                </c:pt>
                <c:pt idx="71">
                  <c:v>6.8109000001470577E-4</c:v>
                </c:pt>
                <c:pt idx="72">
                  <c:v>8.5409000001490654E-4</c:v>
                </c:pt>
                <c:pt idx="73">
                  <c:v>-2.3209099999839111E-3</c:v>
                </c:pt>
                <c:pt idx="74">
                  <c:v>6.4409000001575123E-4</c:v>
                </c:pt>
                <c:pt idx="75">
                  <c:v>-4.0890999998310917E-4</c:v>
                </c:pt>
                <c:pt idx="76">
                  <c:v>6.3109000001659865E-4</c:v>
                </c:pt>
                <c:pt idx="77">
                  <c:v>9.4909000001663912E-4</c:v>
                </c:pt>
                <c:pt idx="78">
                  <c:v>-1.5709099999838827E-3</c:v>
                </c:pt>
                <c:pt idx="79">
                  <c:v>1.1260900000138463E-3</c:v>
                </c:pt>
                <c:pt idx="80">
                  <c:v>7.7909000001596951E-4</c:v>
                </c:pt>
                <c:pt idx="81">
                  <c:v>-1.9090999998283564E-4</c:v>
                </c:pt>
                <c:pt idx="82">
                  <c:v>1.0170900000154859E-3</c:v>
                </c:pt>
                <c:pt idx="83">
                  <c:v>4.8209000001619984E-4</c:v>
                </c:pt>
                <c:pt idx="84">
                  <c:v>2.0720900000164022E-3</c:v>
                </c:pt>
                <c:pt idx="85">
                  <c:v>1.5100900000142303E-3</c:v>
                </c:pt>
                <c:pt idx="86">
                  <c:v>2.8170900000148436E-3</c:v>
                </c:pt>
                <c:pt idx="87">
                  <c:v>1.7540900000163617E-3</c:v>
                </c:pt>
                <c:pt idx="88">
                  <c:v>2.7440900000144097E-3</c:v>
                </c:pt>
                <c:pt idx="89">
                  <c:v>2.8470900000137078E-3</c:v>
                </c:pt>
                <c:pt idx="90">
                  <c:v>2.2220900000142763E-3</c:v>
                </c:pt>
                <c:pt idx="91">
                  <c:v>2.1890900000158808E-3</c:v>
                </c:pt>
                <c:pt idx="92">
                  <c:v>2.3250900000171271E-3</c:v>
                </c:pt>
                <c:pt idx="93">
                  <c:v>1.7650900000170111E-3</c:v>
                </c:pt>
                <c:pt idx="94">
                  <c:v>2.2710900000149081E-3</c:v>
                </c:pt>
                <c:pt idx="95">
                  <c:v>2.2570900000147276E-3</c:v>
                </c:pt>
                <c:pt idx="96">
                  <c:v>8.6709000001405911E-4</c:v>
                </c:pt>
                <c:pt idx="97">
                  <c:v>2.1090000014822863E-5</c:v>
                </c:pt>
                <c:pt idx="98">
                  <c:v>1.2690900000151828E-3</c:v>
                </c:pt>
                <c:pt idx="99">
                  <c:v>1.9010900000147046E-3</c:v>
                </c:pt>
                <c:pt idx="100">
                  <c:v>1.4500900000165018E-3</c:v>
                </c:pt>
                <c:pt idx="101">
                  <c:v>9.2540900000166459E-3</c:v>
                </c:pt>
                <c:pt idx="102">
                  <c:v>1.5498090000015452E-2</c:v>
                </c:pt>
                <c:pt idx="103">
                  <c:v>1.9400900000157151E-3</c:v>
                </c:pt>
                <c:pt idx="104">
                  <c:v>2.2170900000162419E-3</c:v>
                </c:pt>
                <c:pt idx="105">
                  <c:v>2.5940900000165357E-3</c:v>
                </c:pt>
                <c:pt idx="106">
                  <c:v>2.1900900000169088E-3</c:v>
                </c:pt>
                <c:pt idx="107">
                  <c:v>1.8450900000139825E-3</c:v>
                </c:pt>
                <c:pt idx="108">
                  <c:v>2.2840900000140607E-3</c:v>
                </c:pt>
                <c:pt idx="109">
                  <c:v>5.9550900000147067E-3</c:v>
                </c:pt>
                <c:pt idx="110">
                  <c:v>2.727090000014698E-3</c:v>
                </c:pt>
                <c:pt idx="111">
                  <c:v>2.7500900000170247E-3</c:v>
                </c:pt>
                <c:pt idx="112">
                  <c:v>1.8450900000139825E-3</c:v>
                </c:pt>
                <c:pt idx="113">
                  <c:v>6.1860900000141328E-3</c:v>
                </c:pt>
                <c:pt idx="114">
                  <c:v>3.3550900000136608E-3</c:v>
                </c:pt>
                <c:pt idx="115">
                  <c:v>2.7170900000150766E-3</c:v>
                </c:pt>
                <c:pt idx="116">
                  <c:v>2.4160900000147478E-3</c:v>
                </c:pt>
                <c:pt idx="117">
                  <c:v>2.2850900000150887E-3</c:v>
                </c:pt>
                <c:pt idx="118">
                  <c:v>5.8009000001391087E-4</c:v>
                </c:pt>
                <c:pt idx="119">
                  <c:v>1.5240900000144109E-3</c:v>
                </c:pt>
                <c:pt idx="120">
                  <c:v>2.5590900000160843E-3</c:v>
                </c:pt>
                <c:pt idx="121">
                  <c:v>2.2900900000166757E-3</c:v>
                </c:pt>
                <c:pt idx="122">
                  <c:v>2.321090000016568E-3</c:v>
                </c:pt>
                <c:pt idx="123">
                  <c:v>4.4080900000160739E-3</c:v>
                </c:pt>
                <c:pt idx="124">
                  <c:v>3.9070900000162112E-3</c:v>
                </c:pt>
                <c:pt idx="125">
                  <c:v>3.8250900000136312E-3</c:v>
                </c:pt>
                <c:pt idx="126">
                  <c:v>2.145090000016836E-3</c:v>
                </c:pt>
                <c:pt idx="127">
                  <c:v>1.4470900000169706E-3</c:v>
                </c:pt>
                <c:pt idx="128">
                  <c:v>2.367090000014116E-3</c:v>
                </c:pt>
                <c:pt idx="129">
                  <c:v>1.5860900000141953E-3</c:v>
                </c:pt>
                <c:pt idx="130">
                  <c:v>3.7260900000148922E-3</c:v>
                </c:pt>
                <c:pt idx="131">
                  <c:v>3.8730900000167878E-3</c:v>
                </c:pt>
                <c:pt idx="132">
                  <c:v>3.8880900000144436E-3</c:v>
                </c:pt>
                <c:pt idx="133">
                  <c:v>7.3320900000162226E-3</c:v>
                </c:pt>
                <c:pt idx="134">
                  <c:v>3.6680900000156669E-3</c:v>
                </c:pt>
                <c:pt idx="135">
                  <c:v>1.709090000016289E-3</c:v>
                </c:pt>
                <c:pt idx="136">
                  <c:v>-1.0490999998324924E-4</c:v>
                </c:pt>
                <c:pt idx="137">
                  <c:v>5.2170900000163556E-3</c:v>
                </c:pt>
                <c:pt idx="138">
                  <c:v>1.8910900000150832E-3</c:v>
                </c:pt>
                <c:pt idx="139">
                  <c:v>2.5270900000151642E-3</c:v>
                </c:pt>
                <c:pt idx="140">
                  <c:v>2.8640900000169722E-3</c:v>
                </c:pt>
                <c:pt idx="141">
                  <c:v>2.8510900000142669E-3</c:v>
                </c:pt>
                <c:pt idx="142">
                  <c:v>2.5600900000171123E-3</c:v>
                </c:pt>
                <c:pt idx="143">
                  <c:v>2.5160900000145148E-3</c:v>
                </c:pt>
                <c:pt idx="144">
                  <c:v>3.1320900000153529E-3</c:v>
                </c:pt>
                <c:pt idx="145">
                  <c:v>2.9710900000168294E-3</c:v>
                </c:pt>
                <c:pt idx="146">
                  <c:v>3.8370900000153085E-3</c:v>
                </c:pt>
                <c:pt idx="147">
                  <c:v>1.9890900000163469E-3</c:v>
                </c:pt>
                <c:pt idx="148">
                  <c:v>2.5120900000139557E-3</c:v>
                </c:pt>
                <c:pt idx="149">
                  <c:v>2.3360900000142237E-3</c:v>
                </c:pt>
                <c:pt idx="150">
                  <c:v>3.0960900000138736E-3</c:v>
                </c:pt>
                <c:pt idx="151">
                  <c:v>2.832090000016052E-3</c:v>
                </c:pt>
                <c:pt idx="152">
                  <c:v>2.7150900000165734E-3</c:v>
                </c:pt>
                <c:pt idx="153">
                  <c:v>2.1860900000163497E-3</c:v>
                </c:pt>
                <c:pt idx="154">
                  <c:v>2.0540900000156626E-3</c:v>
                </c:pt>
                <c:pt idx="155">
                  <c:v>3.9450900000161937E-3</c:v>
                </c:pt>
                <c:pt idx="156">
                  <c:v>3.8020900000148572E-3</c:v>
                </c:pt>
                <c:pt idx="157">
                  <c:v>2.757090000017115E-3</c:v>
                </c:pt>
                <c:pt idx="158">
                  <c:v>2.1360900000146898E-3</c:v>
                </c:pt>
                <c:pt idx="159">
                  <c:v>2.3560900000170193E-3</c:v>
                </c:pt>
                <c:pt idx="160">
                  <c:v>2.727090000014698E-3</c:v>
                </c:pt>
                <c:pt idx="161">
                  <c:v>3.4230900000160602E-3</c:v>
                </c:pt>
                <c:pt idx="162">
                  <c:v>3.288090000015842E-3</c:v>
                </c:pt>
                <c:pt idx="163">
                  <c:v>1.627090000013709E-3</c:v>
                </c:pt>
                <c:pt idx="164">
                  <c:v>2.7820900000143922E-3</c:v>
                </c:pt>
                <c:pt idx="165">
                  <c:v>2.7860900000149513E-3</c:v>
                </c:pt>
                <c:pt idx="166">
                  <c:v>4.1460900000167555E-3</c:v>
                </c:pt>
                <c:pt idx="167">
                  <c:v>1.9960900000164372E-3</c:v>
                </c:pt>
                <c:pt idx="168">
                  <c:v>1.3670900000164465E-3</c:v>
                </c:pt>
                <c:pt idx="169">
                  <c:v>1.1870900000161555E-3</c:v>
                </c:pt>
                <c:pt idx="170">
                  <c:v>3.3009000001626987E-4</c:v>
                </c:pt>
                <c:pt idx="171">
                  <c:v>1.9560900000143988E-3</c:v>
                </c:pt>
                <c:pt idx="172">
                  <c:v>2.5360900000137576E-3</c:v>
                </c:pt>
                <c:pt idx="173">
                  <c:v>2.5850900000143895E-3</c:v>
                </c:pt>
                <c:pt idx="174">
                  <c:v>7.8109000001447271E-4</c:v>
                </c:pt>
                <c:pt idx="175">
                  <c:v>-3.9990999998451571E-4</c:v>
                </c:pt>
                <c:pt idx="176">
                  <c:v>3.0020900000167217E-3</c:v>
                </c:pt>
                <c:pt idx="177">
                  <c:v>4.0900000151111726E-6</c:v>
                </c:pt>
                <c:pt idx="178">
                  <c:v>4.2509000001444974E-4</c:v>
                </c:pt>
                <c:pt idx="179">
                  <c:v>2.5360900000137576E-3</c:v>
                </c:pt>
                <c:pt idx="180">
                  <c:v>3.0690900000145405E-3</c:v>
                </c:pt>
                <c:pt idx="181">
                  <c:v>1.9910900000148501E-3</c:v>
                </c:pt>
                <c:pt idx="182">
                  <c:v>8.590900000164936E-4</c:v>
                </c:pt>
                <c:pt idx="183">
                  <c:v>-4.0990999998413713E-4</c:v>
                </c:pt>
                <c:pt idx="184">
                  <c:v>3.690900000137276E-4</c:v>
                </c:pt>
                <c:pt idx="185">
                  <c:v>-6.2390999998385155E-4</c:v>
                </c:pt>
                <c:pt idx="186">
                  <c:v>-1.4729099999861717E-3</c:v>
                </c:pt>
                <c:pt idx="187">
                  <c:v>-2.0289099999857285E-3</c:v>
                </c:pt>
                <c:pt idx="188">
                  <c:v>-2.9569099999839921E-3</c:v>
                </c:pt>
                <c:pt idx="189">
                  <c:v>-4.716909999984864E-3</c:v>
                </c:pt>
                <c:pt idx="190">
                  <c:v>-4.9319099999856064E-3</c:v>
                </c:pt>
                <c:pt idx="191">
                  <c:v>-4.2699099999836676E-3</c:v>
                </c:pt>
                <c:pt idx="192">
                  <c:v>-5.0569099999862033E-3</c:v>
                </c:pt>
                <c:pt idx="193">
                  <c:v>-4.2359099999842442E-3</c:v>
                </c:pt>
                <c:pt idx="194">
                  <c:v>-4.9369099999836408E-3</c:v>
                </c:pt>
                <c:pt idx="195">
                  <c:v>-6.3789099999844723E-3</c:v>
                </c:pt>
                <c:pt idx="196">
                  <c:v>-7.2149099999840871E-3</c:v>
                </c:pt>
                <c:pt idx="197">
                  <c:v>-7.0939099999840494E-3</c:v>
                </c:pt>
                <c:pt idx="198">
                  <c:v>-7.4649099999852808E-3</c:v>
                </c:pt>
                <c:pt idx="199">
                  <c:v>-7.3019099999847015E-3</c:v>
                </c:pt>
                <c:pt idx="200">
                  <c:v>-6.5559099999852322E-3</c:v>
                </c:pt>
                <c:pt idx="201">
                  <c:v>-6.5709099999828879E-3</c:v>
                </c:pt>
                <c:pt idx="202">
                  <c:v>-6.3139099999851567E-3</c:v>
                </c:pt>
                <c:pt idx="203">
                  <c:v>-6.884909999985922E-3</c:v>
                </c:pt>
                <c:pt idx="204">
                  <c:v>-7.1709099999850423E-3</c:v>
                </c:pt>
                <c:pt idx="205">
                  <c:v>-4.431909999983219E-3</c:v>
                </c:pt>
                <c:pt idx="206">
                  <c:v>-4.5989099999843575E-3</c:v>
                </c:pt>
                <c:pt idx="207">
                  <c:v>-7.6029099999850303E-3</c:v>
                </c:pt>
                <c:pt idx="208">
                  <c:v>-7.7859099999848524E-3</c:v>
                </c:pt>
                <c:pt idx="209">
                  <c:v>-7.0519099999835078E-3</c:v>
                </c:pt>
                <c:pt idx="210">
                  <c:v>-6.8139099999839914E-3</c:v>
                </c:pt>
                <c:pt idx="211">
                  <c:v>-5.1299099999830844E-3</c:v>
                </c:pt>
                <c:pt idx="212">
                  <c:v>-3.668909999984038E-3</c:v>
                </c:pt>
                <c:pt idx="213">
                  <c:v>-4.361909999985869E-3</c:v>
                </c:pt>
                <c:pt idx="214">
                  <c:v>-4.3499099999841917E-3</c:v>
                </c:pt>
                <c:pt idx="215">
                  <c:v>-4.2249099999835948E-3</c:v>
                </c:pt>
                <c:pt idx="216">
                  <c:v>-4.9289099999860753E-3</c:v>
                </c:pt>
                <c:pt idx="217">
                  <c:v>-4.4069099999859418E-3</c:v>
                </c:pt>
                <c:pt idx="218">
                  <c:v>-3.2959099999843033E-3</c:v>
                </c:pt>
                <c:pt idx="219">
                  <c:v>-2.1019099999861623E-3</c:v>
                </c:pt>
                <c:pt idx="220">
                  <c:v>-4.0959099999859916E-3</c:v>
                </c:pt>
                <c:pt idx="221">
                  <c:v>-4.0549099999829252E-3</c:v>
                </c:pt>
                <c:pt idx="222">
                  <c:v>-3.8289099999850862E-3</c:v>
                </c:pt>
                <c:pt idx="223">
                  <c:v>-3.0639099999838493E-3</c:v>
                </c:pt>
                <c:pt idx="224">
                  <c:v>-4.5009099999830937E-3</c:v>
                </c:pt>
                <c:pt idx="225">
                  <c:v>-2.4439099999860048E-3</c:v>
                </c:pt>
                <c:pt idx="226">
                  <c:v>-3.7459099999850309E-3</c:v>
                </c:pt>
                <c:pt idx="227">
                  <c:v>5.0090000016211889E-5</c:v>
                </c:pt>
                <c:pt idx="228">
                  <c:v>-2.8389099999834855E-3</c:v>
                </c:pt>
                <c:pt idx="229">
                  <c:v>-5.0569099999862033E-3</c:v>
                </c:pt>
                <c:pt idx="230">
                  <c:v>-2.5039099999837333E-3</c:v>
                </c:pt>
                <c:pt idx="231">
                  <c:v>-2.2499099999855332E-3</c:v>
                </c:pt>
                <c:pt idx="232">
                  <c:v>-2.625909999984799E-3</c:v>
                </c:pt>
                <c:pt idx="233">
                  <c:v>-2.8799099999829991E-3</c:v>
                </c:pt>
                <c:pt idx="234">
                  <c:v>-3.289909999985241E-3</c:v>
                </c:pt>
                <c:pt idx="235">
                  <c:v>-3.2709099999834734E-3</c:v>
                </c:pt>
                <c:pt idx="236">
                  <c:v>-1.6449099999853445E-3</c:v>
                </c:pt>
                <c:pt idx="237">
                  <c:v>-2.0209099999846103E-3</c:v>
                </c:pt>
                <c:pt idx="238">
                  <c:v>-2.8469099999846037E-3</c:v>
                </c:pt>
                <c:pt idx="239">
                  <c:v>-2.754909999985955E-3</c:v>
                </c:pt>
                <c:pt idx="240">
                  <c:v>-2.5539099999853931E-3</c:v>
                </c:pt>
                <c:pt idx="241">
                  <c:v>-3.3469099999834384E-3</c:v>
                </c:pt>
                <c:pt idx="242">
                  <c:v>-3.290909999986269E-3</c:v>
                </c:pt>
                <c:pt idx="243">
                  <c:v>-3.086909999986176E-3</c:v>
                </c:pt>
                <c:pt idx="244">
                  <c:v>-3.0689099999854363E-3</c:v>
                </c:pt>
                <c:pt idx="245">
                  <c:v>-3.0389099999830194E-3</c:v>
                </c:pt>
                <c:pt idx="246">
                  <c:v>-2.0359099999858188E-3</c:v>
                </c:pt>
                <c:pt idx="247">
                  <c:v>-2.7359099999841874E-3</c:v>
                </c:pt>
                <c:pt idx="248">
                  <c:v>-6.2089099999838027E-3</c:v>
                </c:pt>
                <c:pt idx="249">
                  <c:v>-3.1469099999839045E-3</c:v>
                </c:pt>
                <c:pt idx="250">
                  <c:v>-3.2069099999851858E-3</c:v>
                </c:pt>
                <c:pt idx="251">
                  <c:v>-1.862909999985618E-3</c:v>
                </c:pt>
                <c:pt idx="252">
                  <c:v>-1.9419099999851142E-3</c:v>
                </c:pt>
                <c:pt idx="253">
                  <c:v>-1.197909999984148E-3</c:v>
                </c:pt>
                <c:pt idx="254">
                  <c:v>-3.0949099999837415E-3</c:v>
                </c:pt>
                <c:pt idx="255">
                  <c:v>-9.3390999998632651E-4</c:v>
                </c:pt>
                <c:pt idx="256">
                  <c:v>-2.1149099999853149E-3</c:v>
                </c:pt>
                <c:pt idx="257">
                  <c:v>-1.3779099999844391E-3</c:v>
                </c:pt>
                <c:pt idx="258">
                  <c:v>-2.649909999984601E-3</c:v>
                </c:pt>
                <c:pt idx="259">
                  <c:v>-2.4069099999834975E-3</c:v>
                </c:pt>
                <c:pt idx="260">
                  <c:v>-1.0009099999841453E-3</c:v>
                </c:pt>
                <c:pt idx="261">
                  <c:v>-2.4939099999841119E-3</c:v>
                </c:pt>
                <c:pt idx="262">
                  <c:v>-2.3059099999862553E-3</c:v>
                </c:pt>
                <c:pt idx="263">
                  <c:v>-1.8889099999839232E-3</c:v>
                </c:pt>
                <c:pt idx="264">
                  <c:v>-2.3439099999862378E-3</c:v>
                </c:pt>
                <c:pt idx="265">
                  <c:v>-1.1099099999860584E-3</c:v>
                </c:pt>
                <c:pt idx="266">
                  <c:v>-1.4589099999859911E-3</c:v>
                </c:pt>
                <c:pt idx="267">
                  <c:v>-2.6349099999833925E-3</c:v>
                </c:pt>
                <c:pt idx="268">
                  <c:v>-4.024909999984061E-3</c:v>
                </c:pt>
                <c:pt idx="269">
                  <c:v>-3.2469099999836715E-3</c:v>
                </c:pt>
                <c:pt idx="270">
                  <c:v>-5.5390999998294888E-4</c:v>
                </c:pt>
                <c:pt idx="271">
                  <c:v>-6.6990999998495226E-4</c:v>
                </c:pt>
                <c:pt idx="272">
                  <c:v>-2.0959099999835473E-3</c:v>
                </c:pt>
                <c:pt idx="273">
                  <c:v>-1.5659099999858483E-3</c:v>
                </c:pt>
                <c:pt idx="274">
                  <c:v>3.3909000001486334E-4</c:v>
                </c:pt>
                <c:pt idx="275">
                  <c:v>-7.1090999998446591E-4</c:v>
                </c:pt>
                <c:pt idx="276">
                  <c:v>-1.4199099999849807E-3</c:v>
                </c:pt>
                <c:pt idx="277">
                  <c:v>-2.6019099999849971E-3</c:v>
                </c:pt>
                <c:pt idx="278">
                  <c:v>-4.8059099999839816E-3</c:v>
                </c:pt>
                <c:pt idx="279">
                  <c:v>-3.8399099999857356E-3</c:v>
                </c:pt>
                <c:pt idx="280">
                  <c:v>-3.9739099999849259E-3</c:v>
                </c:pt>
                <c:pt idx="281">
                  <c:v>-2.1999099999838734E-3</c:v>
                </c:pt>
                <c:pt idx="282">
                  <c:v>-2.5559099999838963E-3</c:v>
                </c:pt>
                <c:pt idx="283">
                  <c:v>-2.0359099999858188E-3</c:v>
                </c:pt>
                <c:pt idx="284">
                  <c:v>-9.299099999857674E-4</c:v>
                </c:pt>
                <c:pt idx="285">
                  <c:v>-9.1590999998558686E-4</c:v>
                </c:pt>
                <c:pt idx="286">
                  <c:v>-5.4699099999844236E-3</c:v>
                </c:pt>
                <c:pt idx="287">
                  <c:v>-8.3990999998562188E-4</c:v>
                </c:pt>
                <c:pt idx="288">
                  <c:v>-1.2829099999862592E-3</c:v>
                </c:pt>
                <c:pt idx="289">
                  <c:v>-1.454909999985432E-3</c:v>
                </c:pt>
                <c:pt idx="290">
                  <c:v>-2.7989099999849998E-3</c:v>
                </c:pt>
                <c:pt idx="291">
                  <c:v>-2.5119099999848515E-3</c:v>
                </c:pt>
                <c:pt idx="292">
                  <c:v>-6.6990999998495226E-4</c:v>
                </c:pt>
                <c:pt idx="293">
                  <c:v>-1.2829099999862592E-3</c:v>
                </c:pt>
                <c:pt idx="294">
                  <c:v>-1.3709099999843488E-3</c:v>
                </c:pt>
                <c:pt idx="295">
                  <c:v>-5.5590999998500479E-4</c:v>
                </c:pt>
                <c:pt idx="296">
                  <c:v>-1.9590999998442271E-4</c:v>
                </c:pt>
                <c:pt idx="297">
                  <c:v>-1.1209099999831551E-3</c:v>
                </c:pt>
                <c:pt idx="298">
                  <c:v>1.0050900000138085E-3</c:v>
                </c:pt>
                <c:pt idx="299">
                  <c:v>-6.6890999998392431E-4</c:v>
                </c:pt>
                <c:pt idx="300">
                  <c:v>-7.5990999998509778E-4</c:v>
                </c:pt>
                <c:pt idx="301">
                  <c:v>-2.6299099999853581E-3</c:v>
                </c:pt>
                <c:pt idx="302">
                  <c:v>-1.0449099999831901E-3</c:v>
                </c:pt>
                <c:pt idx="303">
                  <c:v>-3.4909999985899276E-5</c:v>
                </c:pt>
                <c:pt idx="304">
                  <c:v>-7.5909999985412924E-5</c:v>
                </c:pt>
                <c:pt idx="305">
                  <c:v>-1.2909999984600518E-5</c:v>
                </c:pt>
                <c:pt idx="306">
                  <c:v>3.4760900000136985E-3</c:v>
                </c:pt>
                <c:pt idx="307">
                  <c:v>-6.1090999998469897E-4</c:v>
                </c:pt>
                <c:pt idx="308">
                  <c:v>-1.1099099999860584E-3</c:v>
                </c:pt>
                <c:pt idx="309">
                  <c:v>2.0509000001567301E-4</c:v>
                </c:pt>
                <c:pt idx="310">
                  <c:v>-1.7009099999860666E-3</c:v>
                </c:pt>
                <c:pt idx="311">
                  <c:v>6.9090000014426778E-5</c:v>
                </c:pt>
                <c:pt idx="312">
                  <c:v>9.7090000014787847E-5</c:v>
                </c:pt>
                <c:pt idx="313">
                  <c:v>6.3109000001659865E-4</c:v>
                </c:pt>
                <c:pt idx="314">
                  <c:v>-7.0090999998484449E-4</c:v>
                </c:pt>
                <c:pt idx="315">
                  <c:v>2.909090000017045E-3</c:v>
                </c:pt>
                <c:pt idx="316">
                  <c:v>2.0900900000171418E-3</c:v>
                </c:pt>
                <c:pt idx="317">
                  <c:v>6.0090000015833311E-5</c:v>
                </c:pt>
                <c:pt idx="318">
                  <c:v>-7.2290999998614325E-4</c:v>
                </c:pt>
                <c:pt idx="319">
                  <c:v>-1.1889099999855546E-3</c:v>
                </c:pt>
                <c:pt idx="320">
                  <c:v>-1.8159099999834893E-3</c:v>
                </c:pt>
                <c:pt idx="321">
                  <c:v>1.0909000001646518E-4</c:v>
                </c:pt>
                <c:pt idx="322">
                  <c:v>1.2709000001365212E-4</c:v>
                </c:pt>
                <c:pt idx="323">
                  <c:v>-1.6459099999863724E-3</c:v>
                </c:pt>
                <c:pt idx="324">
                  <c:v>-2.7719099999856667E-3</c:v>
                </c:pt>
                <c:pt idx="325">
                  <c:v>-1.3159099999846546E-3</c:v>
                </c:pt>
                <c:pt idx="326">
                  <c:v>2.9070900000149891E-3</c:v>
                </c:pt>
                <c:pt idx="327">
                  <c:v>-5.599099999855639E-4</c:v>
                </c:pt>
                <c:pt idx="328">
                  <c:v>-1.7999099999848056E-3</c:v>
                </c:pt>
                <c:pt idx="329">
                  <c:v>1.109000001520144E-5</c:v>
                </c:pt>
                <c:pt idx="330">
                  <c:v>-1.5029099999850359E-3</c:v>
                </c:pt>
                <c:pt idx="331">
                  <c:v>-7.8790999998545885E-4</c:v>
                </c:pt>
                <c:pt idx="332">
                  <c:v>-9.1390999998353095E-4</c:v>
                </c:pt>
                <c:pt idx="333">
                  <c:v>-5.8790999998592497E-4</c:v>
                </c:pt>
                <c:pt idx="334">
                  <c:v>1.9300900000160937E-3</c:v>
                </c:pt>
                <c:pt idx="335">
                  <c:v>1.557090000016359E-3</c:v>
                </c:pt>
                <c:pt idx="336">
                  <c:v>3.2909000001524191E-4</c:v>
                </c:pt>
                <c:pt idx="337">
                  <c:v>1.0010900000168022E-3</c:v>
                </c:pt>
                <c:pt idx="338">
                  <c:v>-5.4990999998594248E-4</c:v>
                </c:pt>
                <c:pt idx="339">
                  <c:v>7.2209000001421941E-4</c:v>
                </c:pt>
                <c:pt idx="340">
                  <c:v>1.3009000001673598E-4</c:v>
                </c:pt>
                <c:pt idx="341">
                  <c:v>-5.7290999998471648E-4</c:v>
                </c:pt>
                <c:pt idx="342">
                  <c:v>3.04090000014412E-4</c:v>
                </c:pt>
                <c:pt idx="343">
                  <c:v>-2.5590999998570396E-4</c:v>
                </c:pt>
                <c:pt idx="344">
                  <c:v>5.6409000001522713E-4</c:v>
                </c:pt>
                <c:pt idx="345">
                  <c:v>8.5209000001640334E-4</c:v>
                </c:pt>
                <c:pt idx="346">
                  <c:v>1.5220900000159077E-3</c:v>
                </c:pt>
                <c:pt idx="347">
                  <c:v>1.1740900000170029E-3</c:v>
                </c:pt>
                <c:pt idx="348">
                  <c:v>-3.159099999834325E-4</c:v>
                </c:pt>
                <c:pt idx="349">
                  <c:v>-1.7479099999846426E-3</c:v>
                </c:pt>
                <c:pt idx="350">
                  <c:v>-1.5490999998490906E-4</c:v>
                </c:pt>
                <c:pt idx="351">
                  <c:v>8.9509000001442018E-4</c:v>
                </c:pt>
                <c:pt idx="352">
                  <c:v>2.3510900000154322E-3</c:v>
                </c:pt>
                <c:pt idx="353">
                  <c:v>2.4140900000162446E-3</c:v>
                </c:pt>
                <c:pt idx="354">
                  <c:v>1.8800900000144338E-3</c:v>
                </c:pt>
                <c:pt idx="355">
                  <c:v>1.5010900000156369E-3</c:v>
                </c:pt>
                <c:pt idx="356">
                  <c:v>1.9220900000149754E-3</c:v>
                </c:pt>
                <c:pt idx="357">
                  <c:v>1.7210900000144136E-3</c:v>
                </c:pt>
                <c:pt idx="358">
                  <c:v>9.7609000001597224E-4</c:v>
                </c:pt>
                <c:pt idx="359">
                  <c:v>3.4560900000144557E-3</c:v>
                </c:pt>
                <c:pt idx="360">
                  <c:v>1.7340900000171189E-3</c:v>
                </c:pt>
                <c:pt idx="361">
                  <c:v>8.2909000001407662E-4</c:v>
                </c:pt>
                <c:pt idx="362">
                  <c:v>-2.2989099999861651E-3</c:v>
                </c:pt>
                <c:pt idx="363">
                  <c:v>-5.090999998458301E-5</c:v>
                </c:pt>
                <c:pt idx="364">
                  <c:v>1.7110900000147922E-3</c:v>
                </c:pt>
                <c:pt idx="365">
                  <c:v>1.1810900000170932E-3</c:v>
                </c:pt>
                <c:pt idx="366">
                  <c:v>1.1970900000157769E-3</c:v>
                </c:pt>
                <c:pt idx="367">
                  <c:v>-4.1390999998469624E-4</c:v>
                </c:pt>
                <c:pt idx="368">
                  <c:v>-7.5909999985412924E-5</c:v>
                </c:pt>
                <c:pt idx="369">
                  <c:v>-2.8790999998307143E-4</c:v>
                </c:pt>
                <c:pt idx="370">
                  <c:v>1.4500900000165018E-3</c:v>
                </c:pt>
                <c:pt idx="371">
                  <c:v>3.3510900000166544E-3</c:v>
                </c:pt>
                <c:pt idx="372">
                  <c:v>4.4750900000138927E-3</c:v>
                </c:pt>
                <c:pt idx="373">
                  <c:v>4.7209000001657841E-4</c:v>
                </c:pt>
                <c:pt idx="374">
                  <c:v>1.5990900000169006E-3</c:v>
                </c:pt>
                <c:pt idx="375">
                  <c:v>1.4470900000169706E-3</c:v>
                </c:pt>
                <c:pt idx="376">
                  <c:v>-7.6890999998369125E-4</c:v>
                </c:pt>
                <c:pt idx="377">
                  <c:v>3.0200900000139086E-3</c:v>
                </c:pt>
                <c:pt idx="378">
                  <c:v>2.0210900000137144E-3</c:v>
                </c:pt>
                <c:pt idx="379">
                  <c:v>1.6150900000155843E-3</c:v>
                </c:pt>
                <c:pt idx="380">
                  <c:v>1.7350900000145941E-3</c:v>
                </c:pt>
                <c:pt idx="381">
                  <c:v>3.1109000001450227E-4</c:v>
                </c:pt>
                <c:pt idx="382">
                  <c:v>1.7110900000147922E-3</c:v>
                </c:pt>
                <c:pt idx="383">
                  <c:v>1.3340900000144984E-3</c:v>
                </c:pt>
                <c:pt idx="384">
                  <c:v>3.288090000015842E-3</c:v>
                </c:pt>
                <c:pt idx="385">
                  <c:v>1.6650900000136915E-3</c:v>
                </c:pt>
                <c:pt idx="386">
                  <c:v>2.8390900000161423E-3</c:v>
                </c:pt>
                <c:pt idx="387">
                  <c:v>2.5350900000162824E-3</c:v>
                </c:pt>
                <c:pt idx="388">
                  <c:v>-3.5909999983374519E-5</c:v>
                </c:pt>
                <c:pt idx="389">
                  <c:v>2.140090000015249E-3</c:v>
                </c:pt>
                <c:pt idx="390">
                  <c:v>2.1020900000152665E-3</c:v>
                </c:pt>
                <c:pt idx="391">
                  <c:v>6.9009000001685195E-4</c:v>
                </c:pt>
                <c:pt idx="392">
                  <c:v>1.1850900000140996E-3</c:v>
                </c:pt>
                <c:pt idx="393">
                  <c:v>1.3460900000161757E-3</c:v>
                </c:pt>
                <c:pt idx="394">
                  <c:v>2.2270900000158633E-3</c:v>
                </c:pt>
                <c:pt idx="395">
                  <c:v>2.7610900000141214E-3</c:v>
                </c:pt>
                <c:pt idx="396">
                  <c:v>2.1090900000153567E-3</c:v>
                </c:pt>
                <c:pt idx="397">
                  <c:v>9.410900000155209E-4</c:v>
                </c:pt>
                <c:pt idx="398">
                  <c:v>1.3870900000156894E-3</c:v>
                </c:pt>
                <c:pt idx="399">
                  <c:v>7.4909000001710524E-4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Sheet2!$D$3</c:f>
              <c:strCache>
                <c:ptCount val="1"/>
                <c:pt idx="0">
                  <c:v>ｚ3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Sheet2!$A$4:$A$403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Sheet2!$D$4:$D$403</c:f>
              <c:numCache>
                <c:formatCode>General</c:formatCode>
                <c:ptCount val="400"/>
                <c:pt idx="0">
                  <c:v>1.811277500010533E-3</c:v>
                </c:pt>
                <c:pt idx="1">
                  <c:v>-6.7224999895643123E-6</c:v>
                </c:pt>
                <c:pt idx="2">
                  <c:v>2.2882775000105937E-3</c:v>
                </c:pt>
                <c:pt idx="3">
                  <c:v>-1.246722499988806E-3</c:v>
                </c:pt>
                <c:pt idx="4">
                  <c:v>1.450277500008923E-3</c:v>
                </c:pt>
                <c:pt idx="5">
                  <c:v>3.9627750000903461E-4</c:v>
                </c:pt>
                <c:pt idx="6">
                  <c:v>-4.8672249998915618E-4</c:v>
                </c:pt>
                <c:pt idx="7">
                  <c:v>-1.6757224999892628E-3</c:v>
                </c:pt>
                <c:pt idx="8">
                  <c:v>-5.6672249998968027E-4</c:v>
                </c:pt>
                <c:pt idx="9">
                  <c:v>5.0727750000945093E-4</c:v>
                </c:pt>
                <c:pt idx="10">
                  <c:v>5.8227750000838796E-4</c:v>
                </c:pt>
                <c:pt idx="11">
                  <c:v>6.9327750000880428E-4</c:v>
                </c:pt>
                <c:pt idx="12">
                  <c:v>-1.6472249998855659E-4</c:v>
                </c:pt>
                <c:pt idx="13">
                  <c:v>-6.0372249998863481E-4</c:v>
                </c:pt>
                <c:pt idx="14">
                  <c:v>4.8827750001123604E-4</c:v>
                </c:pt>
                <c:pt idx="15">
                  <c:v>3.9127750001100026E-4</c:v>
                </c:pt>
                <c:pt idx="16">
                  <c:v>4.4527750000966648E-4</c:v>
                </c:pt>
                <c:pt idx="17">
                  <c:v>8.1327750001136678E-4</c:v>
                </c:pt>
                <c:pt idx="18">
                  <c:v>1.5277500008181732E-5</c:v>
                </c:pt>
                <c:pt idx="19">
                  <c:v>2.9727750001029563E-4</c:v>
                </c:pt>
                <c:pt idx="20">
                  <c:v>4.7627750000955871E-4</c:v>
                </c:pt>
                <c:pt idx="21">
                  <c:v>8.3527750000911283E-4</c:v>
                </c:pt>
                <c:pt idx="22">
                  <c:v>1.0272775000110812E-3</c:v>
                </c:pt>
                <c:pt idx="23">
                  <c:v>-1.5997224999892978E-3</c:v>
                </c:pt>
                <c:pt idx="24">
                  <c:v>1.8612775000086401E-3</c:v>
                </c:pt>
                <c:pt idx="25">
                  <c:v>3.3422775000104821E-3</c:v>
                </c:pt>
                <c:pt idx="26">
                  <c:v>1.3027750000915717E-4</c:v>
                </c:pt>
                <c:pt idx="27">
                  <c:v>4.322775000105139E-4</c:v>
                </c:pt>
                <c:pt idx="28">
                  <c:v>1.1127750001094228E-4</c:v>
                </c:pt>
                <c:pt idx="29">
                  <c:v>-2.115722499990369E-3</c:v>
                </c:pt>
                <c:pt idx="30">
                  <c:v>-8.5372249998982852E-4</c:v>
                </c:pt>
                <c:pt idx="31">
                  <c:v>3.3772775000109334E-3</c:v>
                </c:pt>
                <c:pt idx="32">
                  <c:v>2.4152775000096938E-3</c:v>
                </c:pt>
                <c:pt idx="33">
                  <c:v>2.5812775000098043E-3</c:v>
                </c:pt>
                <c:pt idx="34">
                  <c:v>1.3602775000087775E-3</c:v>
                </c:pt>
                <c:pt idx="35">
                  <c:v>6.9822775000112358E-3</c:v>
                </c:pt>
                <c:pt idx="36">
                  <c:v>2.4622775000082697E-3</c:v>
                </c:pt>
                <c:pt idx="37">
                  <c:v>2.3027750000892411E-4</c:v>
                </c:pt>
                <c:pt idx="38">
                  <c:v>-3.3772249998875736E-4</c:v>
                </c:pt>
                <c:pt idx="39">
                  <c:v>-1.5097224999891523E-3</c:v>
                </c:pt>
                <c:pt idx="40">
                  <c:v>3.9527750001155937E-4</c:v>
                </c:pt>
                <c:pt idx="41">
                  <c:v>2.1782775000112053E-3</c:v>
                </c:pt>
                <c:pt idx="42">
                  <c:v>1.4612775000095723E-3</c:v>
                </c:pt>
                <c:pt idx="43">
                  <c:v>2.3527750001051118E-4</c:v>
                </c:pt>
                <c:pt idx="44">
                  <c:v>3.2012775000112015E-3</c:v>
                </c:pt>
                <c:pt idx="45">
                  <c:v>2.5962775000110128E-3</c:v>
                </c:pt>
                <c:pt idx="46">
                  <c:v>2.3782775000107392E-3</c:v>
                </c:pt>
                <c:pt idx="47">
                  <c:v>1.608277500011468E-3</c:v>
                </c:pt>
                <c:pt idx="48">
                  <c:v>6.1662775000108638E-3</c:v>
                </c:pt>
                <c:pt idx="49">
                  <c:v>2.5327750001125082E-4</c:v>
                </c:pt>
                <c:pt idx="50">
                  <c:v>1.2562775000084514E-3</c:v>
                </c:pt>
                <c:pt idx="51">
                  <c:v>2.6432775000095887E-3</c:v>
                </c:pt>
                <c:pt idx="52">
                  <c:v>1.7312775000100089E-3</c:v>
                </c:pt>
                <c:pt idx="53">
                  <c:v>1.1532775000091533E-3</c:v>
                </c:pt>
                <c:pt idx="54">
                  <c:v>1.531277500010475E-3</c:v>
                </c:pt>
                <c:pt idx="55">
                  <c:v>2.8862775000106922E-3</c:v>
                </c:pt>
                <c:pt idx="56">
                  <c:v>3.0222775000083857E-3</c:v>
                </c:pt>
                <c:pt idx="57">
                  <c:v>1.4252775000116458E-3</c:v>
                </c:pt>
                <c:pt idx="58">
                  <c:v>4.6127750000835022E-4</c:v>
                </c:pt>
                <c:pt idx="59">
                  <c:v>4.5277500010598715E-5</c:v>
                </c:pt>
                <c:pt idx="60">
                  <c:v>3.5827750000905212E-4</c:v>
                </c:pt>
                <c:pt idx="61">
                  <c:v>1.1972775000081981E-3</c:v>
                </c:pt>
                <c:pt idx="62">
                  <c:v>5.7727750001035361E-4</c:v>
                </c:pt>
                <c:pt idx="63">
                  <c:v>1.5582775000098081E-3</c:v>
                </c:pt>
                <c:pt idx="64">
                  <c:v>1.0672775000095669E-3</c:v>
                </c:pt>
                <c:pt idx="65">
                  <c:v>2.3462775000098191E-3</c:v>
                </c:pt>
                <c:pt idx="66">
                  <c:v>3.9832775000085974E-3</c:v>
                </c:pt>
                <c:pt idx="67">
                  <c:v>-4.6372249999038218E-4</c:v>
                </c:pt>
                <c:pt idx="68">
                  <c:v>1.4872775000114302E-3</c:v>
                </c:pt>
                <c:pt idx="69">
                  <c:v>-1.6487224999899297E-3</c:v>
                </c:pt>
                <c:pt idx="70">
                  <c:v>-1.7507224999917526E-3</c:v>
                </c:pt>
                <c:pt idx="71">
                  <c:v>1.3322775000084164E-3</c:v>
                </c:pt>
                <c:pt idx="72">
                  <c:v>2.8002775000111058E-3</c:v>
                </c:pt>
                <c:pt idx="73">
                  <c:v>-6.0172249999013161E-4</c:v>
                </c:pt>
                <c:pt idx="74">
                  <c:v>6.3327750001107574E-4</c:v>
                </c:pt>
                <c:pt idx="75">
                  <c:v>3.7227750000923265E-4</c:v>
                </c:pt>
                <c:pt idx="76">
                  <c:v>2.9632775000116851E-3</c:v>
                </c:pt>
                <c:pt idx="77">
                  <c:v>2.8822775000101331E-3</c:v>
                </c:pt>
                <c:pt idx="78">
                  <c:v>6.4527750000920037E-4</c:v>
                </c:pt>
                <c:pt idx="79">
                  <c:v>1.6982775000116135E-3</c:v>
                </c:pt>
                <c:pt idx="80">
                  <c:v>6.2027750000837045E-4</c:v>
                </c:pt>
                <c:pt idx="81">
                  <c:v>1.0272775000110812E-3</c:v>
                </c:pt>
                <c:pt idx="82">
                  <c:v>1.1412775000110287E-3</c:v>
                </c:pt>
                <c:pt idx="83">
                  <c:v>6.9827750001039135E-4</c:v>
                </c:pt>
                <c:pt idx="84">
                  <c:v>1.9922775000082993E-3</c:v>
                </c:pt>
                <c:pt idx="85">
                  <c:v>1.4162775000094996E-3</c:v>
                </c:pt>
                <c:pt idx="86">
                  <c:v>1.8732775000103175E-3</c:v>
                </c:pt>
                <c:pt idx="87">
                  <c:v>1.682277500009377E-3</c:v>
                </c:pt>
                <c:pt idx="88">
                  <c:v>1.6372775000093043E-3</c:v>
                </c:pt>
                <c:pt idx="89">
                  <c:v>1.275277500010219E-3</c:v>
                </c:pt>
                <c:pt idx="90">
                  <c:v>1.6652775000096653E-3</c:v>
                </c:pt>
                <c:pt idx="91">
                  <c:v>1.7462775000112174E-3</c:v>
                </c:pt>
                <c:pt idx="92">
                  <c:v>2.5832775000083075E-3</c:v>
                </c:pt>
                <c:pt idx="93">
                  <c:v>3.0472775000092156E-3</c:v>
                </c:pt>
                <c:pt idx="94">
                  <c:v>4.4912775000085503E-3</c:v>
                </c:pt>
                <c:pt idx="95">
                  <c:v>3.4382775000096899E-3</c:v>
                </c:pt>
                <c:pt idx="96">
                  <c:v>3.1672775000082254E-3</c:v>
                </c:pt>
                <c:pt idx="97">
                  <c:v>1.0762775000081604E-3</c:v>
                </c:pt>
                <c:pt idx="98">
                  <c:v>2.8262775000094109E-3</c:v>
                </c:pt>
                <c:pt idx="99">
                  <c:v>3.5372775000084289E-3</c:v>
                </c:pt>
                <c:pt idx="100">
                  <c:v>2.1832775000092397E-3</c:v>
                </c:pt>
                <c:pt idx="101">
                  <c:v>1.630277500009214E-3</c:v>
                </c:pt>
                <c:pt idx="102">
                  <c:v>3.646277500010342E-3</c:v>
                </c:pt>
                <c:pt idx="103">
                  <c:v>3.5812775000110264E-3</c:v>
                </c:pt>
                <c:pt idx="104">
                  <c:v>2.0052775000110046E-3</c:v>
                </c:pt>
                <c:pt idx="105">
                  <c:v>3.9932775000082188E-3</c:v>
                </c:pt>
                <c:pt idx="106">
                  <c:v>7.4262775000093484E-3</c:v>
                </c:pt>
                <c:pt idx="107">
                  <c:v>5.0032775000090624E-3</c:v>
                </c:pt>
                <c:pt idx="108">
                  <c:v>6.3562775000107763E-3</c:v>
                </c:pt>
                <c:pt idx="109">
                  <c:v>2.9102775000104941E-3</c:v>
                </c:pt>
                <c:pt idx="110">
                  <c:v>3.3852775000084989E-3</c:v>
                </c:pt>
                <c:pt idx="111">
                  <c:v>3.3312775000098327E-3</c:v>
                </c:pt>
                <c:pt idx="112">
                  <c:v>4.153277500009267E-3</c:v>
                </c:pt>
                <c:pt idx="113">
                  <c:v>4.5972775000109323E-3</c:v>
                </c:pt>
                <c:pt idx="114">
                  <c:v>3.0362775000085662E-3</c:v>
                </c:pt>
                <c:pt idx="115">
                  <c:v>3.6352775000096926E-3</c:v>
                </c:pt>
                <c:pt idx="116">
                  <c:v>3.6152775000104498E-3</c:v>
                </c:pt>
                <c:pt idx="117">
                  <c:v>8.5592775000087329E-3</c:v>
                </c:pt>
                <c:pt idx="118">
                  <c:v>5.074277500010993E-3</c:v>
                </c:pt>
                <c:pt idx="119">
                  <c:v>2.9372775000098272E-3</c:v>
                </c:pt>
                <c:pt idx="120">
                  <c:v>4.356277500008332E-3</c:v>
                </c:pt>
                <c:pt idx="121">
                  <c:v>2.0232775000081915E-3</c:v>
                </c:pt>
                <c:pt idx="122">
                  <c:v>4.101277500009104E-3</c:v>
                </c:pt>
                <c:pt idx="123">
                  <c:v>5.5182775000091056E-3</c:v>
                </c:pt>
                <c:pt idx="124">
                  <c:v>3.8342775000081986E-3</c:v>
                </c:pt>
                <c:pt idx="125">
                  <c:v>-3.4372249999137239E-4</c:v>
                </c:pt>
                <c:pt idx="126">
                  <c:v>2.1612775000114937E-3</c:v>
                </c:pt>
                <c:pt idx="127">
                  <c:v>6.4332775000082165E-3</c:v>
                </c:pt>
                <c:pt idx="128">
                  <c:v>4.7232775000090044E-3</c:v>
                </c:pt>
                <c:pt idx="129">
                  <c:v>2.8402775000095914E-3</c:v>
                </c:pt>
                <c:pt idx="130">
                  <c:v>2.5102775000114264E-3</c:v>
                </c:pt>
                <c:pt idx="131">
                  <c:v>2.2012775000099793E-3</c:v>
                </c:pt>
                <c:pt idx="132">
                  <c:v>3.5632775000102868E-3</c:v>
                </c:pt>
                <c:pt idx="133">
                  <c:v>3.0182775000113793E-3</c:v>
                </c:pt>
                <c:pt idx="134">
                  <c:v>2.7612775000100953E-3</c:v>
                </c:pt>
                <c:pt idx="135">
                  <c:v>2.55127750001094E-3</c:v>
                </c:pt>
                <c:pt idx="136">
                  <c:v>2.3972775000089541E-3</c:v>
                </c:pt>
                <c:pt idx="137">
                  <c:v>5.5692775000082406E-3</c:v>
                </c:pt>
                <c:pt idx="138">
                  <c:v>3.9722775000115007E-3</c:v>
                </c:pt>
                <c:pt idx="139">
                  <c:v>2.5962775000110128E-3</c:v>
                </c:pt>
                <c:pt idx="140">
                  <c:v>2.7812775000093382E-3</c:v>
                </c:pt>
                <c:pt idx="141">
                  <c:v>2.9182775000116123E-3</c:v>
                </c:pt>
                <c:pt idx="142">
                  <c:v>3.0762775000106046E-3</c:v>
                </c:pt>
                <c:pt idx="143">
                  <c:v>3.1002775000104066E-3</c:v>
                </c:pt>
                <c:pt idx="144">
                  <c:v>3.186277500009993E-3</c:v>
                </c:pt>
                <c:pt idx="145">
                  <c:v>3.081277500008639E-3</c:v>
                </c:pt>
                <c:pt idx="146">
                  <c:v>2.417277500008197E-3</c:v>
                </c:pt>
                <c:pt idx="147">
                  <c:v>5.3622775000086165E-3</c:v>
                </c:pt>
                <c:pt idx="148">
                  <c:v>5.2692775000089398E-3</c:v>
                </c:pt>
                <c:pt idx="149">
                  <c:v>3.4412775000092211E-3</c:v>
                </c:pt>
                <c:pt idx="150">
                  <c:v>2.4262775000103431E-3</c:v>
                </c:pt>
                <c:pt idx="151">
                  <c:v>2.3952775000104509E-3</c:v>
                </c:pt>
                <c:pt idx="152">
                  <c:v>1.8652775000091992E-3</c:v>
                </c:pt>
                <c:pt idx="153">
                  <c:v>3.6512775000083764E-3</c:v>
                </c:pt>
                <c:pt idx="154">
                  <c:v>5.2662775000094086E-3</c:v>
                </c:pt>
                <c:pt idx="155">
                  <c:v>2.7722775000107447E-3</c:v>
                </c:pt>
                <c:pt idx="156">
                  <c:v>1.4082775000083814E-3</c:v>
                </c:pt>
                <c:pt idx="157">
                  <c:v>2.4912775000096588E-3</c:v>
                </c:pt>
                <c:pt idx="158">
                  <c:v>1.2562775000084514E-3</c:v>
                </c:pt>
                <c:pt idx="159">
                  <c:v>1.5182775000113224E-3</c:v>
                </c:pt>
                <c:pt idx="160">
                  <c:v>1.5162775000092665E-3</c:v>
                </c:pt>
                <c:pt idx="161">
                  <c:v>3.2072775000102638E-3</c:v>
                </c:pt>
                <c:pt idx="162">
                  <c:v>1.4682775000096626E-3</c:v>
                </c:pt>
                <c:pt idx="163">
                  <c:v>2.0862775000090039E-3</c:v>
                </c:pt>
                <c:pt idx="164">
                  <c:v>5.2132775000082177E-3</c:v>
                </c:pt>
                <c:pt idx="165">
                  <c:v>3.5602775000107556E-3</c:v>
                </c:pt>
                <c:pt idx="166">
                  <c:v>2.4912775000096588E-3</c:v>
                </c:pt>
                <c:pt idx="167">
                  <c:v>1.0762775000081604E-3</c:v>
                </c:pt>
                <c:pt idx="168">
                  <c:v>1.4312775000107081E-3</c:v>
                </c:pt>
                <c:pt idx="169">
                  <c:v>-6.1722499989258495E-5</c:v>
                </c:pt>
                <c:pt idx="170">
                  <c:v>9.5277500008705829E-5</c:v>
                </c:pt>
                <c:pt idx="171">
                  <c:v>9.9027750000857395E-4</c:v>
                </c:pt>
                <c:pt idx="172">
                  <c:v>1.2102775000109034E-3</c:v>
                </c:pt>
                <c:pt idx="173">
                  <c:v>2.6432775000095887E-3</c:v>
                </c:pt>
                <c:pt idx="174">
                  <c:v>1.5062775000096451E-3</c:v>
                </c:pt>
                <c:pt idx="175">
                  <c:v>1.0382775000081779E-3</c:v>
                </c:pt>
                <c:pt idx="176">
                  <c:v>9.5627750000915057E-4</c:v>
                </c:pt>
                <c:pt idx="177">
                  <c:v>-1.8857224999884181E-3</c:v>
                </c:pt>
                <c:pt idx="178">
                  <c:v>-8.9372249998831421E-4</c:v>
                </c:pt>
                <c:pt idx="179">
                  <c:v>-9.0172249998943244E-4</c:v>
                </c:pt>
                <c:pt idx="180">
                  <c:v>-2.6187224999887349E-3</c:v>
                </c:pt>
                <c:pt idx="181">
                  <c:v>-1.9797224999891228E-3</c:v>
                </c:pt>
                <c:pt idx="182">
                  <c:v>-3.8497224999893831E-3</c:v>
                </c:pt>
                <c:pt idx="183">
                  <c:v>-2.8807224999916059E-3</c:v>
                </c:pt>
                <c:pt idx="184">
                  <c:v>-1.449172249999009E-2</c:v>
                </c:pt>
                <c:pt idx="185">
                  <c:v>-3.747722499991113E-3</c:v>
                </c:pt>
                <c:pt idx="186">
                  <c:v>-6.4007224999897971E-3</c:v>
                </c:pt>
                <c:pt idx="187">
                  <c:v>-7.7067224999893824E-3</c:v>
                </c:pt>
                <c:pt idx="188">
                  <c:v>-8.0467224999907216E-3</c:v>
                </c:pt>
                <c:pt idx="189">
                  <c:v>-1.0141722499991346E-2</c:v>
                </c:pt>
                <c:pt idx="190">
                  <c:v>-6.9607224999899131E-3</c:v>
                </c:pt>
                <c:pt idx="191">
                  <c:v>-9.9317224999886378E-3</c:v>
                </c:pt>
                <c:pt idx="192">
                  <c:v>-4.9977224999899761E-3</c:v>
                </c:pt>
                <c:pt idx="193">
                  <c:v>-4.4707224999918083E-3</c:v>
                </c:pt>
                <c:pt idx="194">
                  <c:v>-5.6487224999912655E-3</c:v>
                </c:pt>
                <c:pt idx="195">
                  <c:v>-6.2307224999891275E-3</c:v>
                </c:pt>
                <c:pt idx="196">
                  <c:v>-5.3647224999906484E-3</c:v>
                </c:pt>
                <c:pt idx="197">
                  <c:v>-4.5277224999900056E-3</c:v>
                </c:pt>
                <c:pt idx="198">
                  <c:v>-7.2047224999884918E-3</c:v>
                </c:pt>
                <c:pt idx="199">
                  <c:v>-5.3347224999917842E-3</c:v>
                </c:pt>
                <c:pt idx="200">
                  <c:v>-8.7557224999912364E-3</c:v>
                </c:pt>
                <c:pt idx="201">
                  <c:v>-6.193722499990173E-3</c:v>
                </c:pt>
                <c:pt idx="202">
                  <c:v>-4.7747224999916682E-3</c:v>
                </c:pt>
                <c:pt idx="203">
                  <c:v>-4.9637224999905527E-3</c:v>
                </c:pt>
                <c:pt idx="204">
                  <c:v>-5.6377224999906161E-3</c:v>
                </c:pt>
                <c:pt idx="205">
                  <c:v>-4.0147224999884656E-3</c:v>
                </c:pt>
                <c:pt idx="206">
                  <c:v>-6.1157224999917048E-3</c:v>
                </c:pt>
                <c:pt idx="207">
                  <c:v>2.8472775000096817E-3</c:v>
                </c:pt>
                <c:pt idx="208">
                  <c:v>-4.1287224999884131E-3</c:v>
                </c:pt>
                <c:pt idx="209">
                  <c:v>-4.8637224999907858E-3</c:v>
                </c:pt>
                <c:pt idx="210">
                  <c:v>-3.9627224999918553E-3</c:v>
                </c:pt>
                <c:pt idx="211">
                  <c:v>-4.2857224999899302E-3</c:v>
                </c:pt>
                <c:pt idx="212">
                  <c:v>-3.5007224999894504E-3</c:v>
                </c:pt>
                <c:pt idx="213">
                  <c:v>-4.2707224999887217E-3</c:v>
                </c:pt>
                <c:pt idx="214">
                  <c:v>-4.9427224999902819E-3</c:v>
                </c:pt>
                <c:pt idx="215">
                  <c:v>-1.8007224999898597E-3</c:v>
                </c:pt>
                <c:pt idx="216">
                  <c:v>-4.9237224999885143E-3</c:v>
                </c:pt>
                <c:pt idx="217">
                  <c:v>-3.7907224999891298E-3</c:v>
                </c:pt>
                <c:pt idx="218">
                  <c:v>-5.0197224999912748E-3</c:v>
                </c:pt>
                <c:pt idx="219">
                  <c:v>-4.4277224999902387E-3</c:v>
                </c:pt>
                <c:pt idx="220">
                  <c:v>-6.0857224999892878E-3</c:v>
                </c:pt>
                <c:pt idx="221">
                  <c:v>-4.969722499989615E-3</c:v>
                </c:pt>
                <c:pt idx="222">
                  <c:v>-3.6027224999912733E-3</c:v>
                </c:pt>
                <c:pt idx="223">
                  <c:v>-3.3657224999892321E-3</c:v>
                </c:pt>
                <c:pt idx="224">
                  <c:v>-3.5737224999898842E-3</c:v>
                </c:pt>
                <c:pt idx="225">
                  <c:v>-2.448722499991618E-3</c:v>
                </c:pt>
                <c:pt idx="226">
                  <c:v>-3.8377224999912585E-3</c:v>
                </c:pt>
                <c:pt idx="227">
                  <c:v>-2.5727224999911869E-3</c:v>
                </c:pt>
                <c:pt idx="228">
                  <c:v>-2.7007224999913149E-3</c:v>
                </c:pt>
                <c:pt idx="229">
                  <c:v>-4.1747224999895138E-3</c:v>
                </c:pt>
                <c:pt idx="230">
                  <c:v>-3.437722499988638E-3</c:v>
                </c:pt>
                <c:pt idx="231">
                  <c:v>-2.244722499991525E-3</c:v>
                </c:pt>
                <c:pt idx="232">
                  <c:v>-4.0677224999896566E-3</c:v>
                </c:pt>
                <c:pt idx="233">
                  <c:v>-3.3607224999911978E-3</c:v>
                </c:pt>
                <c:pt idx="234">
                  <c:v>-1.9907224999897721E-3</c:v>
                </c:pt>
                <c:pt idx="235">
                  <c:v>-3.7047224999895434E-3</c:v>
                </c:pt>
                <c:pt idx="236">
                  <c:v>-3.5037224999889816E-3</c:v>
                </c:pt>
                <c:pt idx="237">
                  <c:v>-3.7527224999891473E-3</c:v>
                </c:pt>
                <c:pt idx="238">
                  <c:v>-2.7287224999916759E-3</c:v>
                </c:pt>
                <c:pt idx="239">
                  <c:v>-1.6387224999903083E-3</c:v>
                </c:pt>
                <c:pt idx="240">
                  <c:v>-1.7557224999897869E-3</c:v>
                </c:pt>
                <c:pt idx="241">
                  <c:v>-2.3207224999914899E-3</c:v>
                </c:pt>
                <c:pt idx="242">
                  <c:v>-3.0207224999898585E-3</c:v>
                </c:pt>
                <c:pt idx="243">
                  <c:v>-4.2097224999899652E-3</c:v>
                </c:pt>
                <c:pt idx="244">
                  <c:v>-1.5957224999887387E-3</c:v>
                </c:pt>
                <c:pt idx="245">
                  <c:v>-1.4957224999889718E-3</c:v>
                </c:pt>
                <c:pt idx="246">
                  <c:v>-1.708722499991211E-3</c:v>
                </c:pt>
                <c:pt idx="247">
                  <c:v>-2.5137224999909336E-3</c:v>
                </c:pt>
                <c:pt idx="248">
                  <c:v>-2.9677224999886676E-3</c:v>
                </c:pt>
                <c:pt idx="249">
                  <c:v>-1.1177224999912028E-3</c:v>
                </c:pt>
                <c:pt idx="250">
                  <c:v>-2.575722499990718E-3</c:v>
                </c:pt>
                <c:pt idx="251">
                  <c:v>-7.5172249999155838E-4</c:v>
                </c:pt>
                <c:pt idx="252">
                  <c:v>-2.7107224999909363E-3</c:v>
                </c:pt>
                <c:pt idx="253">
                  <c:v>-3.4772249998837879E-4</c:v>
                </c:pt>
                <c:pt idx="254">
                  <c:v>-7.7672249998883558E-4</c:v>
                </c:pt>
                <c:pt idx="255">
                  <c:v>-1.8137224999890122E-3</c:v>
                </c:pt>
                <c:pt idx="256">
                  <c:v>-1.3972249999127939E-4</c:v>
                </c:pt>
                <c:pt idx="257">
                  <c:v>-2.4687224999908608E-3</c:v>
                </c:pt>
                <c:pt idx="258">
                  <c:v>-1.6257224999911557E-3</c:v>
                </c:pt>
                <c:pt idx="259">
                  <c:v>-4.533722499989068E-3</c:v>
                </c:pt>
                <c:pt idx="260">
                  <c:v>-3.6207224999884602E-3</c:v>
                </c:pt>
                <c:pt idx="261">
                  <c:v>-2.1077224999892508E-3</c:v>
                </c:pt>
                <c:pt idx="262">
                  <c:v>-4.0757224999907748E-3</c:v>
                </c:pt>
                <c:pt idx="263">
                  <c:v>-3.2497224999907814E-3</c:v>
                </c:pt>
                <c:pt idx="264">
                  <c:v>-2.5827224999908083E-3</c:v>
                </c:pt>
                <c:pt idx="265">
                  <c:v>-3.367722499991288E-3</c:v>
                </c:pt>
                <c:pt idx="266">
                  <c:v>-2.2697224999888022E-3</c:v>
                </c:pt>
                <c:pt idx="267">
                  <c:v>-2.2747224999903892E-3</c:v>
                </c:pt>
                <c:pt idx="268">
                  <c:v>-1.2367224999891846E-3</c:v>
                </c:pt>
                <c:pt idx="269">
                  <c:v>-1.0027224999902273E-3</c:v>
                </c:pt>
                <c:pt idx="270">
                  <c:v>-6.187224999898433E-4</c:v>
                </c:pt>
                <c:pt idx="271">
                  <c:v>-2.8337224999894772E-3</c:v>
                </c:pt>
                <c:pt idx="272">
                  <c:v>-2.9027224999893519E-3</c:v>
                </c:pt>
                <c:pt idx="273">
                  <c:v>-2.4827224999910413E-3</c:v>
                </c:pt>
                <c:pt idx="274">
                  <c:v>-7.0172249998989855E-4</c:v>
                </c:pt>
                <c:pt idx="275">
                  <c:v>-7.5372249999006158E-4</c:v>
                </c:pt>
                <c:pt idx="276">
                  <c:v>6.4527750000920037E-4</c:v>
                </c:pt>
                <c:pt idx="277">
                  <c:v>-1.2387224999912405E-3</c:v>
                </c:pt>
                <c:pt idx="278">
                  <c:v>-2.3287224999890554E-3</c:v>
                </c:pt>
                <c:pt idx="279">
                  <c:v>1.4622775000106003E-3</c:v>
                </c:pt>
                <c:pt idx="280">
                  <c:v>-8.1372249999134283E-4</c:v>
                </c:pt>
                <c:pt idx="281">
                  <c:v>-2.5447224999908258E-3</c:v>
                </c:pt>
                <c:pt idx="282">
                  <c:v>-2.3287224999890554E-3</c:v>
                </c:pt>
                <c:pt idx="283">
                  <c:v>-2.2247224999887294E-3</c:v>
                </c:pt>
                <c:pt idx="284">
                  <c:v>5.5277500010220137E-5</c:v>
                </c:pt>
                <c:pt idx="285">
                  <c:v>-1.9547224999918456E-3</c:v>
                </c:pt>
                <c:pt idx="286">
                  <c:v>-1.9627224999894111E-3</c:v>
                </c:pt>
                <c:pt idx="287">
                  <c:v>-3.1457224999904554E-3</c:v>
                </c:pt>
                <c:pt idx="288">
                  <c:v>-2.6007224999915479E-3</c:v>
                </c:pt>
                <c:pt idx="289">
                  <c:v>-6.1972249999087126E-4</c:v>
                </c:pt>
                <c:pt idx="290">
                  <c:v>2.3222775000100171E-3</c:v>
                </c:pt>
                <c:pt idx="291">
                  <c:v>5.0027750000936066E-4</c:v>
                </c:pt>
                <c:pt idx="292">
                  <c:v>-2.0437224999909631E-3</c:v>
                </c:pt>
                <c:pt idx="293">
                  <c:v>-4.1427224999885937E-3</c:v>
                </c:pt>
                <c:pt idx="294">
                  <c:v>-2.2707224999898301E-3</c:v>
                </c:pt>
                <c:pt idx="295">
                  <c:v>-1.3177224999907367E-3</c:v>
                </c:pt>
                <c:pt idx="296">
                  <c:v>-2.114722499989341E-3</c:v>
                </c:pt>
                <c:pt idx="297">
                  <c:v>-1.9807224999901507E-3</c:v>
                </c:pt>
                <c:pt idx="298">
                  <c:v>3.2527750001065669E-4</c:v>
                </c:pt>
                <c:pt idx="299">
                  <c:v>-1.958722499988852E-3</c:v>
                </c:pt>
                <c:pt idx="300">
                  <c:v>2.1352775000096358E-3</c:v>
                </c:pt>
                <c:pt idx="301">
                  <c:v>1.4662775000111594E-3</c:v>
                </c:pt>
                <c:pt idx="302">
                  <c:v>8.1627750001089794E-4</c:v>
                </c:pt>
                <c:pt idx="303">
                  <c:v>-5.1272249999101405E-4</c:v>
                </c:pt>
                <c:pt idx="304">
                  <c:v>-5.5672249999005885E-4</c:v>
                </c:pt>
                <c:pt idx="305">
                  <c:v>-6.417224999886173E-4</c:v>
                </c:pt>
                <c:pt idx="306">
                  <c:v>-1.4887224999888815E-3</c:v>
                </c:pt>
                <c:pt idx="307">
                  <c:v>-8.7172249999056817E-4</c:v>
                </c:pt>
                <c:pt idx="308">
                  <c:v>-2.1877224999897749E-3</c:v>
                </c:pt>
                <c:pt idx="309">
                  <c:v>-7.9772249998910638E-4</c:v>
                </c:pt>
                <c:pt idx="310">
                  <c:v>-1.5747224999884679E-3</c:v>
                </c:pt>
                <c:pt idx="311">
                  <c:v>-1.8957224999915923E-3</c:v>
                </c:pt>
                <c:pt idx="312">
                  <c:v>-1.3537224999886632E-3</c:v>
                </c:pt>
                <c:pt idx="313">
                  <c:v>-2.2707224999898301E-3</c:v>
                </c:pt>
                <c:pt idx="314">
                  <c:v>2.6277500008831112E-5</c:v>
                </c:pt>
                <c:pt idx="315">
                  <c:v>-8.3722499990557253E-5</c:v>
                </c:pt>
                <c:pt idx="316">
                  <c:v>-2.0377224999883481E-3</c:v>
                </c:pt>
                <c:pt idx="317">
                  <c:v>7.4727750001102322E-4</c:v>
                </c:pt>
                <c:pt idx="318">
                  <c:v>-2.5772249999178598E-4</c:v>
                </c:pt>
                <c:pt idx="319">
                  <c:v>3.390277500010086E-3</c:v>
                </c:pt>
                <c:pt idx="320">
                  <c:v>1.6712775000087277E-3</c:v>
                </c:pt>
                <c:pt idx="321">
                  <c:v>-2.2487224999885314E-3</c:v>
                </c:pt>
                <c:pt idx="322">
                  <c:v>-9.0372249999148835E-4</c:v>
                </c:pt>
                <c:pt idx="323">
                  <c:v>-1.6207224999895686E-3</c:v>
                </c:pt>
                <c:pt idx="324">
                  <c:v>9.3827750000841093E-4</c:v>
                </c:pt>
                <c:pt idx="325">
                  <c:v>1.0672775000095669E-3</c:v>
                </c:pt>
                <c:pt idx="326">
                  <c:v>-8.9722499989619564E-5</c:v>
                </c:pt>
                <c:pt idx="327">
                  <c:v>-2.1722499990772803E-5</c:v>
                </c:pt>
                <c:pt idx="328">
                  <c:v>1.0062775000108104E-3</c:v>
                </c:pt>
                <c:pt idx="329">
                  <c:v>1.6972775000105855E-3</c:v>
                </c:pt>
                <c:pt idx="330">
                  <c:v>5.0627750000842298E-4</c:v>
                </c:pt>
                <c:pt idx="331">
                  <c:v>-9.5672249998912662E-4</c:v>
                </c:pt>
                <c:pt idx="332">
                  <c:v>-8.9172249998981101E-4</c:v>
                </c:pt>
                <c:pt idx="333">
                  <c:v>-5.8472249999041992E-4</c:v>
                </c:pt>
                <c:pt idx="334">
                  <c:v>-1.3067224999900873E-3</c:v>
                </c:pt>
                <c:pt idx="335">
                  <c:v>-3.0872249999092105E-4</c:v>
                </c:pt>
                <c:pt idx="336">
                  <c:v>-3.0477224999891916E-3</c:v>
                </c:pt>
                <c:pt idx="337">
                  <c:v>6.7277500008344759E-5</c:v>
                </c:pt>
                <c:pt idx="338">
                  <c:v>-1.3872249999025144E-4</c:v>
                </c:pt>
                <c:pt idx="339">
                  <c:v>4.0227750001164964E-4</c:v>
                </c:pt>
                <c:pt idx="340">
                  <c:v>9.1727750000814012E-4</c:v>
                </c:pt>
                <c:pt idx="341">
                  <c:v>1.2052775000093163E-3</c:v>
                </c:pt>
                <c:pt idx="342">
                  <c:v>8.5827750001143954E-4</c:v>
                </c:pt>
                <c:pt idx="343">
                  <c:v>1.1352775000084137E-3</c:v>
                </c:pt>
                <c:pt idx="344">
                  <c:v>-6.7224999895643123E-6</c:v>
                </c:pt>
                <c:pt idx="345">
                  <c:v>1.2902775000114275E-3</c:v>
                </c:pt>
                <c:pt idx="346">
                  <c:v>3.5627750001054892E-4</c:v>
                </c:pt>
                <c:pt idx="347">
                  <c:v>2.3662775000090619E-3</c:v>
                </c:pt>
                <c:pt idx="348">
                  <c:v>1.0152775000094039E-3</c:v>
                </c:pt>
                <c:pt idx="349">
                  <c:v>-1.0637224999889838E-3</c:v>
                </c:pt>
                <c:pt idx="350">
                  <c:v>6.2827750000948868E-4</c:v>
                </c:pt>
                <c:pt idx="351">
                  <c:v>7.7227750000830042E-4</c:v>
                </c:pt>
                <c:pt idx="352">
                  <c:v>2.4127750000957349E-4</c:v>
                </c:pt>
                <c:pt idx="353">
                  <c:v>9.5277500008705829E-5</c:v>
                </c:pt>
                <c:pt idx="354">
                  <c:v>-1.3272249999118912E-4</c:v>
                </c:pt>
                <c:pt idx="355">
                  <c:v>8.1627750001089794E-4</c:v>
                </c:pt>
                <c:pt idx="356">
                  <c:v>7.032775000084257E-4</c:v>
                </c:pt>
                <c:pt idx="357">
                  <c:v>-2.27722499989369E-4</c:v>
                </c:pt>
                <c:pt idx="358">
                  <c:v>-3.0872249999092105E-4</c:v>
                </c:pt>
                <c:pt idx="359">
                  <c:v>9.3827750000841093E-4</c:v>
                </c:pt>
                <c:pt idx="360">
                  <c:v>3.9127750001100026E-4</c:v>
                </c:pt>
                <c:pt idx="361">
                  <c:v>3.4027750000831247E-4</c:v>
                </c:pt>
                <c:pt idx="362">
                  <c:v>3.3127750000971901E-4</c:v>
                </c:pt>
                <c:pt idx="363">
                  <c:v>3.6827750000867354E-4</c:v>
                </c:pt>
                <c:pt idx="364">
                  <c:v>-6.2172249998937446E-4</c:v>
                </c:pt>
                <c:pt idx="365">
                  <c:v>1.1572775000097124E-3</c:v>
                </c:pt>
                <c:pt idx="366">
                  <c:v>4.9627750000880155E-4</c:v>
                </c:pt>
                <c:pt idx="367">
                  <c:v>-1.0027224999902273E-3</c:v>
                </c:pt>
                <c:pt idx="368">
                  <c:v>5.4027750001139907E-4</c:v>
                </c:pt>
                <c:pt idx="369">
                  <c:v>5.1827750001010031E-4</c:v>
                </c:pt>
                <c:pt idx="370">
                  <c:v>6.822775000081549E-4</c:v>
                </c:pt>
                <c:pt idx="371">
                  <c:v>-4.297224999909588E-4</c:v>
                </c:pt>
                <c:pt idx="372">
                  <c:v>6.6327750000994001E-4</c:v>
                </c:pt>
                <c:pt idx="373">
                  <c:v>3.3627750001130607E-4</c:v>
                </c:pt>
                <c:pt idx="374">
                  <c:v>-2.5172249998917096E-4</c:v>
                </c:pt>
                <c:pt idx="375">
                  <c:v>9.7827750001044933E-4</c:v>
                </c:pt>
                <c:pt idx="376">
                  <c:v>2.3672775000100899E-3</c:v>
                </c:pt>
                <c:pt idx="377">
                  <c:v>1.9762775000096156E-3</c:v>
                </c:pt>
                <c:pt idx="378">
                  <c:v>1.8672775000112551E-3</c:v>
                </c:pt>
                <c:pt idx="379">
                  <c:v>7.5227750000905758E-4</c:v>
                </c:pt>
                <c:pt idx="380">
                  <c:v>1.0672775000095669E-3</c:v>
                </c:pt>
                <c:pt idx="381">
                  <c:v>4.2027750000883657E-4</c:v>
                </c:pt>
                <c:pt idx="382">
                  <c:v>4.4127750000910737E-4</c:v>
                </c:pt>
                <c:pt idx="383">
                  <c:v>1.5212775000108536E-3</c:v>
                </c:pt>
                <c:pt idx="384">
                  <c:v>1.5227750001045592E-4</c:v>
                </c:pt>
                <c:pt idx="385">
                  <c:v>-9.4722499991206632E-5</c:v>
                </c:pt>
                <c:pt idx="386">
                  <c:v>2.4502775000101451E-3</c:v>
                </c:pt>
                <c:pt idx="387">
                  <c:v>2.3052775000103054E-3</c:v>
                </c:pt>
                <c:pt idx="388">
                  <c:v>2.650277500009679E-3</c:v>
                </c:pt>
                <c:pt idx="389">
                  <c:v>5.8277500009751293E-5</c:v>
                </c:pt>
                <c:pt idx="390">
                  <c:v>1.6277500009209689E-5</c:v>
                </c:pt>
                <c:pt idx="391">
                  <c:v>1.1782775000099832E-3</c:v>
                </c:pt>
                <c:pt idx="392">
                  <c:v>-1.9007224999896266E-3</c:v>
                </c:pt>
                <c:pt idx="393">
                  <c:v>1.0562775000089175E-3</c:v>
                </c:pt>
                <c:pt idx="394">
                  <c:v>3.6627750001017034E-4</c:v>
                </c:pt>
                <c:pt idx="395">
                  <c:v>7.9627750001165509E-4</c:v>
                </c:pt>
                <c:pt idx="396">
                  <c:v>1.4612775000095723E-3</c:v>
                </c:pt>
                <c:pt idx="397">
                  <c:v>8.9327750000833817E-4</c:v>
                </c:pt>
                <c:pt idx="398">
                  <c:v>-1.5672249999099108E-4</c:v>
                </c:pt>
                <c:pt idx="399">
                  <c:v>1.6812775000083491E-3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Sheet2!$E$3</c:f>
              <c:strCache>
                <c:ptCount val="1"/>
                <c:pt idx="0">
                  <c:v>ｚ4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Sheet2!$A$4:$A$403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Sheet2!$E$4:$E$403</c:f>
              <c:numCache>
                <c:formatCode>General</c:formatCode>
                <c:ptCount val="400"/>
                <c:pt idx="0">
                  <c:v>9.8388499999302326E-4</c:v>
                </c:pt>
                <c:pt idx="1">
                  <c:v>-1.3701150000073881E-3</c:v>
                </c:pt>
                <c:pt idx="2">
                  <c:v>-3.1851150000079542E-3</c:v>
                </c:pt>
                <c:pt idx="3">
                  <c:v>-1.1115000006611808E-5</c:v>
                </c:pt>
                <c:pt idx="4">
                  <c:v>1.3518849999911708E-3</c:v>
                </c:pt>
                <c:pt idx="5">
                  <c:v>2.5798849999922879E-3</c:v>
                </c:pt>
                <c:pt idx="6">
                  <c:v>-1.1611500000796582E-4</c:v>
                </c:pt>
                <c:pt idx="7">
                  <c:v>1.3388499999322789E-4</c:v>
                </c:pt>
                <c:pt idx="8">
                  <c:v>2.7758849999912627E-3</c:v>
                </c:pt>
                <c:pt idx="9">
                  <c:v>1.5588499999097394E-4</c:v>
                </c:pt>
                <c:pt idx="10">
                  <c:v>-4.3621150000063835E-3</c:v>
                </c:pt>
                <c:pt idx="11">
                  <c:v>3.208849999936092E-4</c:v>
                </c:pt>
                <c:pt idx="12">
                  <c:v>9.2188499999323881E-4</c:v>
                </c:pt>
                <c:pt idx="13">
                  <c:v>7.2188499999370492E-4</c:v>
                </c:pt>
                <c:pt idx="14">
                  <c:v>7.8688499999302053E-4</c:v>
                </c:pt>
                <c:pt idx="15">
                  <c:v>1.6948849999920412E-3</c:v>
                </c:pt>
                <c:pt idx="16">
                  <c:v>8.0488499999376018E-4</c:v>
                </c:pt>
                <c:pt idx="17">
                  <c:v>1.2888499999164083E-4</c:v>
                </c:pt>
                <c:pt idx="18">
                  <c:v>1.1988499999304736E-4</c:v>
                </c:pt>
                <c:pt idx="19">
                  <c:v>5.498849999909794E-4</c:v>
                </c:pt>
                <c:pt idx="20">
                  <c:v>8.3088499999206533E-4</c:v>
                </c:pt>
                <c:pt idx="21">
                  <c:v>3.7888499999283454E-4</c:v>
                </c:pt>
                <c:pt idx="22">
                  <c:v>-2.2111500000931983E-4</c:v>
                </c:pt>
                <c:pt idx="23">
                  <c:v>-1.2161150000089549E-3</c:v>
                </c:pt>
                <c:pt idx="24">
                  <c:v>2.5358849999932431E-3</c:v>
                </c:pt>
                <c:pt idx="25">
                  <c:v>2.6748849999904678E-3</c:v>
                </c:pt>
                <c:pt idx="26">
                  <c:v>1.3618849999907923E-3</c:v>
                </c:pt>
                <c:pt idx="27">
                  <c:v>7.2188499999370492E-4</c:v>
                </c:pt>
                <c:pt idx="28">
                  <c:v>1.1638849999933143E-3</c:v>
                </c:pt>
                <c:pt idx="29">
                  <c:v>3.7148849999937283E-3</c:v>
                </c:pt>
                <c:pt idx="30">
                  <c:v>2.4648849999913125E-3</c:v>
                </c:pt>
                <c:pt idx="31">
                  <c:v>9.7588499999190503E-4</c:v>
                </c:pt>
                <c:pt idx="32">
                  <c:v>3.1788499999052533E-4</c:v>
                </c:pt>
                <c:pt idx="33">
                  <c:v>4.1988499999234818E-4</c:v>
                </c:pt>
                <c:pt idx="34">
                  <c:v>1.0138849999918875E-3</c:v>
                </c:pt>
                <c:pt idx="35">
                  <c:v>1.5108849999911911E-3</c:v>
                </c:pt>
                <c:pt idx="36">
                  <c:v>2.4138849999921774E-3</c:v>
                </c:pt>
                <c:pt idx="37">
                  <c:v>1.5898849999906872E-3</c:v>
                </c:pt>
                <c:pt idx="38">
                  <c:v>2.8988849999933564E-3</c:v>
                </c:pt>
                <c:pt idx="39">
                  <c:v>3.4488849999938509E-3</c:v>
                </c:pt>
                <c:pt idx="40">
                  <c:v>2.8758849999910296E-3</c:v>
                </c:pt>
                <c:pt idx="41">
                  <c:v>9.0588499999100236E-4</c:v>
                </c:pt>
                <c:pt idx="42">
                  <c:v>5.6588499999321584E-4</c:v>
                </c:pt>
                <c:pt idx="43">
                  <c:v>6.8488499999119767E-4</c:v>
                </c:pt>
                <c:pt idx="44">
                  <c:v>6.318849999935594E-4</c:v>
                </c:pt>
                <c:pt idx="45">
                  <c:v>1.0398849999937454E-3</c:v>
                </c:pt>
                <c:pt idx="46">
                  <c:v>1.7808849999916276E-3</c:v>
                </c:pt>
                <c:pt idx="47">
                  <c:v>1.4808849999923268E-3</c:v>
                </c:pt>
                <c:pt idx="48">
                  <c:v>1.8038849999904016E-3</c:v>
                </c:pt>
                <c:pt idx="49">
                  <c:v>3.9948849999937863E-3</c:v>
                </c:pt>
                <c:pt idx="50">
                  <c:v>1.6138849999904892E-3</c:v>
                </c:pt>
                <c:pt idx="51">
                  <c:v>1.8658849999937388E-3</c:v>
                </c:pt>
                <c:pt idx="52">
                  <c:v>1.1498849999931338E-3</c:v>
                </c:pt>
                <c:pt idx="53">
                  <c:v>1.2318849999921611E-3</c:v>
                </c:pt>
                <c:pt idx="54">
                  <c:v>7.9884999991008954E-5</c:v>
                </c:pt>
                <c:pt idx="55">
                  <c:v>3.371884999992858E-3</c:v>
                </c:pt>
                <c:pt idx="56">
                  <c:v>2.478884999991493E-3</c:v>
                </c:pt>
                <c:pt idx="57">
                  <c:v>2.6818849999905581E-3</c:v>
                </c:pt>
                <c:pt idx="58">
                  <c:v>2.1308849999925883E-3</c:v>
                </c:pt>
                <c:pt idx="59">
                  <c:v>2.5608849999905203E-3</c:v>
                </c:pt>
                <c:pt idx="60">
                  <c:v>3.854884999991981E-3</c:v>
                </c:pt>
                <c:pt idx="61">
                  <c:v>3.5198849999922288E-3</c:v>
                </c:pt>
                <c:pt idx="62">
                  <c:v>2.57888499999126E-3</c:v>
                </c:pt>
                <c:pt idx="63">
                  <c:v>1.2108849999918903E-3</c:v>
                </c:pt>
                <c:pt idx="64">
                  <c:v>2.1288499999272403E-4</c:v>
                </c:pt>
                <c:pt idx="65">
                  <c:v>2.3468849999908059E-3</c:v>
                </c:pt>
                <c:pt idx="66">
                  <c:v>2.7918849999934992E-3</c:v>
                </c:pt>
                <c:pt idx="67">
                  <c:v>2.5248849999925937E-3</c:v>
                </c:pt>
                <c:pt idx="68">
                  <c:v>1.1368849999904285E-3</c:v>
                </c:pt>
                <c:pt idx="69">
                  <c:v>2.1458849999937968E-3</c:v>
                </c:pt>
                <c:pt idx="70">
                  <c:v>2.8998849999908316E-3</c:v>
                </c:pt>
                <c:pt idx="71">
                  <c:v>3.4838849999907495E-3</c:v>
                </c:pt>
                <c:pt idx="72">
                  <c:v>2.3108849999928793E-3</c:v>
                </c:pt>
                <c:pt idx="73">
                  <c:v>1.9888849999922797E-3</c:v>
                </c:pt>
                <c:pt idx="74">
                  <c:v>1.2748849999937306E-3</c:v>
                </c:pt>
                <c:pt idx="75">
                  <c:v>1.0348849999921583E-3</c:v>
                </c:pt>
                <c:pt idx="76">
                  <c:v>2.4258849999938548E-3</c:v>
                </c:pt>
                <c:pt idx="77">
                  <c:v>2.379884999992754E-3</c:v>
                </c:pt>
                <c:pt idx="78">
                  <c:v>2.3858849999918164E-3</c:v>
                </c:pt>
                <c:pt idx="79">
                  <c:v>2.2118849999905876E-3</c:v>
                </c:pt>
                <c:pt idx="80">
                  <c:v>3.2738849999915942E-3</c:v>
                </c:pt>
                <c:pt idx="81">
                  <c:v>2.8748849999935544E-3</c:v>
                </c:pt>
                <c:pt idx="82">
                  <c:v>4.7668849999915608E-3</c:v>
                </c:pt>
                <c:pt idx="83">
                  <c:v>1.6048849999918957E-3</c:v>
                </c:pt>
                <c:pt idx="84">
                  <c:v>1.9058849999922245E-3</c:v>
                </c:pt>
                <c:pt idx="85">
                  <c:v>2.095884999992137E-3</c:v>
                </c:pt>
                <c:pt idx="86">
                  <c:v>3.3138849999936326E-3</c:v>
                </c:pt>
                <c:pt idx="87">
                  <c:v>3.3798849999904235E-3</c:v>
                </c:pt>
                <c:pt idx="88">
                  <c:v>2.3788849999917261E-3</c:v>
                </c:pt>
                <c:pt idx="89">
                  <c:v>2.2048849999904974E-3</c:v>
                </c:pt>
                <c:pt idx="90">
                  <c:v>3.4338849999926424E-3</c:v>
                </c:pt>
                <c:pt idx="91">
                  <c:v>1.3508849999936956E-3</c:v>
                </c:pt>
                <c:pt idx="92">
                  <c:v>1.966884999990981E-3</c:v>
                </c:pt>
                <c:pt idx="93">
                  <c:v>1.9658849999935057E-3</c:v>
                </c:pt>
                <c:pt idx="94">
                  <c:v>1.9548849999928564E-3</c:v>
                </c:pt>
                <c:pt idx="95">
                  <c:v>2.6508849999906658E-3</c:v>
                </c:pt>
                <c:pt idx="96">
                  <c:v>3.9558849999927759E-3</c:v>
                </c:pt>
                <c:pt idx="97">
                  <c:v>4.8158849999921927E-3</c:v>
                </c:pt>
                <c:pt idx="98">
                  <c:v>4.926884999992609E-3</c:v>
                </c:pt>
                <c:pt idx="99">
                  <c:v>2.7658849999916413E-3</c:v>
                </c:pt>
                <c:pt idx="100">
                  <c:v>2.3938849999929346E-3</c:v>
                </c:pt>
                <c:pt idx="101">
                  <c:v>5.101884999991313E-3</c:v>
                </c:pt>
                <c:pt idx="102">
                  <c:v>4.2538849999935735E-3</c:v>
                </c:pt>
                <c:pt idx="103">
                  <c:v>1.0558849999924291E-3</c:v>
                </c:pt>
                <c:pt idx="104">
                  <c:v>1.1468849999936026E-3</c:v>
                </c:pt>
                <c:pt idx="105">
                  <c:v>1.5668849999919132E-3</c:v>
                </c:pt>
                <c:pt idx="106">
                  <c:v>3.905884999991116E-3</c:v>
                </c:pt>
                <c:pt idx="107">
                  <c:v>3.6288849999905892E-3</c:v>
                </c:pt>
                <c:pt idx="108">
                  <c:v>1.943884999992207E-3</c:v>
                </c:pt>
                <c:pt idx="109">
                  <c:v>2.2818849999914903E-3</c:v>
                </c:pt>
                <c:pt idx="110">
                  <c:v>2.3018849999907331E-3</c:v>
                </c:pt>
                <c:pt idx="111">
                  <c:v>3.1458849999914662E-3</c:v>
                </c:pt>
                <c:pt idx="112">
                  <c:v>2.3218849999935287E-3</c:v>
                </c:pt>
                <c:pt idx="113">
                  <c:v>3.3148849999911079E-3</c:v>
                </c:pt>
                <c:pt idx="114">
                  <c:v>2.4018849999905001E-3</c:v>
                </c:pt>
                <c:pt idx="115">
                  <c:v>2.7018849999933536E-3</c:v>
                </c:pt>
                <c:pt idx="116">
                  <c:v>3.6608849999915094E-3</c:v>
                </c:pt>
                <c:pt idx="117">
                  <c:v>-3.2551150000088569E-3</c:v>
                </c:pt>
                <c:pt idx="118">
                  <c:v>3.4368849999921736E-3</c:v>
                </c:pt>
                <c:pt idx="119">
                  <c:v>6.7888499999213536E-4</c:v>
                </c:pt>
                <c:pt idx="120">
                  <c:v>4.3118849999927988E-3</c:v>
                </c:pt>
                <c:pt idx="121">
                  <c:v>2.304884999993817E-3</c:v>
                </c:pt>
                <c:pt idx="122">
                  <c:v>3.6158849999914366E-3</c:v>
                </c:pt>
                <c:pt idx="123">
                  <c:v>4.0358849999933E-3</c:v>
                </c:pt>
                <c:pt idx="124">
                  <c:v>3.5248849999938159E-3</c:v>
                </c:pt>
                <c:pt idx="125">
                  <c:v>3.5368849999919405E-3</c:v>
                </c:pt>
                <c:pt idx="126">
                  <c:v>4.4088849999930346E-3</c:v>
                </c:pt>
                <c:pt idx="127">
                  <c:v>3.7618849999923043E-3</c:v>
                </c:pt>
                <c:pt idx="128">
                  <c:v>3.0268849999934844E-3</c:v>
                </c:pt>
                <c:pt idx="129">
                  <c:v>3.241884999990674E-3</c:v>
                </c:pt>
                <c:pt idx="130">
                  <c:v>3.1568849999921156E-3</c:v>
                </c:pt>
                <c:pt idx="131">
                  <c:v>3.0308849999904908E-3</c:v>
                </c:pt>
                <c:pt idx="132">
                  <c:v>3.8108849999929362E-3</c:v>
                </c:pt>
                <c:pt idx="133">
                  <c:v>3.755884999993242E-3</c:v>
                </c:pt>
                <c:pt idx="134">
                  <c:v>4.6388849999914328E-3</c:v>
                </c:pt>
                <c:pt idx="135">
                  <c:v>3.2098849999933066E-3</c:v>
                </c:pt>
                <c:pt idx="136">
                  <c:v>3.038884999991609E-3</c:v>
                </c:pt>
                <c:pt idx="137">
                  <c:v>3.2248849999909623E-3</c:v>
                </c:pt>
                <c:pt idx="138">
                  <c:v>3.4138849999933996E-3</c:v>
                </c:pt>
                <c:pt idx="139">
                  <c:v>2.8918849999932661E-3</c:v>
                </c:pt>
                <c:pt idx="140">
                  <c:v>2.8438849999936622E-3</c:v>
                </c:pt>
                <c:pt idx="141">
                  <c:v>3.0938849999913032E-3</c:v>
                </c:pt>
                <c:pt idx="142">
                  <c:v>4.3558849999918436E-3</c:v>
                </c:pt>
                <c:pt idx="143">
                  <c:v>4.2198849999905974E-3</c:v>
                </c:pt>
                <c:pt idx="144">
                  <c:v>3.9048849999936408E-3</c:v>
                </c:pt>
                <c:pt idx="145">
                  <c:v>3.1398849999924039E-3</c:v>
                </c:pt>
                <c:pt idx="146">
                  <c:v>3.9388849999930642E-3</c:v>
                </c:pt>
                <c:pt idx="147">
                  <c:v>4.2048849999929416E-3</c:v>
                </c:pt>
                <c:pt idx="148">
                  <c:v>4.4018849999929444E-3</c:v>
                </c:pt>
                <c:pt idx="149">
                  <c:v>3.3168849999931638E-3</c:v>
                </c:pt>
                <c:pt idx="150">
                  <c:v>2.7008849999923257E-3</c:v>
                </c:pt>
                <c:pt idx="151">
                  <c:v>3.6118849999908775E-3</c:v>
                </c:pt>
                <c:pt idx="152">
                  <c:v>1.4488499999387727E-4</c:v>
                </c:pt>
                <c:pt idx="153">
                  <c:v>3.5438849999920308E-3</c:v>
                </c:pt>
                <c:pt idx="154">
                  <c:v>3.2848849999922436E-3</c:v>
                </c:pt>
                <c:pt idx="155">
                  <c:v>2.479884999992521E-3</c:v>
                </c:pt>
                <c:pt idx="156">
                  <c:v>1.7608849999923848E-3</c:v>
                </c:pt>
                <c:pt idx="157">
                  <c:v>2.2788849999919591E-3</c:v>
                </c:pt>
                <c:pt idx="158">
                  <c:v>2.2018849999909662E-3</c:v>
                </c:pt>
                <c:pt idx="159">
                  <c:v>3.0138849999907791E-3</c:v>
                </c:pt>
                <c:pt idx="160">
                  <c:v>3.4308849999931113E-3</c:v>
                </c:pt>
                <c:pt idx="161">
                  <c:v>3.2348849999905838E-3</c:v>
                </c:pt>
                <c:pt idx="162">
                  <c:v>2.608884999993677E-3</c:v>
                </c:pt>
                <c:pt idx="163">
                  <c:v>2.4968849999922327E-3</c:v>
                </c:pt>
                <c:pt idx="164">
                  <c:v>2.7048849999928848E-3</c:v>
                </c:pt>
                <c:pt idx="165">
                  <c:v>1.7208849999903464E-3</c:v>
                </c:pt>
                <c:pt idx="166">
                  <c:v>2.3568849999904273E-3</c:v>
                </c:pt>
                <c:pt idx="167">
                  <c:v>2.3338849999916533E-3</c:v>
                </c:pt>
                <c:pt idx="168">
                  <c:v>1.640884999993375E-3</c:v>
                </c:pt>
                <c:pt idx="169">
                  <c:v>3.2458849999912331E-3</c:v>
                </c:pt>
                <c:pt idx="170">
                  <c:v>8.8988499999231863E-4</c:v>
                </c:pt>
                <c:pt idx="171">
                  <c:v>8.5988499999345436E-4</c:v>
                </c:pt>
                <c:pt idx="172">
                  <c:v>-4.2111500000885371E-4</c:v>
                </c:pt>
                <c:pt idx="173">
                  <c:v>6.3088499999253145E-4</c:v>
                </c:pt>
                <c:pt idx="174">
                  <c:v>9.6088499999069654E-4</c:v>
                </c:pt>
                <c:pt idx="175">
                  <c:v>1.1318849999923941E-3</c:v>
                </c:pt>
                <c:pt idx="176">
                  <c:v>1.7888849999927459E-3</c:v>
                </c:pt>
                <c:pt idx="177">
                  <c:v>1.3658849999913514E-3</c:v>
                </c:pt>
                <c:pt idx="178">
                  <c:v>-2.2111500000931983E-4</c:v>
                </c:pt>
                <c:pt idx="179">
                  <c:v>-1.061150000083444E-4</c:v>
                </c:pt>
                <c:pt idx="180">
                  <c:v>2.3884999993839529E-5</c:v>
                </c:pt>
                <c:pt idx="181">
                  <c:v>-6.8011500000864089E-4</c:v>
                </c:pt>
                <c:pt idx="182">
                  <c:v>1.360884999993317E-3</c:v>
                </c:pt>
                <c:pt idx="183">
                  <c:v>2.9088849999929778E-3</c:v>
                </c:pt>
                <c:pt idx="184">
                  <c:v>-2.3961150000069154E-3</c:v>
                </c:pt>
                <c:pt idx="185">
                  <c:v>-1.8121150000069974E-3</c:v>
                </c:pt>
                <c:pt idx="186">
                  <c:v>-2.4621150000072589E-3</c:v>
                </c:pt>
                <c:pt idx="187">
                  <c:v>-4.4461150000074667E-3</c:v>
                </c:pt>
                <c:pt idx="188">
                  <c:v>-5.245115000008127E-3</c:v>
                </c:pt>
                <c:pt idx="189">
                  <c:v>-3.2491150000062419E-3</c:v>
                </c:pt>
                <c:pt idx="190">
                  <c:v>-1.2051150000083055E-3</c:v>
                </c:pt>
                <c:pt idx="191">
                  <c:v>-3.9291150000089203E-3</c:v>
                </c:pt>
                <c:pt idx="192">
                  <c:v>-4.4861150000095051E-3</c:v>
                </c:pt>
                <c:pt idx="193">
                  <c:v>-4.990115000008899E-3</c:v>
                </c:pt>
                <c:pt idx="194">
                  <c:v>-5.4071150000076784E-3</c:v>
                </c:pt>
                <c:pt idx="195">
                  <c:v>-3.9991150000062703E-3</c:v>
                </c:pt>
                <c:pt idx="196">
                  <c:v>-8.8351150000072209E-3</c:v>
                </c:pt>
                <c:pt idx="197">
                  <c:v>-6.7781150000065793E-3</c:v>
                </c:pt>
                <c:pt idx="198">
                  <c:v>-1.056111500000867E-2</c:v>
                </c:pt>
                <c:pt idx="199">
                  <c:v>-8.7071150000070929E-3</c:v>
                </c:pt>
                <c:pt idx="200">
                  <c:v>-8.5501150000091286E-3</c:v>
                </c:pt>
                <c:pt idx="201">
                  <c:v>-8.992115000008738E-3</c:v>
                </c:pt>
                <c:pt idx="202">
                  <c:v>-8.682115000006263E-3</c:v>
                </c:pt>
                <c:pt idx="203">
                  <c:v>-7.3921150000089142E-3</c:v>
                </c:pt>
                <c:pt idx="204">
                  <c:v>-7.2401150000089842E-3</c:v>
                </c:pt>
                <c:pt idx="205">
                  <c:v>-8.9261150000083944E-3</c:v>
                </c:pt>
                <c:pt idx="206">
                  <c:v>-7.1751150000061159E-3</c:v>
                </c:pt>
                <c:pt idx="207">
                  <c:v>-6.8821150000069053E-3</c:v>
                </c:pt>
                <c:pt idx="208">
                  <c:v>-4.9871150000093678E-3</c:v>
                </c:pt>
                <c:pt idx="209">
                  <c:v>-4.6171150000091643E-3</c:v>
                </c:pt>
                <c:pt idx="210">
                  <c:v>-3.6961150000074383E-3</c:v>
                </c:pt>
                <c:pt idx="211">
                  <c:v>-4.046115000008399E-3</c:v>
                </c:pt>
                <c:pt idx="212">
                  <c:v>-3.7741150000094592E-3</c:v>
                </c:pt>
                <c:pt idx="213">
                  <c:v>-4.7051150000072539E-3</c:v>
                </c:pt>
                <c:pt idx="214">
                  <c:v>-4.5201150000089285E-3</c:v>
                </c:pt>
                <c:pt idx="215">
                  <c:v>-3.9041150000080904E-3</c:v>
                </c:pt>
                <c:pt idx="216">
                  <c:v>-5.2851150000066127E-3</c:v>
                </c:pt>
                <c:pt idx="217">
                  <c:v>-4.6441150000084974E-3</c:v>
                </c:pt>
                <c:pt idx="218">
                  <c:v>-3.1341150000088192E-3</c:v>
                </c:pt>
                <c:pt idx="219">
                  <c:v>-2.9401150000083476E-3</c:v>
                </c:pt>
                <c:pt idx="220">
                  <c:v>-2.7401150000088137E-3</c:v>
                </c:pt>
                <c:pt idx="221">
                  <c:v>-2.4741150000089362E-3</c:v>
                </c:pt>
                <c:pt idx="222">
                  <c:v>-3.3261150000072348E-3</c:v>
                </c:pt>
                <c:pt idx="223">
                  <c:v>-4.6121150000075772E-3</c:v>
                </c:pt>
                <c:pt idx="224">
                  <c:v>-3.3121150000070543E-3</c:v>
                </c:pt>
                <c:pt idx="225">
                  <c:v>-1.7461150000066539E-3</c:v>
                </c:pt>
                <c:pt idx="226">
                  <c:v>-3.5591150000087168E-3</c:v>
                </c:pt>
                <c:pt idx="227">
                  <c:v>-5.4921150000062369E-3</c:v>
                </c:pt>
                <c:pt idx="228">
                  <c:v>-5.0211500000685305E-4</c:v>
                </c:pt>
                <c:pt idx="229">
                  <c:v>-1.6051150000073733E-3</c:v>
                </c:pt>
                <c:pt idx="230">
                  <c:v>-2.6771150000080013E-3</c:v>
                </c:pt>
                <c:pt idx="231">
                  <c:v>-3.5801150000089876E-3</c:v>
                </c:pt>
                <c:pt idx="232">
                  <c:v>-4.2811150000083842E-3</c:v>
                </c:pt>
                <c:pt idx="233">
                  <c:v>-3.3691150000088044E-3</c:v>
                </c:pt>
                <c:pt idx="234">
                  <c:v>-3.6051150000062648E-3</c:v>
                </c:pt>
                <c:pt idx="235">
                  <c:v>8.5688499999037049E-4</c:v>
                </c:pt>
                <c:pt idx="236">
                  <c:v>-5.5051150000089422E-3</c:v>
                </c:pt>
                <c:pt idx="237">
                  <c:v>-2.2241150000077425E-3</c:v>
                </c:pt>
                <c:pt idx="238">
                  <c:v>-2.0115000008757988E-5</c:v>
                </c:pt>
                <c:pt idx="239">
                  <c:v>-3.1711500000852766E-4</c:v>
                </c:pt>
                <c:pt idx="240">
                  <c:v>-1.8461150000064208E-3</c:v>
                </c:pt>
                <c:pt idx="241">
                  <c:v>-2.1411150000076873E-3</c:v>
                </c:pt>
                <c:pt idx="242">
                  <c:v>-4.1641150000089056E-3</c:v>
                </c:pt>
                <c:pt idx="243">
                  <c:v>-2.082115000007434E-3</c:v>
                </c:pt>
                <c:pt idx="244">
                  <c:v>-3.1441150000084406E-3</c:v>
                </c:pt>
                <c:pt idx="245">
                  <c:v>-2.9651150000091775E-3</c:v>
                </c:pt>
                <c:pt idx="246">
                  <c:v>-3.6651150000075461E-3</c:v>
                </c:pt>
                <c:pt idx="247">
                  <c:v>-2.8111150000071916E-3</c:v>
                </c:pt>
                <c:pt idx="248">
                  <c:v>-3.2371150000081172E-3</c:v>
                </c:pt>
                <c:pt idx="249">
                  <c:v>-2.9461150000074099E-3</c:v>
                </c:pt>
                <c:pt idx="250">
                  <c:v>-2.9341150000092853E-3</c:v>
                </c:pt>
                <c:pt idx="251">
                  <c:v>-4.966115000009097E-3</c:v>
                </c:pt>
                <c:pt idx="252">
                  <c:v>-4.1651150000063808E-3</c:v>
                </c:pt>
                <c:pt idx="253">
                  <c:v>-2.5061150000063037E-3</c:v>
                </c:pt>
                <c:pt idx="254">
                  <c:v>-3.6321150000091507E-3</c:v>
                </c:pt>
                <c:pt idx="255">
                  <c:v>-1.8061150000079351E-3</c:v>
                </c:pt>
                <c:pt idx="256">
                  <c:v>-2.4691150000073492E-3</c:v>
                </c:pt>
                <c:pt idx="257">
                  <c:v>-2.747115000008904E-3</c:v>
                </c:pt>
                <c:pt idx="258">
                  <c:v>-2.5841150000083246E-3</c:v>
                </c:pt>
                <c:pt idx="259">
                  <c:v>-2.8771150000075352E-3</c:v>
                </c:pt>
                <c:pt idx="260">
                  <c:v>-2.0151150000096152E-3</c:v>
                </c:pt>
                <c:pt idx="261">
                  <c:v>-2.0721150000078126E-3</c:v>
                </c:pt>
                <c:pt idx="262">
                  <c:v>-2.2701150000088433E-3</c:v>
                </c:pt>
                <c:pt idx="263">
                  <c:v>-1.3891150000091557E-3</c:v>
                </c:pt>
                <c:pt idx="264">
                  <c:v>-1.4621150000095895E-3</c:v>
                </c:pt>
                <c:pt idx="265">
                  <c:v>-1.6851150000078974E-3</c:v>
                </c:pt>
                <c:pt idx="266">
                  <c:v>-2.1091150000067671E-3</c:v>
                </c:pt>
                <c:pt idx="267">
                  <c:v>-2.3891150000068251E-3</c:v>
                </c:pt>
                <c:pt idx="268">
                  <c:v>-2.239115000008951E-3</c:v>
                </c:pt>
                <c:pt idx="269">
                  <c:v>-2.0251150000092366E-3</c:v>
                </c:pt>
                <c:pt idx="270">
                  <c:v>-4.3111500000847514E-4</c:v>
                </c:pt>
                <c:pt idx="271">
                  <c:v>-2.6611150000093176E-3</c:v>
                </c:pt>
                <c:pt idx="272">
                  <c:v>1.0008849999927349E-3</c:v>
                </c:pt>
                <c:pt idx="273">
                  <c:v>-2.9141150000064897E-3</c:v>
                </c:pt>
                <c:pt idx="274">
                  <c:v>-3.8341150000071877E-3</c:v>
                </c:pt>
                <c:pt idx="275">
                  <c:v>-3.5301150000073278E-3</c:v>
                </c:pt>
                <c:pt idx="276">
                  <c:v>-2.8561150000072644E-3</c:v>
                </c:pt>
                <c:pt idx="277">
                  <c:v>-3.8291150000091534E-3</c:v>
                </c:pt>
                <c:pt idx="278">
                  <c:v>-5.2661150000083978E-3</c:v>
                </c:pt>
                <c:pt idx="279">
                  <c:v>-3.737115000006952E-3</c:v>
                </c:pt>
                <c:pt idx="280">
                  <c:v>-2.3571150000094576E-3</c:v>
                </c:pt>
                <c:pt idx="281">
                  <c:v>-1.9271150000079729E-3</c:v>
                </c:pt>
                <c:pt idx="282">
                  <c:v>-1.5211150000062901E-3</c:v>
                </c:pt>
                <c:pt idx="283">
                  <c:v>-1.5721150000089779E-3</c:v>
                </c:pt>
                <c:pt idx="284">
                  <c:v>-7.5511500000757792E-4</c:v>
                </c:pt>
                <c:pt idx="285">
                  <c:v>-2.6791150000065045E-3</c:v>
                </c:pt>
                <c:pt idx="286">
                  <c:v>9.0188499999044325E-4</c:v>
                </c:pt>
                <c:pt idx="287">
                  <c:v>-9.8211500000644492E-4</c:v>
                </c:pt>
                <c:pt idx="288">
                  <c:v>-6.211150000083876E-4</c:v>
                </c:pt>
                <c:pt idx="289">
                  <c:v>-9.8011500000794172E-4</c:v>
                </c:pt>
                <c:pt idx="290">
                  <c:v>-2.2301150000068048E-3</c:v>
                </c:pt>
                <c:pt idx="291">
                  <c:v>-1.116115000009188E-3</c:v>
                </c:pt>
                <c:pt idx="292">
                  <c:v>-3.4211150000089674E-3</c:v>
                </c:pt>
                <c:pt idx="293">
                  <c:v>-1.9171150000083514E-3</c:v>
                </c:pt>
                <c:pt idx="294">
                  <c:v>-2.6401150000090468E-3</c:v>
                </c:pt>
                <c:pt idx="295">
                  <c:v>-3.4121150000068212E-3</c:v>
                </c:pt>
                <c:pt idx="296">
                  <c:v>-1.4501150000079122E-3</c:v>
                </c:pt>
                <c:pt idx="297">
                  <c:v>-3.305115000006964E-3</c:v>
                </c:pt>
                <c:pt idx="298">
                  <c:v>-1.8371150000078273E-3</c:v>
                </c:pt>
                <c:pt idx="299">
                  <c:v>-2.0541150000070729E-3</c:v>
                </c:pt>
                <c:pt idx="300">
                  <c:v>-1.1471150000090802E-3</c:v>
                </c:pt>
                <c:pt idx="301">
                  <c:v>-1.2161150000089549E-3</c:v>
                </c:pt>
                <c:pt idx="302">
                  <c:v>-3.8211500000784326E-4</c:v>
                </c:pt>
                <c:pt idx="303">
                  <c:v>-1.7921150000077546E-3</c:v>
                </c:pt>
                <c:pt idx="304">
                  <c:v>-8.7611500000761566E-4</c:v>
                </c:pt>
                <c:pt idx="305">
                  <c:v>-7.9411500000858837E-4</c:v>
                </c:pt>
                <c:pt idx="306">
                  <c:v>-2.239115000008951E-3</c:v>
                </c:pt>
                <c:pt idx="307">
                  <c:v>-2.1371150000071282E-3</c:v>
                </c:pt>
                <c:pt idx="308">
                  <c:v>-2.3771150000087005E-3</c:v>
                </c:pt>
                <c:pt idx="309">
                  <c:v>-1.8271150000082059E-3</c:v>
                </c:pt>
                <c:pt idx="310">
                  <c:v>-7.07115000007974E-4</c:v>
                </c:pt>
                <c:pt idx="311">
                  <c:v>-4.0411500000914202E-4</c:v>
                </c:pt>
                <c:pt idx="312">
                  <c:v>1.2108849999918903E-3</c:v>
                </c:pt>
                <c:pt idx="313">
                  <c:v>-1.6711500000710089E-4</c:v>
                </c:pt>
                <c:pt idx="314">
                  <c:v>-1.3301150000089024E-3</c:v>
                </c:pt>
                <c:pt idx="315">
                  <c:v>-1.446115000007353E-3</c:v>
                </c:pt>
                <c:pt idx="316">
                  <c:v>-1.3061150000091004E-3</c:v>
                </c:pt>
                <c:pt idx="317">
                  <c:v>-2.9111500000666979E-4</c:v>
                </c:pt>
                <c:pt idx="318">
                  <c:v>-1.4971150000064881E-3</c:v>
                </c:pt>
                <c:pt idx="319">
                  <c:v>1.3938849999917124E-3</c:v>
                </c:pt>
                <c:pt idx="320">
                  <c:v>-9.1115000007135905E-5</c:v>
                </c:pt>
                <c:pt idx="321">
                  <c:v>1.738884999991086E-3</c:v>
                </c:pt>
                <c:pt idx="322">
                  <c:v>1.7538849999922945E-3</c:v>
                </c:pt>
                <c:pt idx="323">
                  <c:v>-1.0971150000074203E-3</c:v>
                </c:pt>
                <c:pt idx="324">
                  <c:v>9.0988499999156147E-4</c:v>
                </c:pt>
                <c:pt idx="325">
                  <c:v>-1.4201150000090479E-3</c:v>
                </c:pt>
                <c:pt idx="326">
                  <c:v>-8.5711500000940077E-4</c:v>
                </c:pt>
                <c:pt idx="327">
                  <c:v>-1.2741150000081802E-3</c:v>
                </c:pt>
                <c:pt idx="328">
                  <c:v>-2.5271150000065745E-3</c:v>
                </c:pt>
                <c:pt idx="329">
                  <c:v>1.3588849999912611E-3</c:v>
                </c:pt>
                <c:pt idx="330">
                  <c:v>8.9884999990630376E-5</c:v>
                </c:pt>
                <c:pt idx="331">
                  <c:v>4.3388499999252872E-4</c:v>
                </c:pt>
                <c:pt idx="332">
                  <c:v>-1.8361150000067994E-3</c:v>
                </c:pt>
                <c:pt idx="333">
                  <c:v>1.7288499999068563E-4</c:v>
                </c:pt>
                <c:pt idx="334">
                  <c:v>-2.9921150000085106E-3</c:v>
                </c:pt>
                <c:pt idx="335">
                  <c:v>-6.0211500000661999E-4</c:v>
                </c:pt>
                <c:pt idx="336">
                  <c:v>3.5608849999917425E-3</c:v>
                </c:pt>
                <c:pt idx="337">
                  <c:v>6.9188499999128794E-4</c:v>
                </c:pt>
                <c:pt idx="338">
                  <c:v>-1.4651150000091206E-3</c:v>
                </c:pt>
                <c:pt idx="339">
                  <c:v>-2.9841150000073924E-3</c:v>
                </c:pt>
                <c:pt idx="340">
                  <c:v>-7.1211500000956107E-4</c:v>
                </c:pt>
                <c:pt idx="341">
                  <c:v>-5.5111500000748492E-4</c:v>
                </c:pt>
                <c:pt idx="342">
                  <c:v>1.7088499999218243E-4</c:v>
                </c:pt>
                <c:pt idx="343">
                  <c:v>-9.9211500000961905E-4</c:v>
                </c:pt>
                <c:pt idx="344">
                  <c:v>-9.1411500000759816E-4</c:v>
                </c:pt>
                <c:pt idx="345">
                  <c:v>-1.4971150000064881E-3</c:v>
                </c:pt>
                <c:pt idx="346">
                  <c:v>-8.4411500000669548E-4</c:v>
                </c:pt>
                <c:pt idx="347">
                  <c:v>1.2018849999932968E-3</c:v>
                </c:pt>
                <c:pt idx="348">
                  <c:v>-2.0221150000061527E-3</c:v>
                </c:pt>
                <c:pt idx="349">
                  <c:v>-4.7211500000798878E-4</c:v>
                </c:pt>
                <c:pt idx="350">
                  <c:v>-5.2115000006125456E-5</c:v>
                </c:pt>
                <c:pt idx="351">
                  <c:v>-5.2611500000665501E-4</c:v>
                </c:pt>
                <c:pt idx="352">
                  <c:v>1.6588499999059536E-4</c:v>
                </c:pt>
                <c:pt idx="353">
                  <c:v>-1.9801150000091639E-3</c:v>
                </c:pt>
                <c:pt idx="354">
                  <c:v>-1.6211500000906653E-4</c:v>
                </c:pt>
                <c:pt idx="355">
                  <c:v>2.0888499999216492E-4</c:v>
                </c:pt>
                <c:pt idx="356">
                  <c:v>2.5388499999223768E-4</c:v>
                </c:pt>
                <c:pt idx="357">
                  <c:v>8.8388499999325632E-4</c:v>
                </c:pt>
                <c:pt idx="358">
                  <c:v>1.3288849999923968E-3</c:v>
                </c:pt>
                <c:pt idx="359">
                  <c:v>1.1208849999917447E-3</c:v>
                </c:pt>
                <c:pt idx="360">
                  <c:v>1.126884999990807E-3</c:v>
                </c:pt>
                <c:pt idx="361">
                  <c:v>-3.7115000008469679E-5</c:v>
                </c:pt>
                <c:pt idx="362">
                  <c:v>1.3068849999910981E-3</c:v>
                </c:pt>
                <c:pt idx="363">
                  <c:v>2.6568849999932809E-3</c:v>
                </c:pt>
                <c:pt idx="364">
                  <c:v>2.7818849999938777E-3</c:v>
                </c:pt>
                <c:pt idx="365">
                  <c:v>2.0308849999928213E-3</c:v>
                </c:pt>
                <c:pt idx="366">
                  <c:v>6.5088499999177429E-4</c:v>
                </c:pt>
                <c:pt idx="367">
                  <c:v>1.8838849999909257E-3</c:v>
                </c:pt>
                <c:pt idx="368">
                  <c:v>-5.3511500000880119E-4</c:v>
                </c:pt>
                <c:pt idx="369">
                  <c:v>1.4408849999938411E-3</c:v>
                </c:pt>
                <c:pt idx="370">
                  <c:v>1.5538849999927606E-3</c:v>
                </c:pt>
                <c:pt idx="371">
                  <c:v>1.0058849999907693E-3</c:v>
                </c:pt>
                <c:pt idx="372">
                  <c:v>2.5358849999932431E-3</c:v>
                </c:pt>
                <c:pt idx="373">
                  <c:v>-6.911500000938986E-5</c:v>
                </c:pt>
                <c:pt idx="374">
                  <c:v>1.6718849999932672E-3</c:v>
                </c:pt>
                <c:pt idx="375">
                  <c:v>-5.9711500000858564E-4</c:v>
                </c:pt>
                <c:pt idx="376">
                  <c:v>2.7588499999353644E-4</c:v>
                </c:pt>
                <c:pt idx="377">
                  <c:v>6.6488499999195483E-4</c:v>
                </c:pt>
                <c:pt idx="378">
                  <c:v>5.4388499999191708E-4</c:v>
                </c:pt>
                <c:pt idx="379">
                  <c:v>5.4488499999294504E-4</c:v>
                </c:pt>
                <c:pt idx="380">
                  <c:v>1.6768849999913016E-3</c:v>
                </c:pt>
                <c:pt idx="381">
                  <c:v>7.5388499999107239E-4</c:v>
                </c:pt>
                <c:pt idx="382">
                  <c:v>-2.5411500000771525E-4</c:v>
                </c:pt>
                <c:pt idx="383">
                  <c:v>1.2918849999934423E-3</c:v>
                </c:pt>
                <c:pt idx="384">
                  <c:v>2.2688849999923377E-3</c:v>
                </c:pt>
                <c:pt idx="385">
                  <c:v>-9.2411500000721958E-4</c:v>
                </c:pt>
                <c:pt idx="386">
                  <c:v>-1.7221150000068519E-3</c:v>
                </c:pt>
                <c:pt idx="387">
                  <c:v>-1.8711500000634373E-4</c:v>
                </c:pt>
                <c:pt idx="388">
                  <c:v>-2.4511500000912179E-4</c:v>
                </c:pt>
                <c:pt idx="389">
                  <c:v>1.988849999925435E-4</c:v>
                </c:pt>
                <c:pt idx="390">
                  <c:v>1.2518849999914039E-3</c:v>
                </c:pt>
                <c:pt idx="391">
                  <c:v>2.6718849999909366E-3</c:v>
                </c:pt>
                <c:pt idx="392">
                  <c:v>-7.4111500000739738E-4</c:v>
                </c:pt>
                <c:pt idx="393">
                  <c:v>1.1848849999935851E-3</c:v>
                </c:pt>
                <c:pt idx="394">
                  <c:v>8.9188499999082183E-4</c:v>
                </c:pt>
                <c:pt idx="395">
                  <c:v>2.4168849999917086E-3</c:v>
                </c:pt>
                <c:pt idx="396">
                  <c:v>3.228849999921124E-4</c:v>
                </c:pt>
                <c:pt idx="397">
                  <c:v>4.4588499999065334E-4</c:v>
                </c:pt>
                <c:pt idx="398">
                  <c:v>4.3088499999299756E-4</c:v>
                </c:pt>
                <c:pt idx="399">
                  <c:v>8.9884999990630376E-5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Sheet2!$F$3</c:f>
              <c:strCache>
                <c:ptCount val="1"/>
                <c:pt idx="0">
                  <c:v>ｚ5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Sheet2!$A$4:$A$403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Sheet2!$F$4:$F$403</c:f>
              <c:numCache>
                <c:formatCode>General</c:formatCode>
                <c:ptCount val="400"/>
                <c:pt idx="0">
                  <c:v>-8.1715749998423348E-4</c:v>
                </c:pt>
                <c:pt idx="1">
                  <c:v>-4.0415749998601314E-4</c:v>
                </c:pt>
                <c:pt idx="2">
                  <c:v>-3.4315749998370393E-4</c:v>
                </c:pt>
                <c:pt idx="3">
                  <c:v>1.1684250001664509E-4</c:v>
                </c:pt>
                <c:pt idx="4">
                  <c:v>4.5184250001639725E-4</c:v>
                </c:pt>
                <c:pt idx="5">
                  <c:v>-2.1915749998413503E-4</c:v>
                </c:pt>
                <c:pt idx="6">
                  <c:v>3.0984250001608871E-4</c:v>
                </c:pt>
                <c:pt idx="7">
                  <c:v>8.8084250001330133E-4</c:v>
                </c:pt>
                <c:pt idx="8">
                  <c:v>2.7684250001414057E-4</c:v>
                </c:pt>
                <c:pt idx="9">
                  <c:v>-3.9157499983843991E-5</c:v>
                </c:pt>
                <c:pt idx="10">
                  <c:v>-2.1574999848894549E-6</c:v>
                </c:pt>
                <c:pt idx="11">
                  <c:v>1.9984250001314763E-4</c:v>
                </c:pt>
                <c:pt idx="12">
                  <c:v>3.4584250001401529E-4</c:v>
                </c:pt>
                <c:pt idx="13">
                  <c:v>-1.0021574999861116E-3</c:v>
                </c:pt>
                <c:pt idx="14">
                  <c:v>-7.1415749998493538E-4</c:v>
                </c:pt>
                <c:pt idx="15">
                  <c:v>-9.4157499983538173E-5</c:v>
                </c:pt>
                <c:pt idx="16">
                  <c:v>-4.5415749998412025E-4</c:v>
                </c:pt>
                <c:pt idx="17">
                  <c:v>2.1268425000151581E-3</c:v>
                </c:pt>
                <c:pt idx="18">
                  <c:v>5.9378425000140567E-3</c:v>
                </c:pt>
                <c:pt idx="19">
                  <c:v>3.6784250001531404E-4</c:v>
                </c:pt>
                <c:pt idx="20">
                  <c:v>1.0698425000157386E-3</c:v>
                </c:pt>
                <c:pt idx="21">
                  <c:v>5.0084250001347641E-4</c:v>
                </c:pt>
                <c:pt idx="22">
                  <c:v>6.5984250001349665E-4</c:v>
                </c:pt>
                <c:pt idx="23">
                  <c:v>3.1284250001561986E-4</c:v>
                </c:pt>
                <c:pt idx="24">
                  <c:v>3.0584250001552959E-4</c:v>
                </c:pt>
                <c:pt idx="25">
                  <c:v>6.9084250001338887E-4</c:v>
                </c:pt>
                <c:pt idx="26">
                  <c:v>1.1178425000153425E-3</c:v>
                </c:pt>
                <c:pt idx="27">
                  <c:v>1.7518425000133675E-3</c:v>
                </c:pt>
                <c:pt idx="28">
                  <c:v>1.6128425000161428E-3</c:v>
                </c:pt>
                <c:pt idx="29">
                  <c:v>3.5184250001663031E-4</c:v>
                </c:pt>
                <c:pt idx="30">
                  <c:v>2.6184250001648479E-4</c:v>
                </c:pt>
                <c:pt idx="31">
                  <c:v>-1.9715749998638898E-4</c:v>
                </c:pt>
                <c:pt idx="32">
                  <c:v>4.7584250001619921E-4</c:v>
                </c:pt>
                <c:pt idx="33">
                  <c:v>1.4678425000163031E-3</c:v>
                </c:pt>
                <c:pt idx="34">
                  <c:v>1.63784250001342E-3</c:v>
                </c:pt>
                <c:pt idx="35">
                  <c:v>1.4698425000148063E-3</c:v>
                </c:pt>
                <c:pt idx="36">
                  <c:v>1.3768425000151296E-3</c:v>
                </c:pt>
                <c:pt idx="37">
                  <c:v>1.3007842500016409E-2</c:v>
                </c:pt>
                <c:pt idx="38">
                  <c:v>3.4868425000134096E-3</c:v>
                </c:pt>
                <c:pt idx="39">
                  <c:v>1.1058425000136651E-3</c:v>
                </c:pt>
                <c:pt idx="40">
                  <c:v>5.4984250001410828E-4</c:v>
                </c:pt>
                <c:pt idx="41">
                  <c:v>4.8684250001329588E-4</c:v>
                </c:pt>
                <c:pt idx="42">
                  <c:v>2.0018425000145612E-3</c:v>
                </c:pt>
                <c:pt idx="43">
                  <c:v>-1.1431574999853922E-3</c:v>
                </c:pt>
                <c:pt idx="44">
                  <c:v>6.0684250001585838E-4</c:v>
                </c:pt>
                <c:pt idx="45">
                  <c:v>1.6398425000154759E-3</c:v>
                </c:pt>
                <c:pt idx="46">
                  <c:v>2.8468425000163222E-3</c:v>
                </c:pt>
                <c:pt idx="47">
                  <c:v>2.7618425000142111E-3</c:v>
                </c:pt>
                <c:pt idx="48">
                  <c:v>2.1328425000142204E-3</c:v>
                </c:pt>
                <c:pt idx="49">
                  <c:v>-1.6841574999837405E-3</c:v>
                </c:pt>
                <c:pt idx="50">
                  <c:v>5.4984250001410828E-4</c:v>
                </c:pt>
                <c:pt idx="51">
                  <c:v>2.698425000140503E-4</c:v>
                </c:pt>
                <c:pt idx="52">
                  <c:v>1.3378425000141192E-3</c:v>
                </c:pt>
                <c:pt idx="53">
                  <c:v>2.6828425000147149E-3</c:v>
                </c:pt>
                <c:pt idx="54">
                  <c:v>4.1978425000159802E-3</c:v>
                </c:pt>
                <c:pt idx="55">
                  <c:v>2.151842500015988E-3</c:v>
                </c:pt>
                <c:pt idx="56">
                  <c:v>3.1598425000147756E-3</c:v>
                </c:pt>
                <c:pt idx="57">
                  <c:v>1.4958425000131115E-3</c:v>
                </c:pt>
                <c:pt idx="58">
                  <c:v>2.7958425000136344E-3</c:v>
                </c:pt>
                <c:pt idx="59">
                  <c:v>1.5118425000153479E-3</c:v>
                </c:pt>
                <c:pt idx="60">
                  <c:v>1.410842500014553E-3</c:v>
                </c:pt>
                <c:pt idx="61">
                  <c:v>1.1068425000146931E-3</c:v>
                </c:pt>
                <c:pt idx="62">
                  <c:v>1.0248425000156658E-3</c:v>
                </c:pt>
                <c:pt idx="63">
                  <c:v>7.632842500015613E-3</c:v>
                </c:pt>
                <c:pt idx="64">
                  <c:v>2.5708425000132706E-3</c:v>
                </c:pt>
                <c:pt idx="65">
                  <c:v>1.5258425000155285E-3</c:v>
                </c:pt>
                <c:pt idx="66">
                  <c:v>1.5148425000148791E-3</c:v>
                </c:pt>
                <c:pt idx="67">
                  <c:v>1.5808425000152226E-3</c:v>
                </c:pt>
                <c:pt idx="68">
                  <c:v>2.5558425000156149E-3</c:v>
                </c:pt>
                <c:pt idx="69">
                  <c:v>2.7258425000162845E-3</c:v>
                </c:pt>
                <c:pt idx="70">
                  <c:v>2.3728425000157927E-3</c:v>
                </c:pt>
                <c:pt idx="71">
                  <c:v>2.6084250001545684E-4</c:v>
                </c:pt>
                <c:pt idx="72">
                  <c:v>4.4084250001574787E-4</c:v>
                </c:pt>
                <c:pt idx="73">
                  <c:v>5.2584250001430632E-4</c:v>
                </c:pt>
                <c:pt idx="74">
                  <c:v>2.698425000140503E-4</c:v>
                </c:pt>
                <c:pt idx="75">
                  <c:v>1.0458425000159366E-3</c:v>
                </c:pt>
                <c:pt idx="76">
                  <c:v>1.1178425000153425E-3</c:v>
                </c:pt>
                <c:pt idx="77">
                  <c:v>1.5684250001513078E-4</c:v>
                </c:pt>
                <c:pt idx="78">
                  <c:v>5.4084250001551482E-4</c:v>
                </c:pt>
                <c:pt idx="79">
                  <c:v>1.155842500015325E-3</c:v>
                </c:pt>
                <c:pt idx="80">
                  <c:v>2.6248425000154896E-3</c:v>
                </c:pt>
                <c:pt idx="81">
                  <c:v>1.8468425000151001E-3</c:v>
                </c:pt>
                <c:pt idx="82">
                  <c:v>1.4478425000135076E-3</c:v>
                </c:pt>
                <c:pt idx="83">
                  <c:v>4.3268425000135835E-3</c:v>
                </c:pt>
                <c:pt idx="84">
                  <c:v>3.0998425000134944E-3</c:v>
                </c:pt>
                <c:pt idx="85">
                  <c:v>1.917842500013478E-3</c:v>
                </c:pt>
                <c:pt idx="86">
                  <c:v>2.0358425000139846E-3</c:v>
                </c:pt>
                <c:pt idx="87">
                  <c:v>2.074842500014995E-3</c:v>
                </c:pt>
                <c:pt idx="88">
                  <c:v>1.9648425000156067E-3</c:v>
                </c:pt>
                <c:pt idx="89">
                  <c:v>2.2198425000148347E-3</c:v>
                </c:pt>
                <c:pt idx="90">
                  <c:v>1.9858425000158775E-3</c:v>
                </c:pt>
                <c:pt idx="91">
                  <c:v>2.0718425000154639E-3</c:v>
                </c:pt>
                <c:pt idx="92">
                  <c:v>2.0708425000144359E-3</c:v>
                </c:pt>
                <c:pt idx="93">
                  <c:v>3.6858425000154682E-3</c:v>
                </c:pt>
                <c:pt idx="94">
                  <c:v>2.255842500016314E-3</c:v>
                </c:pt>
                <c:pt idx="95">
                  <c:v>3.3628425000138407E-3</c:v>
                </c:pt>
                <c:pt idx="96">
                  <c:v>3.095842500016488E-3</c:v>
                </c:pt>
                <c:pt idx="97">
                  <c:v>2.605842500013722E-3</c:v>
                </c:pt>
                <c:pt idx="98">
                  <c:v>2.5698425000157954E-3</c:v>
                </c:pt>
                <c:pt idx="99">
                  <c:v>2.4458425000162265E-3</c:v>
                </c:pt>
                <c:pt idx="100">
                  <c:v>4.8918425000152865E-3</c:v>
                </c:pt>
                <c:pt idx="101">
                  <c:v>1.5768425000146635E-3</c:v>
                </c:pt>
                <c:pt idx="102">
                  <c:v>2.3108425000160082E-3</c:v>
                </c:pt>
                <c:pt idx="103">
                  <c:v>2.8868425000148079E-3</c:v>
                </c:pt>
                <c:pt idx="104">
                  <c:v>2.7318425000153468E-3</c:v>
                </c:pt>
                <c:pt idx="105">
                  <c:v>3.8228425000141897E-3</c:v>
                </c:pt>
                <c:pt idx="106">
                  <c:v>2.2418425000161335E-3</c:v>
                </c:pt>
                <c:pt idx="107">
                  <c:v>2.0148425000137138E-3</c:v>
                </c:pt>
                <c:pt idx="108">
                  <c:v>1.7008425000142324E-3</c:v>
                </c:pt>
                <c:pt idx="109">
                  <c:v>3.7728425000160826E-3</c:v>
                </c:pt>
                <c:pt idx="110">
                  <c:v>3.2578425000160394E-3</c:v>
                </c:pt>
                <c:pt idx="111">
                  <c:v>1.8808425000145235E-3</c:v>
                </c:pt>
                <c:pt idx="112">
                  <c:v>-1.1801574999843467E-3</c:v>
                </c:pt>
                <c:pt idx="113">
                  <c:v>1.1668425000159743E-3</c:v>
                </c:pt>
                <c:pt idx="114">
                  <c:v>3.3518425000131913E-3</c:v>
                </c:pt>
                <c:pt idx="115">
                  <c:v>3.8978425000131267E-3</c:v>
                </c:pt>
                <c:pt idx="116">
                  <c:v>7.8425000147319679E-6</c:v>
                </c:pt>
                <c:pt idx="117">
                  <c:v>2.5078425000160109E-3</c:v>
                </c:pt>
                <c:pt idx="118">
                  <c:v>2.7498425000160864E-3</c:v>
                </c:pt>
                <c:pt idx="119">
                  <c:v>8.6784250001414875E-4</c:v>
                </c:pt>
                <c:pt idx="120">
                  <c:v>5.5568425000132038E-3</c:v>
                </c:pt>
                <c:pt idx="121">
                  <c:v>2.5468425000134687E-3</c:v>
                </c:pt>
                <c:pt idx="122">
                  <c:v>2.4848425000136842E-3</c:v>
                </c:pt>
                <c:pt idx="123">
                  <c:v>1.8058425000155864E-3</c:v>
                </c:pt>
                <c:pt idx="124">
                  <c:v>1.0908425000160094E-3</c:v>
                </c:pt>
                <c:pt idx="125">
                  <c:v>1.6458425000145382E-3</c:v>
                </c:pt>
                <c:pt idx="126">
                  <c:v>2.7448425000144994E-3</c:v>
                </c:pt>
                <c:pt idx="127">
                  <c:v>3.0908425000149009E-3</c:v>
                </c:pt>
                <c:pt idx="128">
                  <c:v>3.4028425000158791E-3</c:v>
                </c:pt>
                <c:pt idx="129">
                  <c:v>4.4238425000138193E-3</c:v>
                </c:pt>
                <c:pt idx="130">
                  <c:v>1.6708425000153682E-3</c:v>
                </c:pt>
                <c:pt idx="131">
                  <c:v>1.0916842500016344E-2</c:v>
                </c:pt>
                <c:pt idx="132">
                  <c:v>2.9768425000149534E-3</c:v>
                </c:pt>
                <c:pt idx="133">
                  <c:v>-2.2815749998628121E-4</c:v>
                </c:pt>
                <c:pt idx="134">
                  <c:v>4.3228425000165771E-3</c:v>
                </c:pt>
                <c:pt idx="135">
                  <c:v>4.4508425000131524E-3</c:v>
                </c:pt>
                <c:pt idx="136">
                  <c:v>3.6998425000156487E-3</c:v>
                </c:pt>
                <c:pt idx="137">
                  <c:v>3.5108425000132115E-3</c:v>
                </c:pt>
                <c:pt idx="138">
                  <c:v>-9.871574999849031E-4</c:v>
                </c:pt>
                <c:pt idx="139">
                  <c:v>2.0848425000146165E-3</c:v>
                </c:pt>
                <c:pt idx="140">
                  <c:v>5.791842500013189E-3</c:v>
                </c:pt>
                <c:pt idx="141">
                  <c:v>5.6668425000161449E-3</c:v>
                </c:pt>
                <c:pt idx="142">
                  <c:v>2.9178425000147001E-3</c:v>
                </c:pt>
                <c:pt idx="143">
                  <c:v>2.7348425000148779E-3</c:v>
                </c:pt>
                <c:pt idx="144">
                  <c:v>2.990842500015134E-3</c:v>
                </c:pt>
                <c:pt idx="145">
                  <c:v>1.5468425000157993E-3</c:v>
                </c:pt>
                <c:pt idx="146">
                  <c:v>4.1758425000146815E-3</c:v>
                </c:pt>
                <c:pt idx="147">
                  <c:v>3.3648425000158966E-3</c:v>
                </c:pt>
                <c:pt idx="148">
                  <c:v>2.6398425000131454E-3</c:v>
                </c:pt>
                <c:pt idx="149">
                  <c:v>2.867842500016593E-3</c:v>
                </c:pt>
                <c:pt idx="150">
                  <c:v>5.0768425000136119E-3</c:v>
                </c:pt>
                <c:pt idx="151">
                  <c:v>3.986842500015797E-3</c:v>
                </c:pt>
                <c:pt idx="152">
                  <c:v>3.2018425000153172E-3</c:v>
                </c:pt>
                <c:pt idx="153">
                  <c:v>2.9608425000162697E-3</c:v>
                </c:pt>
                <c:pt idx="154">
                  <c:v>3.1198425000162899E-3</c:v>
                </c:pt>
                <c:pt idx="155">
                  <c:v>3.6668425000137006E-3</c:v>
                </c:pt>
                <c:pt idx="156">
                  <c:v>3.1818425000160744E-3</c:v>
                </c:pt>
                <c:pt idx="157">
                  <c:v>8.1784250001604164E-4</c:v>
                </c:pt>
                <c:pt idx="158">
                  <c:v>1.8548425000162183E-3</c:v>
                </c:pt>
                <c:pt idx="159">
                  <c:v>-3.7315749998612091E-4</c:v>
                </c:pt>
                <c:pt idx="160">
                  <c:v>4.4208425000142881E-3</c:v>
                </c:pt>
                <c:pt idx="161">
                  <c:v>1.2614842500013879E-2</c:v>
                </c:pt>
                <c:pt idx="162">
                  <c:v>8.5518425000152831E-3</c:v>
                </c:pt>
                <c:pt idx="163">
                  <c:v>2.2608425000143484E-3</c:v>
                </c:pt>
                <c:pt idx="164">
                  <c:v>3.5484250001616147E-4</c:v>
                </c:pt>
                <c:pt idx="165">
                  <c:v>1.6758425000134025E-3</c:v>
                </c:pt>
                <c:pt idx="166">
                  <c:v>2.6078425000157779E-3</c:v>
                </c:pt>
                <c:pt idx="167">
                  <c:v>6.3184250001313558E-4</c:v>
                </c:pt>
                <c:pt idx="168">
                  <c:v>3.4008425000138232E-3</c:v>
                </c:pt>
                <c:pt idx="169">
                  <c:v>-2.4831574999844008E-3</c:v>
                </c:pt>
                <c:pt idx="170">
                  <c:v>2.6284250001396003E-4</c:v>
                </c:pt>
                <c:pt idx="171">
                  <c:v>7.1184250001365967E-4</c:v>
                </c:pt>
                <c:pt idx="172">
                  <c:v>2.3098425000149803E-3</c:v>
                </c:pt>
                <c:pt idx="173">
                  <c:v>-3.4915749998631895E-4</c:v>
                </c:pt>
                <c:pt idx="174">
                  <c:v>7.1084250001618443E-4</c:v>
                </c:pt>
                <c:pt idx="175">
                  <c:v>3.2678425000156608E-3</c:v>
                </c:pt>
                <c:pt idx="176">
                  <c:v>2.1318425000131924E-3</c:v>
                </c:pt>
                <c:pt idx="177">
                  <c:v>1.8028425000160553E-3</c:v>
                </c:pt>
                <c:pt idx="178">
                  <c:v>3.728425000133484E-4</c:v>
                </c:pt>
                <c:pt idx="179">
                  <c:v>9.2188425000152563E-3</c:v>
                </c:pt>
                <c:pt idx="180">
                  <c:v>-1.1831574999838779E-3</c:v>
                </c:pt>
                <c:pt idx="181">
                  <c:v>-1.3311574999868014E-3</c:v>
                </c:pt>
                <c:pt idx="182">
                  <c:v>-1.496157499985884E-3</c:v>
                </c:pt>
                <c:pt idx="183">
                  <c:v>-3.1011574999837421E-3</c:v>
                </c:pt>
                <c:pt idx="184">
                  <c:v>-3.1831574999863221E-3</c:v>
                </c:pt>
                <c:pt idx="185">
                  <c:v>-4.7231574999848647E-3</c:v>
                </c:pt>
                <c:pt idx="186">
                  <c:v>-3.9781574999864233E-3</c:v>
                </c:pt>
                <c:pt idx="187">
                  <c:v>-4.525157499983834E-3</c:v>
                </c:pt>
                <c:pt idx="188">
                  <c:v>-4.8901574999860031E-3</c:v>
                </c:pt>
                <c:pt idx="189">
                  <c:v>-5.5001574999842262E-3</c:v>
                </c:pt>
                <c:pt idx="190">
                  <c:v>-4.4591574999834904E-3</c:v>
                </c:pt>
                <c:pt idx="191">
                  <c:v>-7.0461574999853838E-3</c:v>
                </c:pt>
                <c:pt idx="192">
                  <c:v>-5.9261574999851518E-3</c:v>
                </c:pt>
                <c:pt idx="193">
                  <c:v>-5.9381574999868292E-3</c:v>
                </c:pt>
                <c:pt idx="194">
                  <c:v>-6.5361574999833749E-3</c:v>
                </c:pt>
                <c:pt idx="195">
                  <c:v>-6.66915749998509E-3</c:v>
                </c:pt>
                <c:pt idx="196">
                  <c:v>-6.8701574999856518E-3</c:v>
                </c:pt>
                <c:pt idx="197">
                  <c:v>-1.1084157499986702E-2</c:v>
                </c:pt>
                <c:pt idx="198">
                  <c:v>-7.6161574999851211E-3</c:v>
                </c:pt>
                <c:pt idx="199">
                  <c:v>-9.8941574999855675E-3</c:v>
                </c:pt>
                <c:pt idx="200">
                  <c:v>-8.9501574999850675E-3</c:v>
                </c:pt>
                <c:pt idx="201">
                  <c:v>-9.0621574999865118E-3</c:v>
                </c:pt>
                <c:pt idx="202">
                  <c:v>-4.4431574999848067E-3</c:v>
                </c:pt>
                <c:pt idx="203">
                  <c:v>-5.9861574999864331E-3</c:v>
                </c:pt>
                <c:pt idx="204">
                  <c:v>-9.4061574999848574E-3</c:v>
                </c:pt>
                <c:pt idx="205">
                  <c:v>-5.1101574999847799E-3</c:v>
                </c:pt>
                <c:pt idx="206">
                  <c:v>-5.8651574999863954E-3</c:v>
                </c:pt>
                <c:pt idx="207">
                  <c:v>-3.8451574999847082E-3</c:v>
                </c:pt>
                <c:pt idx="208">
                  <c:v>-4.3101574999866443E-3</c:v>
                </c:pt>
                <c:pt idx="209">
                  <c:v>-3.3341574999852241E-3</c:v>
                </c:pt>
                <c:pt idx="210">
                  <c:v>-3.4861574999851541E-3</c:v>
                </c:pt>
                <c:pt idx="211">
                  <c:v>-3.3461574999833488E-3</c:v>
                </c:pt>
                <c:pt idx="212">
                  <c:v>9.8084250001662099E-4</c:v>
                </c:pt>
                <c:pt idx="213">
                  <c:v>-3.2981574999837449E-3</c:v>
                </c:pt>
                <c:pt idx="214">
                  <c:v>-3.7051574999864556E-3</c:v>
                </c:pt>
                <c:pt idx="215">
                  <c:v>-3.2831574999860891E-3</c:v>
                </c:pt>
                <c:pt idx="216">
                  <c:v>-3.8311574999845277E-3</c:v>
                </c:pt>
                <c:pt idx="217">
                  <c:v>-3.8441574999836803E-3</c:v>
                </c:pt>
                <c:pt idx="218">
                  <c:v>-3.913157499983555E-3</c:v>
                </c:pt>
                <c:pt idx="219">
                  <c:v>-4.2091574999858494E-3</c:v>
                </c:pt>
                <c:pt idx="220">
                  <c:v>-4.7261574999843958E-3</c:v>
                </c:pt>
                <c:pt idx="221">
                  <c:v>-3.5961574999845425E-3</c:v>
                </c:pt>
                <c:pt idx="222">
                  <c:v>-4.3941574999841748E-3</c:v>
                </c:pt>
                <c:pt idx="223">
                  <c:v>-3.6161574999837853E-3</c:v>
                </c:pt>
                <c:pt idx="224">
                  <c:v>-1.5811574999844424E-3</c:v>
                </c:pt>
                <c:pt idx="225">
                  <c:v>-2.538157499984095E-3</c:v>
                </c:pt>
                <c:pt idx="226">
                  <c:v>-3.7181574999856082E-3</c:v>
                </c:pt>
                <c:pt idx="227">
                  <c:v>-3.7981574999861323E-3</c:v>
                </c:pt>
                <c:pt idx="228">
                  <c:v>-3.7301574999837328E-3</c:v>
                </c:pt>
                <c:pt idx="229">
                  <c:v>-1.6451574999862828E-3</c:v>
                </c:pt>
                <c:pt idx="230">
                  <c:v>-2.0681574999841246E-3</c:v>
                </c:pt>
                <c:pt idx="231">
                  <c:v>-3.0061574999855623E-3</c:v>
                </c:pt>
                <c:pt idx="232">
                  <c:v>-2.8411574999864797E-3</c:v>
                </c:pt>
                <c:pt idx="233">
                  <c:v>-2.9361574999846596E-3</c:v>
                </c:pt>
                <c:pt idx="234">
                  <c:v>-3.889157499983753E-3</c:v>
                </c:pt>
                <c:pt idx="235">
                  <c:v>-4.8681574999847044E-3</c:v>
                </c:pt>
                <c:pt idx="236">
                  <c:v>-4.0501574999858292E-3</c:v>
                </c:pt>
                <c:pt idx="237">
                  <c:v>-4.0351574999846207E-3</c:v>
                </c:pt>
                <c:pt idx="238">
                  <c:v>-3.4051574999836021E-3</c:v>
                </c:pt>
                <c:pt idx="239">
                  <c:v>-3.6251574999859315E-3</c:v>
                </c:pt>
                <c:pt idx="240">
                  <c:v>2.2842500015940459E-5</c:v>
                </c:pt>
                <c:pt idx="241">
                  <c:v>-3.1211574999865377E-3</c:v>
                </c:pt>
                <c:pt idx="242">
                  <c:v>-2.4961574999835534E-3</c:v>
                </c:pt>
                <c:pt idx="243">
                  <c:v>-2.6801574999844036E-3</c:v>
                </c:pt>
                <c:pt idx="244">
                  <c:v>-2.7811574999851985E-3</c:v>
                </c:pt>
                <c:pt idx="245">
                  <c:v>-2.6551574999835736E-3</c:v>
                </c:pt>
                <c:pt idx="246">
                  <c:v>-2.3081574999856969E-3</c:v>
                </c:pt>
                <c:pt idx="247">
                  <c:v>-1.4861574999862626E-3</c:v>
                </c:pt>
                <c:pt idx="248">
                  <c:v>-3.2161574999847176E-3</c:v>
                </c:pt>
                <c:pt idx="249">
                  <c:v>-2.6241574999836814E-3</c:v>
                </c:pt>
                <c:pt idx="250">
                  <c:v>-1.4861574999862626E-3</c:v>
                </c:pt>
                <c:pt idx="251">
                  <c:v>-1.4901574999868217E-3</c:v>
                </c:pt>
                <c:pt idx="252">
                  <c:v>-2.6651574999867478E-3</c:v>
                </c:pt>
                <c:pt idx="253">
                  <c:v>-3.174157499984176E-3</c:v>
                </c:pt>
                <c:pt idx="254">
                  <c:v>-3.861157499983392E-3</c:v>
                </c:pt>
                <c:pt idx="255">
                  <c:v>-4.3461574999845709E-3</c:v>
                </c:pt>
                <c:pt idx="256">
                  <c:v>-3.1391574999837246E-3</c:v>
                </c:pt>
                <c:pt idx="257">
                  <c:v>-2.8815749998400975E-4</c:v>
                </c:pt>
                <c:pt idx="258">
                  <c:v>-1.1931574999834993E-3</c:v>
                </c:pt>
                <c:pt idx="259">
                  <c:v>-2.4651574999836612E-3</c:v>
                </c:pt>
                <c:pt idx="260">
                  <c:v>-2.0061574999843401E-3</c:v>
                </c:pt>
                <c:pt idx="261">
                  <c:v>-2.3061574999836409E-3</c:v>
                </c:pt>
                <c:pt idx="262">
                  <c:v>-2.9831574999867883E-3</c:v>
                </c:pt>
                <c:pt idx="263">
                  <c:v>-2.970157499984083E-3</c:v>
                </c:pt>
                <c:pt idx="264">
                  <c:v>-2.7381574999836289E-3</c:v>
                </c:pt>
                <c:pt idx="265">
                  <c:v>-3.3231574999845748E-3</c:v>
                </c:pt>
                <c:pt idx="266">
                  <c:v>-2.3531574999857696E-3</c:v>
                </c:pt>
                <c:pt idx="267">
                  <c:v>-2.8291574999848024E-3</c:v>
                </c:pt>
                <c:pt idx="268">
                  <c:v>-3.7711574999867992E-3</c:v>
                </c:pt>
                <c:pt idx="269">
                  <c:v>-3.3741574999837098E-3</c:v>
                </c:pt>
                <c:pt idx="270">
                  <c:v>-1.012157499985733E-3</c:v>
                </c:pt>
                <c:pt idx="271">
                  <c:v>-3.2751574999849709E-3</c:v>
                </c:pt>
                <c:pt idx="272">
                  <c:v>2.0048425000140924E-3</c:v>
                </c:pt>
                <c:pt idx="273">
                  <c:v>-2.970157499984083E-3</c:v>
                </c:pt>
                <c:pt idx="274">
                  <c:v>-7.4515749998482761E-4</c:v>
                </c:pt>
                <c:pt idx="275">
                  <c:v>-2.7551574999868933E-3</c:v>
                </c:pt>
                <c:pt idx="276">
                  <c:v>1.3568425000158868E-3</c:v>
                </c:pt>
                <c:pt idx="277">
                  <c:v>-2.0101574999848992E-3</c:v>
                </c:pt>
                <c:pt idx="278">
                  <c:v>-1.874157499983653E-3</c:v>
                </c:pt>
                <c:pt idx="279">
                  <c:v>-2.1411574999845584E-3</c:v>
                </c:pt>
                <c:pt idx="280">
                  <c:v>-1.8431574999837608E-3</c:v>
                </c:pt>
                <c:pt idx="281">
                  <c:v>-1.6831574999862653E-3</c:v>
                </c:pt>
                <c:pt idx="282">
                  <c:v>-1.7441574999850218E-3</c:v>
                </c:pt>
                <c:pt idx="283">
                  <c:v>-1.3841574999844397E-3</c:v>
                </c:pt>
                <c:pt idx="284">
                  <c:v>-3.126157499984572E-3</c:v>
                </c:pt>
                <c:pt idx="285">
                  <c:v>-2.3511574999837137E-3</c:v>
                </c:pt>
                <c:pt idx="286">
                  <c:v>-2.0961574999844856E-3</c:v>
                </c:pt>
                <c:pt idx="287">
                  <c:v>-7.0315749998428601E-4</c:v>
                </c:pt>
                <c:pt idx="288">
                  <c:v>-1.6851574999847685E-3</c:v>
                </c:pt>
                <c:pt idx="289">
                  <c:v>8.5784250001452733E-4</c:v>
                </c:pt>
                <c:pt idx="290">
                  <c:v>-1.2071574999836798E-3</c:v>
                </c:pt>
                <c:pt idx="291">
                  <c:v>-1.0221574999853544E-3</c:v>
                </c:pt>
                <c:pt idx="292">
                  <c:v>-1.2221574999848883E-3</c:v>
                </c:pt>
                <c:pt idx="293">
                  <c:v>-8.3515749998497313E-4</c:v>
                </c:pt>
                <c:pt idx="294">
                  <c:v>-6.821574999840152E-4</c:v>
                </c:pt>
                <c:pt idx="295">
                  <c:v>-1.8941574999864486E-3</c:v>
                </c:pt>
                <c:pt idx="296">
                  <c:v>1.2628425000151822E-3</c:v>
                </c:pt>
                <c:pt idx="297">
                  <c:v>1.7108425000138539E-3</c:v>
                </c:pt>
                <c:pt idx="298">
                  <c:v>-9.6215749998407318E-4</c:v>
                </c:pt>
                <c:pt idx="299">
                  <c:v>9.0484250001310329E-4</c:v>
                </c:pt>
                <c:pt idx="300">
                  <c:v>-1.4761574999866411E-3</c:v>
                </c:pt>
                <c:pt idx="301">
                  <c:v>-3.5151574999865431E-3</c:v>
                </c:pt>
                <c:pt idx="302">
                  <c:v>-1.5841574999839736E-3</c:v>
                </c:pt>
                <c:pt idx="303">
                  <c:v>-9.9157499985125241E-5</c:v>
                </c:pt>
                <c:pt idx="304">
                  <c:v>-3.0431574999845168E-3</c:v>
                </c:pt>
                <c:pt idx="305">
                  <c:v>-7.7815749998677575E-4</c:v>
                </c:pt>
                <c:pt idx="306">
                  <c:v>-2.7131574999863517E-3</c:v>
                </c:pt>
                <c:pt idx="307">
                  <c:v>-1.0551574999837499E-3</c:v>
                </c:pt>
                <c:pt idx="308">
                  <c:v>2.2668425000134107E-3</c:v>
                </c:pt>
                <c:pt idx="309">
                  <c:v>-1.0231574999863824E-3</c:v>
                </c:pt>
                <c:pt idx="310">
                  <c:v>-2.0901574999854233E-3</c:v>
                </c:pt>
                <c:pt idx="311">
                  <c:v>-4.5315749998664501E-4</c:v>
                </c:pt>
                <c:pt idx="312">
                  <c:v>2.2284250001547434E-4</c:v>
                </c:pt>
                <c:pt idx="313">
                  <c:v>-5.4515749998529373E-4</c:v>
                </c:pt>
                <c:pt idx="314">
                  <c:v>-1.3591574999836098E-3</c:v>
                </c:pt>
                <c:pt idx="315">
                  <c:v>-1.8231574999845179E-3</c:v>
                </c:pt>
                <c:pt idx="316">
                  <c:v>-2.2781574999868326E-3</c:v>
                </c:pt>
                <c:pt idx="317">
                  <c:v>-1.1715749998586489E-4</c:v>
                </c:pt>
                <c:pt idx="318">
                  <c:v>5.6842500015363839E-5</c:v>
                </c:pt>
                <c:pt idx="319">
                  <c:v>4.0184250001473742E-4</c:v>
                </c:pt>
                <c:pt idx="320">
                  <c:v>-2.6215749998570459E-4</c:v>
                </c:pt>
                <c:pt idx="321">
                  <c:v>-8.3215749998544197E-4</c:v>
                </c:pt>
                <c:pt idx="322">
                  <c:v>-5.6515749998453657E-4</c:v>
                </c:pt>
                <c:pt idx="323">
                  <c:v>-2.7015749998682281E-4</c:v>
                </c:pt>
                <c:pt idx="324">
                  <c:v>-4.6915749998532874E-4</c:v>
                </c:pt>
                <c:pt idx="325">
                  <c:v>-8.2915749998591082E-4</c:v>
                </c:pt>
                <c:pt idx="326">
                  <c:v>-1.1621574999836071E-3</c:v>
                </c:pt>
                <c:pt idx="327">
                  <c:v>-2.1231574999838188E-3</c:v>
                </c:pt>
                <c:pt idx="328">
                  <c:v>-2.681574999847669E-4</c:v>
                </c:pt>
                <c:pt idx="329">
                  <c:v>-8.1415749998470233E-4</c:v>
                </c:pt>
                <c:pt idx="330">
                  <c:v>-8.1515749998573028E-4</c:v>
                </c:pt>
                <c:pt idx="331">
                  <c:v>-1.2101574999867637E-3</c:v>
                </c:pt>
                <c:pt idx="332">
                  <c:v>1.0328425000132313E-3</c:v>
                </c:pt>
                <c:pt idx="333">
                  <c:v>4.4184250001322312E-4</c:v>
                </c:pt>
                <c:pt idx="334">
                  <c:v>-5.7915749998471711E-4</c:v>
                </c:pt>
                <c:pt idx="335">
                  <c:v>-6.3715749998394244E-4</c:v>
                </c:pt>
                <c:pt idx="336">
                  <c:v>-1.5141574999866236E-3</c:v>
                </c:pt>
                <c:pt idx="337">
                  <c:v>2.1258425000141301E-3</c:v>
                </c:pt>
                <c:pt idx="338">
                  <c:v>-1.7791574999854731E-3</c:v>
                </c:pt>
                <c:pt idx="339">
                  <c:v>-8.5315749998571278E-4</c:v>
                </c:pt>
                <c:pt idx="340">
                  <c:v>-6.2415749998478987E-4</c:v>
                </c:pt>
                <c:pt idx="341">
                  <c:v>-7.4915749998538672E-4</c:v>
                </c:pt>
                <c:pt idx="342">
                  <c:v>7.2084250001580585E-4</c:v>
                </c:pt>
                <c:pt idx="343">
                  <c:v>8.648425000146176E-4</c:v>
                </c:pt>
                <c:pt idx="344">
                  <c:v>7.3484250001598639E-4</c:v>
                </c:pt>
                <c:pt idx="345">
                  <c:v>-6.151574999861964E-4</c:v>
                </c:pt>
                <c:pt idx="346">
                  <c:v>-6.9715749998522369E-4</c:v>
                </c:pt>
                <c:pt idx="347">
                  <c:v>1.0158425000135196E-3</c:v>
                </c:pt>
                <c:pt idx="348">
                  <c:v>-7.9015749998490037E-4</c:v>
                </c:pt>
                <c:pt idx="349">
                  <c:v>-1.088157499985698E-3</c:v>
                </c:pt>
                <c:pt idx="350">
                  <c:v>-6.6015749998626916E-4</c:v>
                </c:pt>
                <c:pt idx="351">
                  <c:v>7.8584250001512146E-4</c:v>
                </c:pt>
                <c:pt idx="352">
                  <c:v>1.6408425000165039E-3</c:v>
                </c:pt>
                <c:pt idx="353">
                  <c:v>2.5968425000151285E-3</c:v>
                </c:pt>
                <c:pt idx="354">
                  <c:v>-3.6515749998500269E-4</c:v>
                </c:pt>
                <c:pt idx="355">
                  <c:v>8.2584250001360715E-4</c:v>
                </c:pt>
                <c:pt idx="356">
                  <c:v>-1.3631574999841689E-3</c:v>
                </c:pt>
                <c:pt idx="357">
                  <c:v>-1.6415749998444085E-4</c:v>
                </c:pt>
                <c:pt idx="358">
                  <c:v>4.0684250001632449E-4</c:v>
                </c:pt>
                <c:pt idx="359">
                  <c:v>8.7842500015256064E-5</c:v>
                </c:pt>
                <c:pt idx="360">
                  <c:v>2.4708425000135037E-3</c:v>
                </c:pt>
                <c:pt idx="361">
                  <c:v>8.4842500015724909E-5</c:v>
                </c:pt>
                <c:pt idx="362">
                  <c:v>1.6008425000144655E-3</c:v>
                </c:pt>
                <c:pt idx="363">
                  <c:v>6.1084250001641749E-4</c:v>
                </c:pt>
                <c:pt idx="364">
                  <c:v>4.0584250001529654E-4</c:v>
                </c:pt>
                <c:pt idx="365">
                  <c:v>1.5184250001354371E-4</c:v>
                </c:pt>
                <c:pt idx="366">
                  <c:v>-1.001574999861532E-4</c:v>
                </c:pt>
                <c:pt idx="367">
                  <c:v>6.1984250001501096E-4</c:v>
                </c:pt>
                <c:pt idx="368">
                  <c:v>6.4842500016482063E-5</c:v>
                </c:pt>
                <c:pt idx="369">
                  <c:v>-7.5015749998641468E-4</c:v>
                </c:pt>
                <c:pt idx="370">
                  <c:v>4.7428425000148877E-3</c:v>
                </c:pt>
                <c:pt idx="371">
                  <c:v>-8.6815749998336855E-4</c:v>
                </c:pt>
                <c:pt idx="372">
                  <c:v>2.9048425000155476E-3</c:v>
                </c:pt>
                <c:pt idx="373">
                  <c:v>-6.3715749998394244E-4</c:v>
                </c:pt>
                <c:pt idx="374">
                  <c:v>4.508425000153693E-4</c:v>
                </c:pt>
                <c:pt idx="375">
                  <c:v>1.9848425000148495E-3</c:v>
                </c:pt>
                <c:pt idx="376">
                  <c:v>-4.3815749998543652E-4</c:v>
                </c:pt>
                <c:pt idx="377">
                  <c:v>-4.5015749998356114E-4</c:v>
                </c:pt>
                <c:pt idx="378">
                  <c:v>2.4908425000162993E-3</c:v>
                </c:pt>
                <c:pt idx="379">
                  <c:v>-5.1215749998334559E-4</c:v>
                </c:pt>
                <c:pt idx="380">
                  <c:v>2.710842500015076E-3</c:v>
                </c:pt>
                <c:pt idx="381">
                  <c:v>1.5778425000156915E-3</c:v>
                </c:pt>
                <c:pt idx="382">
                  <c:v>2.3058425000144211E-3</c:v>
                </c:pt>
                <c:pt idx="383">
                  <c:v>1.6968425000136733E-3</c:v>
                </c:pt>
                <c:pt idx="384">
                  <c:v>-2.3015749998478441E-4</c:v>
                </c:pt>
                <c:pt idx="385">
                  <c:v>-1.3415749998557658E-4</c:v>
                </c:pt>
                <c:pt idx="386">
                  <c:v>1.6858425000165767E-3</c:v>
                </c:pt>
                <c:pt idx="387">
                  <c:v>1.1584250001561713E-4</c:v>
                </c:pt>
                <c:pt idx="388">
                  <c:v>1.3078425000152549E-3</c:v>
                </c:pt>
                <c:pt idx="389">
                  <c:v>-7.0715749998484512E-4</c:v>
                </c:pt>
                <c:pt idx="390">
                  <c:v>-1.8681574999845907E-3</c:v>
                </c:pt>
                <c:pt idx="391">
                  <c:v>-9.7157499986622042E-5</c:v>
                </c:pt>
                <c:pt idx="392">
                  <c:v>1.515842500015907E-3</c:v>
                </c:pt>
                <c:pt idx="393">
                  <c:v>9.3184250001598912E-4</c:v>
                </c:pt>
                <c:pt idx="394">
                  <c:v>4.0084250001370947E-4</c:v>
                </c:pt>
                <c:pt idx="395">
                  <c:v>1.0984250001655482E-4</c:v>
                </c:pt>
                <c:pt idx="396">
                  <c:v>9.5842500016374288E-5</c:v>
                </c:pt>
                <c:pt idx="397">
                  <c:v>9.7484250001400596E-4</c:v>
                </c:pt>
                <c:pt idx="398">
                  <c:v>2.2328425000139873E-3</c:v>
                </c:pt>
                <c:pt idx="399">
                  <c:v>5.4084250001551482E-4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480576"/>
        <c:axId val="107482112"/>
      </c:scatterChart>
      <c:valAx>
        <c:axId val="10748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482112"/>
        <c:crosses val="autoZero"/>
        <c:crossBetween val="midCat"/>
      </c:valAx>
      <c:valAx>
        <c:axId val="107482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480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55796150481201"/>
          <c:y val="5.1400554097404495E-2"/>
          <c:w val="0.75833770778652598"/>
          <c:h val="0.70005358705161858"/>
        </c:manualLayout>
      </c:layout>
      <c:scatterChart>
        <c:scatterStyle val="lineMarker"/>
        <c:varyColors val="0"/>
        <c:ser>
          <c:idx val="2"/>
          <c:order val="0"/>
          <c:tx>
            <c:v>SIMULATED</c:v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Result!$AN$22:$AN$420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Result!$AQ$22:$AQ$420</c:f>
              <c:numCache>
                <c:formatCode>0.00E+00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1.1392116655274516E-2</c:v>
                </c:pt>
                <c:pt idx="14">
                  <c:v>0</c:v>
                </c:pt>
                <c:pt idx="15">
                  <c:v>2.2784233310549032E-2</c:v>
                </c:pt>
                <c:pt idx="16">
                  <c:v>1.1392116655274516E-2</c:v>
                </c:pt>
                <c:pt idx="17">
                  <c:v>2.2784233310549032E-2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2.2784233310549126E-2</c:v>
                </c:pt>
                <c:pt idx="22">
                  <c:v>0</c:v>
                </c:pt>
                <c:pt idx="23">
                  <c:v>3.4176349965823687E-2</c:v>
                </c:pt>
                <c:pt idx="24">
                  <c:v>3.4176349965823687E-2</c:v>
                </c:pt>
                <c:pt idx="25">
                  <c:v>0</c:v>
                </c:pt>
                <c:pt idx="26">
                  <c:v>4.5568466621098251E-2</c:v>
                </c:pt>
                <c:pt idx="27">
                  <c:v>3.4176349965823687E-2</c:v>
                </c:pt>
                <c:pt idx="28">
                  <c:v>2.2784233310549126E-2</c:v>
                </c:pt>
                <c:pt idx="29">
                  <c:v>1.1392116655274563E-2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1.1392116655274563E-2</c:v>
                </c:pt>
                <c:pt idx="34">
                  <c:v>2.2784233310549126E-2</c:v>
                </c:pt>
                <c:pt idx="35">
                  <c:v>3.4176349965823687E-2</c:v>
                </c:pt>
                <c:pt idx="36">
                  <c:v>4.5568466621098154E-2</c:v>
                </c:pt>
                <c:pt idx="37">
                  <c:v>2.2784233310549077E-2</c:v>
                </c:pt>
                <c:pt idx="38">
                  <c:v>0</c:v>
                </c:pt>
                <c:pt idx="39">
                  <c:v>3.4176349965823617E-2</c:v>
                </c:pt>
                <c:pt idx="40">
                  <c:v>2.2784233310549077E-2</c:v>
                </c:pt>
                <c:pt idx="41">
                  <c:v>2.2784233310549077E-2</c:v>
                </c:pt>
                <c:pt idx="42">
                  <c:v>0</c:v>
                </c:pt>
                <c:pt idx="43">
                  <c:v>9.1136933242196308E-2</c:v>
                </c:pt>
                <c:pt idx="44">
                  <c:v>5.6960583276372698E-2</c:v>
                </c:pt>
                <c:pt idx="45">
                  <c:v>7.9744816586921854E-2</c:v>
                </c:pt>
                <c:pt idx="46">
                  <c:v>6.8352699931647304E-2</c:v>
                </c:pt>
                <c:pt idx="47">
                  <c:v>0.11392116655274551</c:v>
                </c:pt>
                <c:pt idx="48">
                  <c:v>0.10252904989747096</c:v>
                </c:pt>
                <c:pt idx="49">
                  <c:v>6.8352699931647304E-2</c:v>
                </c:pt>
                <c:pt idx="50">
                  <c:v>0.18227386648439281</c:v>
                </c:pt>
                <c:pt idx="51">
                  <c:v>0.20505809979494191</c:v>
                </c:pt>
                <c:pt idx="52">
                  <c:v>0.28480291638186378</c:v>
                </c:pt>
                <c:pt idx="53">
                  <c:v>0.18227386648439278</c:v>
                </c:pt>
                <c:pt idx="54">
                  <c:v>0.13670539986329458</c:v>
                </c:pt>
                <c:pt idx="55">
                  <c:v>0.33037138300296187</c:v>
                </c:pt>
                <c:pt idx="56">
                  <c:v>0.27341079972658922</c:v>
                </c:pt>
                <c:pt idx="57">
                  <c:v>0.29619503303713834</c:v>
                </c:pt>
                <c:pt idx="58">
                  <c:v>0.284802916381864</c:v>
                </c:pt>
                <c:pt idx="59">
                  <c:v>0.13670539986329455</c:v>
                </c:pt>
                <c:pt idx="60">
                  <c:v>0.2164502164502162</c:v>
                </c:pt>
                <c:pt idx="61">
                  <c:v>0.20505809979494191</c:v>
                </c:pt>
                <c:pt idx="62">
                  <c:v>0.17088174982911852</c:v>
                </c:pt>
                <c:pt idx="63">
                  <c:v>0.2392344497607653</c:v>
                </c:pt>
                <c:pt idx="64">
                  <c:v>0.1139211665527454</c:v>
                </c:pt>
                <c:pt idx="65">
                  <c:v>2.2784233310549077E-2</c:v>
                </c:pt>
                <c:pt idx="66">
                  <c:v>3.4176349965823867E-2</c:v>
                </c:pt>
                <c:pt idx="67">
                  <c:v>2.2784233310549077E-2</c:v>
                </c:pt>
                <c:pt idx="68">
                  <c:v>0</c:v>
                </c:pt>
                <c:pt idx="69">
                  <c:v>9.1136933242196308E-2</c:v>
                </c:pt>
                <c:pt idx="70">
                  <c:v>0</c:v>
                </c:pt>
                <c:pt idx="71">
                  <c:v>2.2784233310549077E-2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2.2784233310549126E-2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</c:numCache>
            </c:numRef>
          </c:yVal>
          <c:smooth val="0"/>
        </c:ser>
        <c:ser>
          <c:idx val="0"/>
          <c:order val="1"/>
          <c:tx>
            <c:v>REAL</c:v>
          </c:tx>
          <c:spPr>
            <a:ln w="158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Result!$AG$22:$AG$420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Result!$AJ$22:$AJ$420</c:f>
              <c:numCache>
                <c:formatCode>0.00E+00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1.1392116655274516E-2</c:v>
                </c:pt>
                <c:pt idx="17">
                  <c:v>1.1392116655274516E-2</c:v>
                </c:pt>
                <c:pt idx="18">
                  <c:v>0</c:v>
                </c:pt>
                <c:pt idx="19">
                  <c:v>0</c:v>
                </c:pt>
                <c:pt idx="20">
                  <c:v>3.4176349965823687E-2</c:v>
                </c:pt>
                <c:pt idx="21">
                  <c:v>0</c:v>
                </c:pt>
                <c:pt idx="22">
                  <c:v>1.1392116655274563E-2</c:v>
                </c:pt>
                <c:pt idx="23">
                  <c:v>2.2784233310549126E-2</c:v>
                </c:pt>
                <c:pt idx="24">
                  <c:v>1.1392116655274563E-2</c:v>
                </c:pt>
                <c:pt idx="25">
                  <c:v>1.1392116655274563E-2</c:v>
                </c:pt>
                <c:pt idx="26">
                  <c:v>1.1392116655274563E-2</c:v>
                </c:pt>
                <c:pt idx="27">
                  <c:v>2.2784233310549126E-2</c:v>
                </c:pt>
                <c:pt idx="28">
                  <c:v>0</c:v>
                </c:pt>
                <c:pt idx="29">
                  <c:v>2.2784233310549126E-2</c:v>
                </c:pt>
                <c:pt idx="30">
                  <c:v>2.2784233310549126E-2</c:v>
                </c:pt>
                <c:pt idx="31">
                  <c:v>2.2784233310549126E-2</c:v>
                </c:pt>
                <c:pt idx="32">
                  <c:v>0</c:v>
                </c:pt>
                <c:pt idx="33">
                  <c:v>2.2784233310549126E-2</c:v>
                </c:pt>
                <c:pt idx="34">
                  <c:v>3.4176349965823687E-2</c:v>
                </c:pt>
                <c:pt idx="35">
                  <c:v>2.2784233310549126E-2</c:v>
                </c:pt>
                <c:pt idx="36">
                  <c:v>3.4176349965823617E-2</c:v>
                </c:pt>
                <c:pt idx="37">
                  <c:v>1.1392116655274538E-2</c:v>
                </c:pt>
                <c:pt idx="38">
                  <c:v>4.5568466621098154E-2</c:v>
                </c:pt>
                <c:pt idx="39">
                  <c:v>4.5568466621098154E-2</c:v>
                </c:pt>
                <c:pt idx="40">
                  <c:v>4.5568466621098154E-2</c:v>
                </c:pt>
                <c:pt idx="41">
                  <c:v>4.5568466621098154E-2</c:v>
                </c:pt>
                <c:pt idx="42">
                  <c:v>6.8352699931647234E-2</c:v>
                </c:pt>
                <c:pt idx="43">
                  <c:v>6.8352699931647234E-2</c:v>
                </c:pt>
                <c:pt idx="44">
                  <c:v>4.5568466621098154E-2</c:v>
                </c:pt>
                <c:pt idx="45">
                  <c:v>3.4176349965823652E-2</c:v>
                </c:pt>
                <c:pt idx="46">
                  <c:v>5.6960583276372753E-2</c:v>
                </c:pt>
                <c:pt idx="47">
                  <c:v>4.5568466621098203E-2</c:v>
                </c:pt>
                <c:pt idx="48">
                  <c:v>4.5568466621098203E-2</c:v>
                </c:pt>
                <c:pt idx="49">
                  <c:v>7.9744816586921854E-2</c:v>
                </c:pt>
                <c:pt idx="50">
                  <c:v>0.14809751651856917</c:v>
                </c:pt>
                <c:pt idx="51">
                  <c:v>9.1136933242196405E-2</c:v>
                </c:pt>
                <c:pt idx="52">
                  <c:v>7.9744816586921854E-2</c:v>
                </c:pt>
                <c:pt idx="53">
                  <c:v>4.5568466621098196E-2</c:v>
                </c:pt>
                <c:pt idx="54">
                  <c:v>0.12531328320802004</c:v>
                </c:pt>
                <c:pt idx="55">
                  <c:v>0.22784233310549096</c:v>
                </c:pt>
                <c:pt idx="56">
                  <c:v>0.17088174982911827</c:v>
                </c:pt>
                <c:pt idx="57">
                  <c:v>0.18227386648439281</c:v>
                </c:pt>
                <c:pt idx="58">
                  <c:v>0.15948963317384371</c:v>
                </c:pt>
                <c:pt idx="59">
                  <c:v>0.31897926634768753</c:v>
                </c:pt>
                <c:pt idx="60">
                  <c:v>0.2848029163818635</c:v>
                </c:pt>
                <c:pt idx="61">
                  <c:v>5.6960583276373003E-2</c:v>
                </c:pt>
                <c:pt idx="62">
                  <c:v>0.13670539986329461</c:v>
                </c:pt>
                <c:pt idx="63">
                  <c:v>0.20505809979494191</c:v>
                </c:pt>
                <c:pt idx="64">
                  <c:v>0.1936659831396669</c:v>
                </c:pt>
                <c:pt idx="65">
                  <c:v>0.14809751651856926</c:v>
                </c:pt>
                <c:pt idx="66">
                  <c:v>0.17088174982911783</c:v>
                </c:pt>
                <c:pt idx="67">
                  <c:v>0.3075871496924128</c:v>
                </c:pt>
                <c:pt idx="68">
                  <c:v>0.12531328320801968</c:v>
                </c:pt>
                <c:pt idx="69">
                  <c:v>0.1139211665527454</c:v>
                </c:pt>
                <c:pt idx="70">
                  <c:v>3.4176349965823867E-2</c:v>
                </c:pt>
                <c:pt idx="71">
                  <c:v>9.1136933242196308E-2</c:v>
                </c:pt>
                <c:pt idx="72">
                  <c:v>4.5568466621098154E-2</c:v>
                </c:pt>
                <c:pt idx="73">
                  <c:v>2.2784233310549126E-2</c:v>
                </c:pt>
                <c:pt idx="74">
                  <c:v>2.2784233310549126E-2</c:v>
                </c:pt>
                <c:pt idx="75">
                  <c:v>2.2784233310549126E-2</c:v>
                </c:pt>
                <c:pt idx="76">
                  <c:v>2.2784233310549126E-2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2.2784233310549032E-2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05152"/>
        <c:axId val="123907072"/>
      </c:scatterChart>
      <c:valAx>
        <c:axId val="123905152"/>
        <c:scaling>
          <c:orientation val="minMax"/>
          <c:max val="10"/>
          <c:min val="-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3907072"/>
        <c:crosses val="autoZero"/>
        <c:crossBetween val="midCat"/>
        <c:majorUnit val="2"/>
      </c:valAx>
      <c:valAx>
        <c:axId val="123907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dPr/dA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123905152"/>
        <c:crossesAt val="-12"/>
        <c:crossBetween val="midCat"/>
      </c:valAx>
    </c:plotArea>
    <c:legend>
      <c:legendPos val="r"/>
      <c:layout>
        <c:manualLayout>
          <c:xMode val="edge"/>
          <c:yMode val="edge"/>
          <c:x val="0.1963748906386697"/>
          <c:y val="7.3690215806357512E-2"/>
          <c:w val="0.21661111111111137"/>
          <c:h val="0.1461245526127418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probability</a:t>
            </a:r>
            <a:r>
              <a:rPr lang="en-US" sz="1200" baseline="0"/>
              <a:t> curve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2631510006990321"/>
          <c:y val="0.14525609063757333"/>
          <c:w val="0.6670390024472822"/>
          <c:h val="0.63035140983552662"/>
        </c:manualLayout>
      </c:layout>
      <c:scatterChart>
        <c:scatterStyle val="lineMarker"/>
        <c:varyColors val="0"/>
        <c:ser>
          <c:idx val="1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4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Result!$AN$22:$AN$420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Result!$AP$22:$AP$420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2.5062656641604009E-3</c:v>
                </c:pt>
                <c:pt idx="15">
                  <c:v>2.5062656641604009E-3</c:v>
                </c:pt>
                <c:pt idx="16">
                  <c:v>7.5187969924812026E-3</c:v>
                </c:pt>
                <c:pt idx="17">
                  <c:v>1.0025062656641603E-2</c:v>
                </c:pt>
                <c:pt idx="18">
                  <c:v>1.5037593984962405E-2</c:v>
                </c:pt>
                <c:pt idx="19">
                  <c:v>1.5037593984962405E-2</c:v>
                </c:pt>
                <c:pt idx="20">
                  <c:v>1.5037593984962405E-2</c:v>
                </c:pt>
                <c:pt idx="21">
                  <c:v>1.5037593984962405E-2</c:v>
                </c:pt>
                <c:pt idx="22">
                  <c:v>2.0050125313283207E-2</c:v>
                </c:pt>
                <c:pt idx="23">
                  <c:v>2.0050125313283207E-2</c:v>
                </c:pt>
                <c:pt idx="24">
                  <c:v>2.7568922305764409E-2</c:v>
                </c:pt>
                <c:pt idx="25">
                  <c:v>3.5087719298245612E-2</c:v>
                </c:pt>
                <c:pt idx="26">
                  <c:v>3.5087719298245612E-2</c:v>
                </c:pt>
                <c:pt idx="27">
                  <c:v>4.5112781954887216E-2</c:v>
                </c:pt>
                <c:pt idx="28">
                  <c:v>5.2631578947368418E-2</c:v>
                </c:pt>
                <c:pt idx="29">
                  <c:v>5.764411027568922E-2</c:v>
                </c:pt>
                <c:pt idx="30">
                  <c:v>6.0150375939849621E-2</c:v>
                </c:pt>
                <c:pt idx="31">
                  <c:v>6.0150375939849621E-2</c:v>
                </c:pt>
                <c:pt idx="32">
                  <c:v>6.0150375939849621E-2</c:v>
                </c:pt>
                <c:pt idx="33">
                  <c:v>6.0150375939849621E-2</c:v>
                </c:pt>
                <c:pt idx="34">
                  <c:v>6.2656641604010022E-2</c:v>
                </c:pt>
                <c:pt idx="35">
                  <c:v>6.7669172932330823E-2</c:v>
                </c:pt>
                <c:pt idx="36">
                  <c:v>7.5187969924812026E-2</c:v>
                </c:pt>
                <c:pt idx="37">
                  <c:v>8.5213032581453629E-2</c:v>
                </c:pt>
                <c:pt idx="38">
                  <c:v>9.0225563909774431E-2</c:v>
                </c:pt>
                <c:pt idx="39">
                  <c:v>9.0225563909774431E-2</c:v>
                </c:pt>
                <c:pt idx="40">
                  <c:v>9.7744360902255634E-2</c:v>
                </c:pt>
                <c:pt idx="41">
                  <c:v>0.10275689223057644</c:v>
                </c:pt>
                <c:pt idx="42">
                  <c:v>0.10776942355889724</c:v>
                </c:pt>
                <c:pt idx="43">
                  <c:v>0.10776942355889724</c:v>
                </c:pt>
                <c:pt idx="44">
                  <c:v>0.12781954887218044</c:v>
                </c:pt>
                <c:pt idx="45">
                  <c:v>0.14035087719298245</c:v>
                </c:pt>
                <c:pt idx="46">
                  <c:v>0.15789473684210525</c:v>
                </c:pt>
                <c:pt idx="47">
                  <c:v>0.17293233082706766</c:v>
                </c:pt>
                <c:pt idx="48">
                  <c:v>0.19799498746867167</c:v>
                </c:pt>
                <c:pt idx="49">
                  <c:v>0.22055137844611528</c:v>
                </c:pt>
                <c:pt idx="50">
                  <c:v>0.23558897243107768</c:v>
                </c:pt>
                <c:pt idx="51">
                  <c:v>0.27568922305764409</c:v>
                </c:pt>
                <c:pt idx="52">
                  <c:v>0.32080200501253131</c:v>
                </c:pt>
                <c:pt idx="53">
                  <c:v>0.38345864661654133</c:v>
                </c:pt>
                <c:pt idx="54">
                  <c:v>0.42355889724310775</c:v>
                </c:pt>
                <c:pt idx="55">
                  <c:v>0.45363408521303256</c:v>
                </c:pt>
                <c:pt idx="56">
                  <c:v>0.52631578947368418</c:v>
                </c:pt>
                <c:pt idx="57">
                  <c:v>0.5864661654135338</c:v>
                </c:pt>
                <c:pt idx="58">
                  <c:v>0.65162907268170422</c:v>
                </c:pt>
                <c:pt idx="59">
                  <c:v>0.7142857142857143</c:v>
                </c:pt>
                <c:pt idx="60">
                  <c:v>0.74436090225563911</c:v>
                </c:pt>
                <c:pt idx="61">
                  <c:v>0.79197994987468667</c:v>
                </c:pt>
                <c:pt idx="62">
                  <c:v>0.83709273182957389</c:v>
                </c:pt>
                <c:pt idx="63">
                  <c:v>0.87468671679197996</c:v>
                </c:pt>
                <c:pt idx="64">
                  <c:v>0.92731829573934832</c:v>
                </c:pt>
                <c:pt idx="65">
                  <c:v>0.95238095238095233</c:v>
                </c:pt>
                <c:pt idx="66">
                  <c:v>0.95739348370927313</c:v>
                </c:pt>
                <c:pt idx="67">
                  <c:v>0.96491228070175439</c:v>
                </c:pt>
                <c:pt idx="68">
                  <c:v>0.96992481203007519</c:v>
                </c:pt>
                <c:pt idx="69">
                  <c:v>0.96992481203007519</c:v>
                </c:pt>
                <c:pt idx="70">
                  <c:v>0.9899749373433584</c:v>
                </c:pt>
                <c:pt idx="71">
                  <c:v>0.9899749373433584</c:v>
                </c:pt>
                <c:pt idx="72">
                  <c:v>0.9949874686716792</c:v>
                </c:pt>
                <c:pt idx="73">
                  <c:v>0.9949874686716792</c:v>
                </c:pt>
                <c:pt idx="74">
                  <c:v>0.9949874686716792</c:v>
                </c:pt>
                <c:pt idx="75">
                  <c:v>0.9949874686716792</c:v>
                </c:pt>
                <c:pt idx="76">
                  <c:v>0.9949874686716792</c:v>
                </c:pt>
                <c:pt idx="77">
                  <c:v>0.9949874686716792</c:v>
                </c:pt>
                <c:pt idx="78">
                  <c:v>0.9949874686716792</c:v>
                </c:pt>
                <c:pt idx="79">
                  <c:v>0.9949874686716792</c:v>
                </c:pt>
                <c:pt idx="80">
                  <c:v>0.9949874686716792</c:v>
                </c:pt>
                <c:pt idx="81">
                  <c:v>0.9949874686716792</c:v>
                </c:pt>
                <c:pt idx="82">
                  <c:v>0.9949874686716792</c:v>
                </c:pt>
                <c:pt idx="83">
                  <c:v>0.9949874686716792</c:v>
                </c:pt>
                <c:pt idx="84">
                  <c:v>0.9949874686716792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</c:numCache>
            </c:numRef>
          </c:yVal>
          <c:smooth val="0"/>
        </c:ser>
        <c:ser>
          <c:idx val="0"/>
          <c:order val="1"/>
          <c:tx>
            <c:v>real</c:v>
          </c:tx>
          <c:spPr>
            <a:ln w="12700">
              <a:solidFill>
                <a:srgbClr val="C0504D">
                  <a:shade val="95000"/>
                  <a:satMod val="105000"/>
                </a:srgbClr>
              </a:solidFill>
            </a:ln>
          </c:spPr>
          <c:marker>
            <c:symbol val="circle"/>
            <c:size val="4"/>
            <c:spPr>
              <a:noFill/>
              <a:ln w="12700">
                <a:solidFill>
                  <a:srgbClr val="C0504D">
                    <a:shade val="95000"/>
                    <a:satMod val="105000"/>
                  </a:srgbClr>
                </a:solidFill>
              </a:ln>
            </c:spPr>
          </c:marker>
          <c:xVal>
            <c:numRef>
              <c:f>Result!$AG$22:$AG$420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Result!$AI$22:$AI$420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2.5062656641604009E-3</c:v>
                </c:pt>
                <c:pt idx="18">
                  <c:v>5.0125313283208017E-3</c:v>
                </c:pt>
                <c:pt idx="19">
                  <c:v>5.0125313283208017E-3</c:v>
                </c:pt>
                <c:pt idx="20">
                  <c:v>5.0125313283208017E-3</c:v>
                </c:pt>
                <c:pt idx="21">
                  <c:v>1.2531328320802004E-2</c:v>
                </c:pt>
                <c:pt idx="22">
                  <c:v>1.2531328320802004E-2</c:v>
                </c:pt>
                <c:pt idx="23">
                  <c:v>1.5037593984962405E-2</c:v>
                </c:pt>
                <c:pt idx="24">
                  <c:v>2.0050125313283207E-2</c:v>
                </c:pt>
                <c:pt idx="25">
                  <c:v>2.2556390977443608E-2</c:v>
                </c:pt>
                <c:pt idx="26">
                  <c:v>2.5062656641604009E-2</c:v>
                </c:pt>
                <c:pt idx="27">
                  <c:v>2.7568922305764409E-2</c:v>
                </c:pt>
                <c:pt idx="28">
                  <c:v>3.2581453634085211E-2</c:v>
                </c:pt>
                <c:pt idx="29">
                  <c:v>3.2581453634085211E-2</c:v>
                </c:pt>
                <c:pt idx="30">
                  <c:v>3.7593984962406013E-2</c:v>
                </c:pt>
                <c:pt idx="31">
                  <c:v>4.2606516290726815E-2</c:v>
                </c:pt>
                <c:pt idx="32">
                  <c:v>4.7619047619047616E-2</c:v>
                </c:pt>
                <c:pt idx="33">
                  <c:v>4.7619047619047616E-2</c:v>
                </c:pt>
                <c:pt idx="34">
                  <c:v>5.2631578947368418E-2</c:v>
                </c:pt>
                <c:pt idx="35">
                  <c:v>6.0150375939849621E-2</c:v>
                </c:pt>
                <c:pt idx="36">
                  <c:v>6.5162907268170422E-2</c:v>
                </c:pt>
                <c:pt idx="37">
                  <c:v>7.2681704260651625E-2</c:v>
                </c:pt>
                <c:pt idx="38">
                  <c:v>7.5187969924812026E-2</c:v>
                </c:pt>
                <c:pt idx="39">
                  <c:v>8.5213032581453629E-2</c:v>
                </c:pt>
                <c:pt idx="40">
                  <c:v>9.5238095238095233E-2</c:v>
                </c:pt>
                <c:pt idx="41">
                  <c:v>0.10526315789473684</c:v>
                </c:pt>
                <c:pt idx="42">
                  <c:v>0.11528822055137844</c:v>
                </c:pt>
                <c:pt idx="43">
                  <c:v>0.13032581453634084</c:v>
                </c:pt>
                <c:pt idx="44">
                  <c:v>0.14536340852130325</c:v>
                </c:pt>
                <c:pt idx="45">
                  <c:v>0.15538847117794485</c:v>
                </c:pt>
                <c:pt idx="46">
                  <c:v>0.16290726817042606</c:v>
                </c:pt>
                <c:pt idx="47">
                  <c:v>0.17543859649122806</c:v>
                </c:pt>
                <c:pt idx="48">
                  <c:v>0.18546365914786966</c:v>
                </c:pt>
                <c:pt idx="49">
                  <c:v>0.19548872180451127</c:v>
                </c:pt>
                <c:pt idx="50">
                  <c:v>0.21303258145363407</c:v>
                </c:pt>
                <c:pt idx="51">
                  <c:v>0.24561403508771928</c:v>
                </c:pt>
                <c:pt idx="52">
                  <c:v>0.26566416040100249</c:v>
                </c:pt>
                <c:pt idx="53">
                  <c:v>0.2832080200501253</c:v>
                </c:pt>
                <c:pt idx="54">
                  <c:v>0.2932330827067669</c:v>
                </c:pt>
                <c:pt idx="55">
                  <c:v>0.32080200501253131</c:v>
                </c:pt>
                <c:pt idx="56">
                  <c:v>0.37092731829573933</c:v>
                </c:pt>
                <c:pt idx="57">
                  <c:v>0.40852130325814534</c:v>
                </c:pt>
                <c:pt idx="58">
                  <c:v>0.44862155388471175</c:v>
                </c:pt>
                <c:pt idx="59">
                  <c:v>0.48370927318295737</c:v>
                </c:pt>
                <c:pt idx="60">
                  <c:v>0.55388471177944865</c:v>
                </c:pt>
                <c:pt idx="61">
                  <c:v>0.61654135338345861</c:v>
                </c:pt>
                <c:pt idx="62">
                  <c:v>0.62907268170426067</c:v>
                </c:pt>
                <c:pt idx="63">
                  <c:v>0.65914786967418548</c:v>
                </c:pt>
                <c:pt idx="64">
                  <c:v>0.7042606516290727</c:v>
                </c:pt>
                <c:pt idx="65">
                  <c:v>0.74686716791979946</c:v>
                </c:pt>
                <c:pt idx="66">
                  <c:v>0.77944862155388472</c:v>
                </c:pt>
                <c:pt idx="67">
                  <c:v>0.81704260651629068</c:v>
                </c:pt>
                <c:pt idx="68">
                  <c:v>0.88471177944862156</c:v>
                </c:pt>
                <c:pt idx="69">
                  <c:v>0.91228070175438591</c:v>
                </c:pt>
                <c:pt idx="70">
                  <c:v>0.93734335839598992</c:v>
                </c:pt>
                <c:pt idx="71">
                  <c:v>0.94486215538847118</c:v>
                </c:pt>
                <c:pt idx="72">
                  <c:v>0.96491228070175439</c:v>
                </c:pt>
                <c:pt idx="73">
                  <c:v>0.97493734335839599</c:v>
                </c:pt>
                <c:pt idx="74">
                  <c:v>0.97994987468671679</c:v>
                </c:pt>
                <c:pt idx="75">
                  <c:v>0.98496240601503759</c:v>
                </c:pt>
                <c:pt idx="76">
                  <c:v>0.9899749373433584</c:v>
                </c:pt>
                <c:pt idx="77">
                  <c:v>0.9949874686716792</c:v>
                </c:pt>
                <c:pt idx="78">
                  <c:v>0.9949874686716792</c:v>
                </c:pt>
                <c:pt idx="79">
                  <c:v>0.9949874686716792</c:v>
                </c:pt>
                <c:pt idx="80">
                  <c:v>0.9949874686716792</c:v>
                </c:pt>
                <c:pt idx="81">
                  <c:v>0.9949874686716792</c:v>
                </c:pt>
                <c:pt idx="82">
                  <c:v>0.9949874686716792</c:v>
                </c:pt>
                <c:pt idx="83">
                  <c:v>0.9949874686716792</c:v>
                </c:pt>
                <c:pt idx="84">
                  <c:v>0.9949874686716792</c:v>
                </c:pt>
                <c:pt idx="85">
                  <c:v>0.9949874686716792</c:v>
                </c:pt>
                <c:pt idx="86">
                  <c:v>0.9949874686716792</c:v>
                </c:pt>
                <c:pt idx="87">
                  <c:v>0.9949874686716792</c:v>
                </c:pt>
                <c:pt idx="88">
                  <c:v>0.9949874686716792</c:v>
                </c:pt>
                <c:pt idx="89">
                  <c:v>0.9949874686716792</c:v>
                </c:pt>
                <c:pt idx="90">
                  <c:v>0.9949874686716792</c:v>
                </c:pt>
                <c:pt idx="91">
                  <c:v>0.9949874686716792</c:v>
                </c:pt>
                <c:pt idx="92">
                  <c:v>0.9949874686716792</c:v>
                </c:pt>
                <c:pt idx="93">
                  <c:v>0.9949874686716792</c:v>
                </c:pt>
                <c:pt idx="94">
                  <c:v>0.9949874686716792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15264"/>
        <c:axId val="123954688"/>
      </c:scatterChart>
      <c:valAx>
        <c:axId val="123915264"/>
        <c:scaling>
          <c:orientation val="minMax"/>
          <c:max val="10"/>
          <c:min val="-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3954688"/>
        <c:crossesAt val="-12"/>
        <c:crossBetween val="midCat"/>
        <c:majorUnit val="2"/>
      </c:valAx>
      <c:valAx>
        <c:axId val="123954688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Pr(A)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3915264"/>
        <c:crossesAt val="-12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2429885903327853"/>
          <c:y val="0.15200454175203046"/>
          <c:w val="0.27990018080363332"/>
          <c:h val="0.1422450956588102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'Result (Al-Ti)'!$U$22:$U$421</c:f>
              <c:numCache>
                <c:formatCode>General</c:formatCode>
                <c:ptCount val="400"/>
                <c:pt idx="0">
                  <c:v>6.4131065857746417E-2</c:v>
                </c:pt>
                <c:pt idx="1">
                  <c:v>1.2074607451577561</c:v>
                </c:pt>
                <c:pt idx="2">
                  <c:v>2.5065941826760403</c:v>
                </c:pt>
                <c:pt idx="3">
                  <c:v>0.45880034135375214</c:v>
                </c:pt>
                <c:pt idx="4">
                  <c:v>0.69964467854381851</c:v>
                </c:pt>
                <c:pt idx="5">
                  <c:v>-0.12522021769227093</c:v>
                </c:pt>
                <c:pt idx="6">
                  <c:v>-0.93813037646640041</c:v>
                </c:pt>
                <c:pt idx="7">
                  <c:v>-1.7789802571130902</c:v>
                </c:pt>
                <c:pt idx="8">
                  <c:v>-3.4392543965338409</c:v>
                </c:pt>
                <c:pt idx="9">
                  <c:v>-1.1772016044480031</c:v>
                </c:pt>
                <c:pt idx="10">
                  <c:v>-0.22933323856078247</c:v>
                </c:pt>
                <c:pt idx="11">
                  <c:v>-0.28895969520461562</c:v>
                </c:pt>
                <c:pt idx="12">
                  <c:v>0.59310206985163705</c:v>
                </c:pt>
                <c:pt idx="13">
                  <c:v>-1.6431410922008793</c:v>
                </c:pt>
                <c:pt idx="14">
                  <c:v>-2.2652592834681551</c:v>
                </c:pt>
                <c:pt idx="15">
                  <c:v>0.28924710817850452</c:v>
                </c:pt>
                <c:pt idx="16">
                  <c:v>-1.3864182519000967</c:v>
                </c:pt>
                <c:pt idx="17">
                  <c:v>-0.53450537467882719</c:v>
                </c:pt>
                <c:pt idx="18">
                  <c:v>-0.9235766077195674</c:v>
                </c:pt>
                <c:pt idx="19">
                  <c:v>0.19103123343703893</c:v>
                </c:pt>
                <c:pt idx="20">
                  <c:v>8.1239639292042171E-2</c:v>
                </c:pt>
                <c:pt idx="21">
                  <c:v>0.10322059020949009</c:v>
                </c:pt>
                <c:pt idx="22">
                  <c:v>0.8289565540035424</c:v>
                </c:pt>
                <c:pt idx="23">
                  <c:v>0.39209431606121292</c:v>
                </c:pt>
                <c:pt idx="24">
                  <c:v>1.7127332005714533</c:v>
                </c:pt>
                <c:pt idx="25">
                  <c:v>-0.43334766952839943</c:v>
                </c:pt>
                <c:pt idx="26">
                  <c:v>1.0874376724836314</c:v>
                </c:pt>
                <c:pt idx="27">
                  <c:v>-0.7808713495854237</c:v>
                </c:pt>
                <c:pt idx="28">
                  <c:v>0.46943104194363661</c:v>
                </c:pt>
                <c:pt idx="29">
                  <c:v>-1.32940403909687</c:v>
                </c:pt>
                <c:pt idx="30">
                  <c:v>1.3387429700810898</c:v>
                </c:pt>
                <c:pt idx="31">
                  <c:v>0.93273612840197773</c:v>
                </c:pt>
                <c:pt idx="32">
                  <c:v>-0.11405593752984759</c:v>
                </c:pt>
                <c:pt idx="33">
                  <c:v>-0.12862634118094182</c:v>
                </c:pt>
                <c:pt idx="34">
                  <c:v>1.9368356185049367</c:v>
                </c:pt>
                <c:pt idx="35">
                  <c:v>1.495313201635992</c:v>
                </c:pt>
                <c:pt idx="36">
                  <c:v>1.7121053697806012</c:v>
                </c:pt>
                <c:pt idx="37">
                  <c:v>-0.31864140141345088</c:v>
                </c:pt>
                <c:pt idx="38">
                  <c:v>-0.27394796936163568</c:v>
                </c:pt>
                <c:pt idx="39">
                  <c:v>-0.14092384882438755</c:v>
                </c:pt>
                <c:pt idx="40">
                  <c:v>1.9070334400988644</c:v>
                </c:pt>
                <c:pt idx="41">
                  <c:v>0.10923456790123244</c:v>
                </c:pt>
                <c:pt idx="42">
                  <c:v>0.90207844559469463</c:v>
                </c:pt>
                <c:pt idx="43">
                  <c:v>0.71968231316271902</c:v>
                </c:pt>
                <c:pt idx="44">
                  <c:v>-1.8978674158698943</c:v>
                </c:pt>
                <c:pt idx="45">
                  <c:v>-1.0435856856994579</c:v>
                </c:pt>
                <c:pt idx="46">
                  <c:v>0.68604972662311403</c:v>
                </c:pt>
                <c:pt idx="47">
                  <c:v>-0.63842340874008041</c:v>
                </c:pt>
                <c:pt idx="48">
                  <c:v>1.1750788396407306</c:v>
                </c:pt>
                <c:pt idx="49">
                  <c:v>-1.0753243057504902</c:v>
                </c:pt>
                <c:pt idx="50">
                  <c:v>0.65589787163474134</c:v>
                </c:pt>
                <c:pt idx="51">
                  <c:v>0.68495410741345442</c:v>
                </c:pt>
                <c:pt idx="52">
                  <c:v>0.12178071313701677</c:v>
                </c:pt>
                <c:pt idx="53">
                  <c:v>1.369567282658561</c:v>
                </c:pt>
                <c:pt idx="54">
                  <c:v>0.14071229600660287</c:v>
                </c:pt>
                <c:pt idx="55">
                  <c:v>1.7658395832819078</c:v>
                </c:pt>
                <c:pt idx="56">
                  <c:v>3.0889951792048427</c:v>
                </c:pt>
                <c:pt idx="57">
                  <c:v>-0.73693287643381122</c:v>
                </c:pt>
                <c:pt idx="58">
                  <c:v>0.21441617962872433</c:v>
                </c:pt>
                <c:pt idx="59">
                  <c:v>-0.66077387498394202</c:v>
                </c:pt>
                <c:pt idx="60">
                  <c:v>-2.0121034154593076</c:v>
                </c:pt>
                <c:pt idx="61">
                  <c:v>2.3774286765104495</c:v>
                </c:pt>
                <c:pt idx="62">
                  <c:v>-2.4360671596030627</c:v>
                </c:pt>
                <c:pt idx="63">
                  <c:v>1.8657724596259626</c:v>
                </c:pt>
                <c:pt idx="64">
                  <c:v>-0.76361110253679554</c:v>
                </c:pt>
                <c:pt idx="65">
                  <c:v>0.10067362099649679</c:v>
                </c:pt>
                <c:pt idx="66">
                  <c:v>0.52946120658150897</c:v>
                </c:pt>
                <c:pt idx="67">
                  <c:v>-4.6684199061580833E-2</c:v>
                </c:pt>
                <c:pt idx="68">
                  <c:v>-1.8260759734072882</c:v>
                </c:pt>
                <c:pt idx="69">
                  <c:v>-2.1181342389553546</c:v>
                </c:pt>
                <c:pt idx="70">
                  <c:v>0.85102580094305091</c:v>
                </c:pt>
                <c:pt idx="71">
                  <c:v>1.1055459845331983</c:v>
                </c:pt>
                <c:pt idx="72">
                  <c:v>1.8295885858366245</c:v>
                </c:pt>
                <c:pt idx="73">
                  <c:v>-0.55811532159804789</c:v>
                </c:pt>
                <c:pt idx="74">
                  <c:v>1.6017205982900535</c:v>
                </c:pt>
                <c:pt idx="75">
                  <c:v>0.40908181487853085</c:v>
                </c:pt>
                <c:pt idx="76">
                  <c:v>2.5499003235929267</c:v>
                </c:pt>
                <c:pt idx="77">
                  <c:v>-0.27974726849752551</c:v>
                </c:pt>
                <c:pt idx="78">
                  <c:v>1.5242853769220752</c:v>
                </c:pt>
                <c:pt idx="79">
                  <c:v>1.234004507785744</c:v>
                </c:pt>
                <c:pt idx="80">
                  <c:v>-0.31385085687830205</c:v>
                </c:pt>
                <c:pt idx="81">
                  <c:v>0.13937864738830497</c:v>
                </c:pt>
                <c:pt idx="82">
                  <c:v>2.2534457821401124</c:v>
                </c:pt>
                <c:pt idx="83">
                  <c:v>1.5714434161880633</c:v>
                </c:pt>
                <c:pt idx="84">
                  <c:v>0.65816270939173949</c:v>
                </c:pt>
                <c:pt idx="85">
                  <c:v>3.3439818160032582</c:v>
                </c:pt>
                <c:pt idx="86">
                  <c:v>-1.1225543169072283</c:v>
                </c:pt>
                <c:pt idx="87">
                  <c:v>-1.572020731756395</c:v>
                </c:pt>
                <c:pt idx="88">
                  <c:v>0.65816011516389428</c:v>
                </c:pt>
                <c:pt idx="89">
                  <c:v>0.4522381734895462</c:v>
                </c:pt>
                <c:pt idx="90">
                  <c:v>2.6273637799998846</c:v>
                </c:pt>
                <c:pt idx="91">
                  <c:v>2.0519232712323729</c:v>
                </c:pt>
                <c:pt idx="92">
                  <c:v>3.6804251390909482E-3</c:v>
                </c:pt>
                <c:pt idx="93">
                  <c:v>0.28572764006213747</c:v>
                </c:pt>
                <c:pt idx="94">
                  <c:v>-0.24139266327222009</c:v>
                </c:pt>
                <c:pt idx="95">
                  <c:v>-0.12433729696265727</c:v>
                </c:pt>
                <c:pt idx="96">
                  <c:v>1.1474465103084208</c:v>
                </c:pt>
                <c:pt idx="97">
                  <c:v>0.8248252978246926</c:v>
                </c:pt>
                <c:pt idx="98">
                  <c:v>-1.1136142187965057</c:v>
                </c:pt>
                <c:pt idx="99">
                  <c:v>1.9692328834646988</c:v>
                </c:pt>
                <c:pt idx="100">
                  <c:v>3.1732718613991118</c:v>
                </c:pt>
                <c:pt idx="101">
                  <c:v>0.81086270132606719</c:v>
                </c:pt>
                <c:pt idx="102">
                  <c:v>1.020538950763658</c:v>
                </c:pt>
                <c:pt idx="103">
                  <c:v>0.7643721291115404</c:v>
                </c:pt>
                <c:pt idx="104">
                  <c:v>1.0519984528166897</c:v>
                </c:pt>
                <c:pt idx="105">
                  <c:v>1.1361808277447971</c:v>
                </c:pt>
                <c:pt idx="106">
                  <c:v>0.63431038915383642</c:v>
                </c:pt>
                <c:pt idx="107">
                  <c:v>0.75724829331791621</c:v>
                </c:pt>
                <c:pt idx="108">
                  <c:v>2.555947761397964</c:v>
                </c:pt>
                <c:pt idx="109">
                  <c:v>0.84029904724804427</c:v>
                </c:pt>
                <c:pt idx="110">
                  <c:v>0.98971327507641726</c:v>
                </c:pt>
                <c:pt idx="111">
                  <c:v>0.55702667484903323</c:v>
                </c:pt>
                <c:pt idx="112">
                  <c:v>4.0695579274154872</c:v>
                </c:pt>
                <c:pt idx="113">
                  <c:v>0.97011861049659931</c:v>
                </c:pt>
                <c:pt idx="114">
                  <c:v>-0.84251556785532666</c:v>
                </c:pt>
                <c:pt idx="115">
                  <c:v>0.86197528811164714</c:v>
                </c:pt>
                <c:pt idx="116">
                  <c:v>0.2530475570177102</c:v>
                </c:pt>
                <c:pt idx="117">
                  <c:v>2.0421348203301251</c:v>
                </c:pt>
                <c:pt idx="118">
                  <c:v>-0.80089081544586027</c:v>
                </c:pt>
                <c:pt idx="119">
                  <c:v>1.8758372866009434</c:v>
                </c:pt>
                <c:pt idx="120">
                  <c:v>3.1434353561920148</c:v>
                </c:pt>
                <c:pt idx="121">
                  <c:v>2.7516073568434667</c:v>
                </c:pt>
                <c:pt idx="122">
                  <c:v>1.1148423660393045</c:v>
                </c:pt>
                <c:pt idx="123">
                  <c:v>-0.17777238884813706</c:v>
                </c:pt>
                <c:pt idx="124">
                  <c:v>0.82849515945452123</c:v>
                </c:pt>
                <c:pt idx="125">
                  <c:v>0.58124868737240387</c:v>
                </c:pt>
                <c:pt idx="126">
                  <c:v>1.4080845367677632</c:v>
                </c:pt>
                <c:pt idx="127">
                  <c:v>3.4323905015082437</c:v>
                </c:pt>
                <c:pt idx="128">
                  <c:v>0.24056345375173449</c:v>
                </c:pt>
                <c:pt idx="129">
                  <c:v>1.6009797867680673</c:v>
                </c:pt>
                <c:pt idx="130">
                  <c:v>3.252776884792711</c:v>
                </c:pt>
                <c:pt idx="131">
                  <c:v>0.65318947432718844</c:v>
                </c:pt>
                <c:pt idx="132">
                  <c:v>2.6314602269659959</c:v>
                </c:pt>
                <c:pt idx="133">
                  <c:v>0.4959646078717812</c:v>
                </c:pt>
                <c:pt idx="134">
                  <c:v>0.44473099456593923</c:v>
                </c:pt>
                <c:pt idx="135">
                  <c:v>3.4841490291533237</c:v>
                </c:pt>
                <c:pt idx="136">
                  <c:v>3.1030323645190805</c:v>
                </c:pt>
                <c:pt idx="137">
                  <c:v>0.11035794320029724</c:v>
                </c:pt>
                <c:pt idx="138">
                  <c:v>0.64972175393790743</c:v>
                </c:pt>
                <c:pt idx="139">
                  <c:v>4.5293707770739813</c:v>
                </c:pt>
                <c:pt idx="140">
                  <c:v>6.3151917387101797E-2</c:v>
                </c:pt>
                <c:pt idx="141">
                  <c:v>0.9673619522702348</c:v>
                </c:pt>
                <c:pt idx="142">
                  <c:v>1.8940370941887315</c:v>
                </c:pt>
                <c:pt idx="143">
                  <c:v>1.7890864197530796</c:v>
                </c:pt>
                <c:pt idx="144">
                  <c:v>2.5406525589885689</c:v>
                </c:pt>
                <c:pt idx="145">
                  <c:v>3.3713829276073248</c:v>
                </c:pt>
                <c:pt idx="146">
                  <c:v>0.89272692087077266</c:v>
                </c:pt>
                <c:pt idx="147">
                  <c:v>-0.5826475925901573</c:v>
                </c:pt>
                <c:pt idx="148">
                  <c:v>2.4715115106807977</c:v>
                </c:pt>
                <c:pt idx="149">
                  <c:v>1.0214912238763278</c:v>
                </c:pt>
                <c:pt idx="150">
                  <c:v>1.1401620138546207</c:v>
                </c:pt>
                <c:pt idx="151">
                  <c:v>1.2325367951128949</c:v>
                </c:pt>
                <c:pt idx="152">
                  <c:v>0.87926376799888084</c:v>
                </c:pt>
                <c:pt idx="153">
                  <c:v>1.0728346060806677</c:v>
                </c:pt>
                <c:pt idx="154">
                  <c:v>6.9010178007754757</c:v>
                </c:pt>
                <c:pt idx="155">
                  <c:v>1.32501871250631</c:v>
                </c:pt>
                <c:pt idx="156">
                  <c:v>5.0316350654340258</c:v>
                </c:pt>
                <c:pt idx="157">
                  <c:v>0.65648557472219804</c:v>
                </c:pt>
                <c:pt idx="158">
                  <c:v>2.0219161195524205</c:v>
                </c:pt>
                <c:pt idx="159">
                  <c:v>1.0880936654766962</c:v>
                </c:pt>
                <c:pt idx="160">
                  <c:v>4.1521499149535286</c:v>
                </c:pt>
                <c:pt idx="161">
                  <c:v>1.1160370637686463</c:v>
                </c:pt>
                <c:pt idx="162">
                  <c:v>2.0113727643120365</c:v>
                </c:pt>
                <c:pt idx="163">
                  <c:v>0.77653461605133467</c:v>
                </c:pt>
                <c:pt idx="164">
                  <c:v>3.0226957672643202</c:v>
                </c:pt>
                <c:pt idx="165">
                  <c:v>-0.60115919178383148</c:v>
                </c:pt>
                <c:pt idx="166">
                  <c:v>0.23563051638301058</c:v>
                </c:pt>
                <c:pt idx="167">
                  <c:v>-2.2543949611727383</c:v>
                </c:pt>
                <c:pt idx="168">
                  <c:v>0.65854544545812266</c:v>
                </c:pt>
                <c:pt idx="169">
                  <c:v>1.3877980466781161</c:v>
                </c:pt>
                <c:pt idx="170">
                  <c:v>-0.27354541768080565</c:v>
                </c:pt>
                <c:pt idx="171">
                  <c:v>-1.4403115825835293</c:v>
                </c:pt>
                <c:pt idx="172">
                  <c:v>-1.0588881739109666</c:v>
                </c:pt>
                <c:pt idx="173">
                  <c:v>-3.1980171166620419</c:v>
                </c:pt>
                <c:pt idx="174">
                  <c:v>3.5747741192658999E-2</c:v>
                </c:pt>
                <c:pt idx="175">
                  <c:v>-3.1176062359111549</c:v>
                </c:pt>
                <c:pt idx="176">
                  <c:v>-2.3056218475646668</c:v>
                </c:pt>
                <c:pt idx="177">
                  <c:v>-1.8579049402380479</c:v>
                </c:pt>
                <c:pt idx="178">
                  <c:v>-4.6501728804968243</c:v>
                </c:pt>
                <c:pt idx="179">
                  <c:v>-3.054504486083303</c:v>
                </c:pt>
                <c:pt idx="180">
                  <c:v>-3.8886519189955022</c:v>
                </c:pt>
                <c:pt idx="181">
                  <c:v>-4.1713112213262944</c:v>
                </c:pt>
                <c:pt idx="182">
                  <c:v>-2.205942108799765</c:v>
                </c:pt>
                <c:pt idx="183">
                  <c:v>-3.4223048100028621</c:v>
                </c:pt>
                <c:pt idx="184">
                  <c:v>-3.5929774558343222</c:v>
                </c:pt>
                <c:pt idx="185">
                  <c:v>-4.5643683859168593</c:v>
                </c:pt>
                <c:pt idx="186">
                  <c:v>-6.6321692221808703</c:v>
                </c:pt>
                <c:pt idx="187">
                  <c:v>-5.3683580491523077</c:v>
                </c:pt>
                <c:pt idx="188">
                  <c:v>-5.3790283954662268</c:v>
                </c:pt>
                <c:pt idx="189">
                  <c:v>-5.9633922127255454</c:v>
                </c:pt>
                <c:pt idx="190">
                  <c:v>-5.4061061767425942</c:v>
                </c:pt>
                <c:pt idx="191">
                  <c:v>-6.2699211075976322</c:v>
                </c:pt>
                <c:pt idx="192">
                  <c:v>-6.9729694689063386</c:v>
                </c:pt>
                <c:pt idx="193">
                  <c:v>-5.8987960227532241</c:v>
                </c:pt>
                <c:pt idx="194">
                  <c:v>-7.4006999050332656</c:v>
                </c:pt>
                <c:pt idx="195">
                  <c:v>-6.7881034961178646</c:v>
                </c:pt>
                <c:pt idx="196">
                  <c:v>-7.7571940235237475</c:v>
                </c:pt>
                <c:pt idx="197">
                  <c:v>-8.6970859252087056</c:v>
                </c:pt>
                <c:pt idx="198">
                  <c:v>-9.0175336165329281</c:v>
                </c:pt>
                <c:pt idx="199">
                  <c:v>-8.8380075973409387</c:v>
                </c:pt>
                <c:pt idx="200">
                  <c:v>-7.9241778916508405</c:v>
                </c:pt>
                <c:pt idx="201">
                  <c:v>-10.062431223394542</c:v>
                </c:pt>
                <c:pt idx="202">
                  <c:v>-9.4276303206176788</c:v>
                </c:pt>
                <c:pt idx="203">
                  <c:v>-7.3017590762299029</c:v>
                </c:pt>
                <c:pt idx="204">
                  <c:v>-6.8123529192703645</c:v>
                </c:pt>
                <c:pt idx="205">
                  <c:v>-7.2965196828774417</c:v>
                </c:pt>
                <c:pt idx="206">
                  <c:v>-8.8448247044183894</c:v>
                </c:pt>
                <c:pt idx="207">
                  <c:v>-7.9146197173329176</c:v>
                </c:pt>
                <c:pt idx="208">
                  <c:v>-7.4211313367423797</c:v>
                </c:pt>
                <c:pt idx="209">
                  <c:v>-6.8751091358024805</c:v>
                </c:pt>
                <c:pt idx="210">
                  <c:v>-7.1958703006311024</c:v>
                </c:pt>
                <c:pt idx="211">
                  <c:v>-5.0841356820407171</c:v>
                </c:pt>
                <c:pt idx="212">
                  <c:v>-8.4733438227337334</c:v>
                </c:pt>
                <c:pt idx="213">
                  <c:v>-6.7351371628864927</c:v>
                </c:pt>
                <c:pt idx="214">
                  <c:v>-6.4700337867521602</c:v>
                </c:pt>
                <c:pt idx="215">
                  <c:v>-4.5291079719384637</c:v>
                </c:pt>
                <c:pt idx="216">
                  <c:v>-6.0074111110331154</c:v>
                </c:pt>
                <c:pt idx="217">
                  <c:v>-3.2724815560067659</c:v>
                </c:pt>
                <c:pt idx="218">
                  <c:v>-5.8307767835769297</c:v>
                </c:pt>
                <c:pt idx="219">
                  <c:v>-2.9010135076947341</c:v>
                </c:pt>
                <c:pt idx="220">
                  <c:v>-3.1973181607147536</c:v>
                </c:pt>
                <c:pt idx="221">
                  <c:v>-5.2166415216608621</c:v>
                </c:pt>
                <c:pt idx="222">
                  <c:v>-4.2415481570195093</c:v>
                </c:pt>
                <c:pt idx="223">
                  <c:v>-2.7535532536304137</c:v>
                </c:pt>
                <c:pt idx="224">
                  <c:v>-1.5748130327923087</c:v>
                </c:pt>
                <c:pt idx="225">
                  <c:v>-2.5206813550438376</c:v>
                </c:pt>
                <c:pt idx="226">
                  <c:v>-3.3000803182564105</c:v>
                </c:pt>
                <c:pt idx="227">
                  <c:v>-2.1446860721986569</c:v>
                </c:pt>
                <c:pt idx="228">
                  <c:v>-4.3231715215898445</c:v>
                </c:pt>
                <c:pt idx="229">
                  <c:v>-2.7559489045885814</c:v>
                </c:pt>
                <c:pt idx="230">
                  <c:v>-3.2638450556589529</c:v>
                </c:pt>
                <c:pt idx="231">
                  <c:v>-2.064534264251094</c:v>
                </c:pt>
                <c:pt idx="232">
                  <c:v>-1.8030440647192136</c:v>
                </c:pt>
                <c:pt idx="233">
                  <c:v>-2.6374286733747088</c:v>
                </c:pt>
                <c:pt idx="234">
                  <c:v>-1.5751421807033248</c:v>
                </c:pt>
                <c:pt idx="235">
                  <c:v>-1.8737057633976653</c:v>
                </c:pt>
                <c:pt idx="236">
                  <c:v>-3.7785599972347721</c:v>
                </c:pt>
                <c:pt idx="237">
                  <c:v>-4.1472419468427173</c:v>
                </c:pt>
                <c:pt idx="238">
                  <c:v>0.64612638861025129</c:v>
                </c:pt>
                <c:pt idx="239">
                  <c:v>-1.6655300586898238</c:v>
                </c:pt>
                <c:pt idx="240">
                  <c:v>-0.97100169781180545</c:v>
                </c:pt>
                <c:pt idx="241">
                  <c:v>-0.49476963814543051</c:v>
                </c:pt>
                <c:pt idx="242">
                  <c:v>-2.4665252117963536</c:v>
                </c:pt>
                <c:pt idx="243">
                  <c:v>-2.9601513772692525</c:v>
                </c:pt>
                <c:pt idx="244">
                  <c:v>-0.63854198587904465</c:v>
                </c:pt>
                <c:pt idx="245">
                  <c:v>-0.55069285107111421</c:v>
                </c:pt>
                <c:pt idx="246">
                  <c:v>-3.3650337094887592</c:v>
                </c:pt>
                <c:pt idx="247">
                  <c:v>-2.5145907722978951</c:v>
                </c:pt>
                <c:pt idx="248">
                  <c:v>-0.90894118153163972</c:v>
                </c:pt>
                <c:pt idx="249">
                  <c:v>-4.1141553246741438</c:v>
                </c:pt>
                <c:pt idx="250">
                  <c:v>-2.3989858024623012</c:v>
                </c:pt>
                <c:pt idx="251">
                  <c:v>-0.61971591415783633</c:v>
                </c:pt>
                <c:pt idx="252">
                  <c:v>-2.7251656349262969</c:v>
                </c:pt>
                <c:pt idx="253">
                  <c:v>-3.1359458388438473</c:v>
                </c:pt>
                <c:pt idx="254">
                  <c:v>-2.0151974595018824</c:v>
                </c:pt>
                <c:pt idx="255">
                  <c:v>-1.7237094035685621</c:v>
                </c:pt>
                <c:pt idx="256">
                  <c:v>0.31634445245845644</c:v>
                </c:pt>
                <c:pt idx="257">
                  <c:v>-0.6114959847695145</c:v>
                </c:pt>
                <c:pt idx="258">
                  <c:v>-4.0022775809240416</c:v>
                </c:pt>
                <c:pt idx="259">
                  <c:v>-1.6855461132677232</c:v>
                </c:pt>
                <c:pt idx="260">
                  <c:v>-3.8508035352980419</c:v>
                </c:pt>
                <c:pt idx="261">
                  <c:v>-2.791769918953698</c:v>
                </c:pt>
                <c:pt idx="262">
                  <c:v>-1.9040744742458899</c:v>
                </c:pt>
                <c:pt idx="263">
                  <c:v>-2.7155368583970119</c:v>
                </c:pt>
                <c:pt idx="264">
                  <c:v>-3.0903218627483033</c:v>
                </c:pt>
                <c:pt idx="265">
                  <c:v>-1.2992936848322281</c:v>
                </c:pt>
                <c:pt idx="266">
                  <c:v>-0.94181083712466873</c:v>
                </c:pt>
                <c:pt idx="267">
                  <c:v>-3.389970807480573</c:v>
                </c:pt>
                <c:pt idx="268">
                  <c:v>-3.2795321448183556</c:v>
                </c:pt>
                <c:pt idx="269">
                  <c:v>-2.5763932900727138</c:v>
                </c:pt>
                <c:pt idx="270">
                  <c:v>-1.2045073959787029</c:v>
                </c:pt>
                <c:pt idx="271">
                  <c:v>0.580078735783772</c:v>
                </c:pt>
                <c:pt idx="272">
                  <c:v>-1.4818564190394401</c:v>
                </c:pt>
                <c:pt idx="273">
                  <c:v>-1.1017806744803311</c:v>
                </c:pt>
                <c:pt idx="274">
                  <c:v>-1.0623907757964759</c:v>
                </c:pt>
                <c:pt idx="275">
                  <c:v>-6.7634911242389517E-2</c:v>
                </c:pt>
                <c:pt idx="276">
                  <c:v>-1.4600425581154606</c:v>
                </c:pt>
                <c:pt idx="277">
                  <c:v>0.30731325179233893</c:v>
                </c:pt>
                <c:pt idx="278">
                  <c:v>-2.6714247956633792</c:v>
                </c:pt>
                <c:pt idx="279">
                  <c:v>-1.2744460144151986</c:v>
                </c:pt>
                <c:pt idx="280">
                  <c:v>-0.73425454012964053</c:v>
                </c:pt>
                <c:pt idx="281">
                  <c:v>-1.814920622796254</c:v>
                </c:pt>
                <c:pt idx="282">
                  <c:v>-1.5959421927472006</c:v>
                </c:pt>
                <c:pt idx="283">
                  <c:v>-3.0776900342637101</c:v>
                </c:pt>
                <c:pt idx="284">
                  <c:v>-0.45121863512734739</c:v>
                </c:pt>
                <c:pt idx="285">
                  <c:v>-1.4247016766701379</c:v>
                </c:pt>
                <c:pt idx="286">
                  <c:v>-0.87656321650223867</c:v>
                </c:pt>
                <c:pt idx="287">
                  <c:v>-1.2186350216590622</c:v>
                </c:pt>
                <c:pt idx="288">
                  <c:v>-0.49967011371665537</c:v>
                </c:pt>
                <c:pt idx="289">
                  <c:v>0.98174746372557642</c:v>
                </c:pt>
                <c:pt idx="290">
                  <c:v>-4.8297363255632275E-2</c:v>
                </c:pt>
                <c:pt idx="291">
                  <c:v>-0.77122332892124201</c:v>
                </c:pt>
                <c:pt idx="292">
                  <c:v>-0.14045662034883621</c:v>
                </c:pt>
                <c:pt idx="293">
                  <c:v>-1.5362660461241298</c:v>
                </c:pt>
                <c:pt idx="294">
                  <c:v>-1.6086453680585779</c:v>
                </c:pt>
                <c:pt idx="295">
                  <c:v>-1.1744522693775279</c:v>
                </c:pt>
                <c:pt idx="296">
                  <c:v>-0.47915911175000248</c:v>
                </c:pt>
                <c:pt idx="297">
                  <c:v>-0.90161025492291058</c:v>
                </c:pt>
                <c:pt idx="298">
                  <c:v>-1.9325190736117337</c:v>
                </c:pt>
                <c:pt idx="299">
                  <c:v>-1.4927786795499842</c:v>
                </c:pt>
                <c:pt idx="300">
                  <c:v>-0.31289840092461541</c:v>
                </c:pt>
                <c:pt idx="301">
                  <c:v>-0.73300299193623686</c:v>
                </c:pt>
                <c:pt idx="302">
                  <c:v>-0.35288135387414954</c:v>
                </c:pt>
                <c:pt idx="303">
                  <c:v>2.1351268486919173</c:v>
                </c:pt>
                <c:pt idx="304">
                  <c:v>0.46384535030297736</c:v>
                </c:pt>
                <c:pt idx="305">
                  <c:v>-0.67371036455935041</c:v>
                </c:pt>
                <c:pt idx="306">
                  <c:v>-1.8777703948843862</c:v>
                </c:pt>
                <c:pt idx="307">
                  <c:v>1.234201270221343</c:v>
                </c:pt>
                <c:pt idx="308">
                  <c:v>-1.0997703248250259</c:v>
                </c:pt>
                <c:pt idx="309">
                  <c:v>-1.0010133997214044</c:v>
                </c:pt>
                <c:pt idx="310">
                  <c:v>-0.40614316276630719</c:v>
                </c:pt>
                <c:pt idx="311">
                  <c:v>1.364102440181669</c:v>
                </c:pt>
                <c:pt idx="312">
                  <c:v>-0.82598295284818346</c:v>
                </c:pt>
                <c:pt idx="313">
                  <c:v>-1.5040902977998147</c:v>
                </c:pt>
                <c:pt idx="314">
                  <c:v>-1.6978799972707925</c:v>
                </c:pt>
                <c:pt idx="315">
                  <c:v>-0.20776393349033231</c:v>
                </c:pt>
                <c:pt idx="316">
                  <c:v>1.2542842719995575</c:v>
                </c:pt>
                <c:pt idx="317">
                  <c:v>-0.14850381788338909</c:v>
                </c:pt>
                <c:pt idx="318">
                  <c:v>-1.0615231551092166</c:v>
                </c:pt>
                <c:pt idx="319">
                  <c:v>-0.66960140419980851</c:v>
                </c:pt>
                <c:pt idx="320">
                  <c:v>0.79929706396880129</c:v>
                </c:pt>
                <c:pt idx="321">
                  <c:v>0.60506553606488245</c:v>
                </c:pt>
                <c:pt idx="322">
                  <c:v>-2.679503733522811E-2</c:v>
                </c:pt>
                <c:pt idx="323">
                  <c:v>0.31662468213307293</c:v>
                </c:pt>
                <c:pt idx="324">
                  <c:v>0.70337339712221403</c:v>
                </c:pt>
                <c:pt idx="325">
                  <c:v>-0.30164067644804493</c:v>
                </c:pt>
                <c:pt idx="326">
                  <c:v>1.8807104425157266</c:v>
                </c:pt>
                <c:pt idx="327">
                  <c:v>2.1983795844926375</c:v>
                </c:pt>
                <c:pt idx="328">
                  <c:v>0.75451391847431637</c:v>
                </c:pt>
                <c:pt idx="329">
                  <c:v>4.2576015027357139E-2</c:v>
                </c:pt>
                <c:pt idx="330">
                  <c:v>0.51646236633836906</c:v>
                </c:pt>
                <c:pt idx="331">
                  <c:v>1.1296053316245227</c:v>
                </c:pt>
                <c:pt idx="332">
                  <c:v>-0.36079344225153354</c:v>
                </c:pt>
                <c:pt idx="333">
                  <c:v>0.73038059927438415</c:v>
                </c:pt>
                <c:pt idx="334">
                  <c:v>-0.19202231107616097</c:v>
                </c:pt>
                <c:pt idx="335">
                  <c:v>-0.65861658847700966</c:v>
                </c:pt>
                <c:pt idx="336">
                  <c:v>-0.59995507482877719</c:v>
                </c:pt>
                <c:pt idx="337">
                  <c:v>1.1142255551794915</c:v>
                </c:pt>
                <c:pt idx="338">
                  <c:v>-0.42771369742993526</c:v>
                </c:pt>
                <c:pt idx="339">
                  <c:v>-4.9131334112093583E-3</c:v>
                </c:pt>
                <c:pt idx="340">
                  <c:v>2.2947743806099203</c:v>
                </c:pt>
                <c:pt idx="341">
                  <c:v>-0.1811411726895833</c:v>
                </c:pt>
                <c:pt idx="342">
                  <c:v>1.9298097729282842</c:v>
                </c:pt>
                <c:pt idx="343">
                  <c:v>0.58816518756145397</c:v>
                </c:pt>
                <c:pt idx="344">
                  <c:v>0.98299966097319791</c:v>
                </c:pt>
                <c:pt idx="345">
                  <c:v>2.3008522173624253</c:v>
                </c:pt>
                <c:pt idx="346">
                  <c:v>1.5916225481587949</c:v>
                </c:pt>
                <c:pt idx="347">
                  <c:v>-0.1525517578903034</c:v>
                </c:pt>
                <c:pt idx="348">
                  <c:v>0.68230998225665929</c:v>
                </c:pt>
                <c:pt idx="349">
                  <c:v>0.79965803182756567</c:v>
                </c:pt>
                <c:pt idx="350">
                  <c:v>1.3671077819638544</c:v>
                </c:pt>
                <c:pt idx="351">
                  <c:v>1.2219679155499348</c:v>
                </c:pt>
                <c:pt idx="352">
                  <c:v>0.38582704003675183</c:v>
                </c:pt>
                <c:pt idx="353">
                  <c:v>0.52285648826022779</c:v>
                </c:pt>
                <c:pt idx="354">
                  <c:v>2.0934922906256581</c:v>
                </c:pt>
                <c:pt idx="355">
                  <c:v>0.37443416118011796</c:v>
                </c:pt>
                <c:pt idx="356">
                  <c:v>5.531586454530224E-2</c:v>
                </c:pt>
                <c:pt idx="357">
                  <c:v>-0.14165850698711013</c:v>
                </c:pt>
                <c:pt idx="358">
                  <c:v>0.36283390354871514</c:v>
                </c:pt>
                <c:pt idx="359">
                  <c:v>1.7121641674533676</c:v>
                </c:pt>
                <c:pt idx="360">
                  <c:v>2.7239471661531054</c:v>
                </c:pt>
                <c:pt idx="361">
                  <c:v>-0.34172064570875538</c:v>
                </c:pt>
                <c:pt idx="362">
                  <c:v>-0.91306760145924382</c:v>
                </c:pt>
                <c:pt idx="363">
                  <c:v>0.19871836197779857</c:v>
                </c:pt>
                <c:pt idx="364">
                  <c:v>1.8663008925193769</c:v>
                </c:pt>
                <c:pt idx="365">
                  <c:v>3.8638056348382142</c:v>
                </c:pt>
                <c:pt idx="366">
                  <c:v>1.7652850997850353</c:v>
                </c:pt>
                <c:pt idx="367">
                  <c:v>1.3329990722899039</c:v>
                </c:pt>
                <c:pt idx="368">
                  <c:v>2.1863160622217306</c:v>
                </c:pt>
                <c:pt idx="369">
                  <c:v>1.801470145161336</c:v>
                </c:pt>
                <c:pt idx="370">
                  <c:v>2.3616644273189227</c:v>
                </c:pt>
                <c:pt idx="371">
                  <c:v>1.1441376938562302</c:v>
                </c:pt>
                <c:pt idx="372">
                  <c:v>0.27739726331775416</c:v>
                </c:pt>
                <c:pt idx="373">
                  <c:v>1.0840363436015874</c:v>
                </c:pt>
                <c:pt idx="374">
                  <c:v>1.7079200134889221</c:v>
                </c:pt>
                <c:pt idx="375">
                  <c:v>3.2704704311812218</c:v>
                </c:pt>
                <c:pt idx="376">
                  <c:v>1.3353722585569177</c:v>
                </c:pt>
                <c:pt idx="377">
                  <c:v>1.6292996503246868</c:v>
                </c:pt>
                <c:pt idx="378">
                  <c:v>2.4232044186412058</c:v>
                </c:pt>
                <c:pt idx="379">
                  <c:v>2.2958797070216637</c:v>
                </c:pt>
                <c:pt idx="380">
                  <c:v>1.2306188758639727</c:v>
                </c:pt>
                <c:pt idx="381">
                  <c:v>1.6166882304225685</c:v>
                </c:pt>
                <c:pt idx="382">
                  <c:v>-1.1102945961565076</c:v>
                </c:pt>
                <c:pt idx="383">
                  <c:v>1.8266759396349732</c:v>
                </c:pt>
                <c:pt idx="384">
                  <c:v>1.1699748216652277</c:v>
                </c:pt>
                <c:pt idx="385">
                  <c:v>0.81291410670594488</c:v>
                </c:pt>
                <c:pt idx="386">
                  <c:v>3.1975032799502174</c:v>
                </c:pt>
                <c:pt idx="387">
                  <c:v>1.4688190616558612</c:v>
                </c:pt>
                <c:pt idx="388">
                  <c:v>2.604677762870323</c:v>
                </c:pt>
                <c:pt idx="389">
                  <c:v>1.384338748269927</c:v>
                </c:pt>
                <c:pt idx="390">
                  <c:v>1.4484376087588402</c:v>
                </c:pt>
                <c:pt idx="391">
                  <c:v>2.5417185292963023</c:v>
                </c:pt>
                <c:pt idx="392">
                  <c:v>3.7072164860907617</c:v>
                </c:pt>
                <c:pt idx="393">
                  <c:v>4.0637625315953141</c:v>
                </c:pt>
                <c:pt idx="394">
                  <c:v>1.6386925423612178</c:v>
                </c:pt>
                <c:pt idx="395">
                  <c:v>2.1626406907871734</c:v>
                </c:pt>
                <c:pt idx="396">
                  <c:v>1.5622987375868633</c:v>
                </c:pt>
                <c:pt idx="397">
                  <c:v>0.77981021327691225</c:v>
                </c:pt>
                <c:pt idx="398">
                  <c:v>3.9292829870491133</c:v>
                </c:pt>
                <c:pt idx="399">
                  <c:v>3.9372889331161303</c:v>
                </c:pt>
              </c:numCache>
            </c:numRef>
          </c:yVal>
          <c:smooth val="0"/>
        </c:ser>
        <c:ser>
          <c:idx val="1"/>
          <c:order val="1"/>
          <c:tx>
            <c:v>real</c:v>
          </c:tx>
          <c:spPr>
            <a:ln w="12700"/>
          </c:spPr>
          <c:marker>
            <c:symbol val="none"/>
          </c:marker>
          <c:xVal>
            <c:numRef>
              <c:f>'Result (Al-Ti)'!$F$22:$F$421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'Result (Al-Ti)'!$B$22:$B$421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12960"/>
        <c:axId val="140739712"/>
      </c:scatterChart>
      <c:valAx>
        <c:axId val="140712960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40739712"/>
        <c:crosses val="autoZero"/>
        <c:crossBetween val="midCat"/>
      </c:valAx>
      <c:valAx>
        <c:axId val="140739712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07129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458450918069967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1"/>
          <c:order val="0"/>
          <c:tx>
            <c:v>real5</c:v>
          </c:tx>
          <c:spPr>
            <a:ln w="12700"/>
          </c:spPr>
          <c:marker>
            <c:symbol val="none"/>
          </c:marker>
          <c:xVal>
            <c:numRef>
              <c:f>'Result (Al-Ti)'!$F$22:$F$421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'Result (Al-Ti)'!$AB$22:$AB$421</c:f>
              <c:numCache>
                <c:formatCode>General</c:formatCode>
                <c:ptCount val="400"/>
                <c:pt idx="0">
                  <c:v>-0.81715749998423348</c:v>
                </c:pt>
                <c:pt idx="1">
                  <c:v>-0.40415749998601314</c:v>
                </c:pt>
                <c:pt idx="2">
                  <c:v>-0.34315749998370393</c:v>
                </c:pt>
                <c:pt idx="3">
                  <c:v>0.11684250001664509</c:v>
                </c:pt>
                <c:pt idx="4">
                  <c:v>0.45184250001639725</c:v>
                </c:pt>
                <c:pt idx="5">
                  <c:v>-0.21915749998413503</c:v>
                </c:pt>
                <c:pt idx="6">
                  <c:v>0.30984250001608871</c:v>
                </c:pt>
                <c:pt idx="7">
                  <c:v>0.88084250001330133</c:v>
                </c:pt>
                <c:pt idx="8">
                  <c:v>0.27684250001414057</c:v>
                </c:pt>
                <c:pt idx="9">
                  <c:v>-3.9157499983843991E-2</c:v>
                </c:pt>
                <c:pt idx="10">
                  <c:v>-2.1574999848894549E-3</c:v>
                </c:pt>
                <c:pt idx="11">
                  <c:v>0.19984250001314763</c:v>
                </c:pt>
                <c:pt idx="12">
                  <c:v>0.34584250001401529</c:v>
                </c:pt>
                <c:pt idx="13">
                  <c:v>-1.0021574999861116</c:v>
                </c:pt>
                <c:pt idx="14">
                  <c:v>-0.71415749998493538</c:v>
                </c:pt>
                <c:pt idx="15">
                  <c:v>-9.4157499983538173E-2</c:v>
                </c:pt>
                <c:pt idx="16">
                  <c:v>-0.45415749998412025</c:v>
                </c:pt>
                <c:pt idx="17">
                  <c:v>2.1268425000151581</c:v>
                </c:pt>
                <c:pt idx="18">
                  <c:v>5.9378425000140567</c:v>
                </c:pt>
                <c:pt idx="19">
                  <c:v>0.36784250001531404</c:v>
                </c:pt>
                <c:pt idx="20">
                  <c:v>1.0698425000157386</c:v>
                </c:pt>
                <c:pt idx="21">
                  <c:v>0.50084250001347641</c:v>
                </c:pt>
                <c:pt idx="22">
                  <c:v>0.65984250001349665</c:v>
                </c:pt>
                <c:pt idx="23">
                  <c:v>0.31284250001561986</c:v>
                </c:pt>
                <c:pt idx="24">
                  <c:v>0.30584250001552959</c:v>
                </c:pt>
                <c:pt idx="25">
                  <c:v>0.69084250001338887</c:v>
                </c:pt>
                <c:pt idx="26">
                  <c:v>1.1178425000153425</c:v>
                </c:pt>
                <c:pt idx="27">
                  <c:v>1.7518425000133675</c:v>
                </c:pt>
                <c:pt idx="28">
                  <c:v>1.6128425000161428</c:v>
                </c:pt>
                <c:pt idx="29">
                  <c:v>0.35184250001663031</c:v>
                </c:pt>
                <c:pt idx="30">
                  <c:v>0.26184250001648479</c:v>
                </c:pt>
                <c:pt idx="31">
                  <c:v>-0.19715749998638898</c:v>
                </c:pt>
                <c:pt idx="32">
                  <c:v>0.47584250001619921</c:v>
                </c:pt>
                <c:pt idx="33">
                  <c:v>1.4678425000163031</c:v>
                </c:pt>
                <c:pt idx="34">
                  <c:v>1.63784250001342</c:v>
                </c:pt>
                <c:pt idx="35">
                  <c:v>1.4698425000148063</c:v>
                </c:pt>
                <c:pt idx="36">
                  <c:v>1.3768425000151296</c:v>
                </c:pt>
                <c:pt idx="37">
                  <c:v>13.007842500016409</c:v>
                </c:pt>
                <c:pt idx="38">
                  <c:v>3.4868425000134096</c:v>
                </c:pt>
                <c:pt idx="39">
                  <c:v>1.1058425000136651</c:v>
                </c:pt>
                <c:pt idx="40">
                  <c:v>0.54984250001410828</c:v>
                </c:pt>
                <c:pt idx="41">
                  <c:v>0.48684250001329588</c:v>
                </c:pt>
                <c:pt idx="42">
                  <c:v>2.0018425000145612</c:v>
                </c:pt>
                <c:pt idx="43">
                  <c:v>-1.1431574999853922</c:v>
                </c:pt>
                <c:pt idx="44">
                  <c:v>0.60684250001585838</c:v>
                </c:pt>
                <c:pt idx="45">
                  <c:v>1.6398425000154759</c:v>
                </c:pt>
                <c:pt idx="46">
                  <c:v>2.8468425000163222</c:v>
                </c:pt>
                <c:pt idx="47">
                  <c:v>2.7618425000142111</c:v>
                </c:pt>
                <c:pt idx="48">
                  <c:v>2.1328425000142204</c:v>
                </c:pt>
                <c:pt idx="49">
                  <c:v>-1.6841574999837405</c:v>
                </c:pt>
                <c:pt idx="50">
                  <c:v>0.54984250001410828</c:v>
                </c:pt>
                <c:pt idx="51">
                  <c:v>0.2698425000140503</c:v>
                </c:pt>
                <c:pt idx="52">
                  <c:v>1.3378425000141192</c:v>
                </c:pt>
                <c:pt idx="53">
                  <c:v>2.6828425000147149</c:v>
                </c:pt>
                <c:pt idx="54">
                  <c:v>4.1978425000159802</c:v>
                </c:pt>
                <c:pt idx="55">
                  <c:v>2.151842500015988</c:v>
                </c:pt>
                <c:pt idx="56">
                  <c:v>3.1598425000147756</c:v>
                </c:pt>
                <c:pt idx="57">
                  <c:v>1.4958425000131115</c:v>
                </c:pt>
                <c:pt idx="58">
                  <c:v>2.7958425000136344</c:v>
                </c:pt>
                <c:pt idx="59">
                  <c:v>1.5118425000153479</c:v>
                </c:pt>
                <c:pt idx="60">
                  <c:v>1.410842500014553</c:v>
                </c:pt>
                <c:pt idx="61">
                  <c:v>1.1068425000146931</c:v>
                </c:pt>
                <c:pt idx="62">
                  <c:v>1.0248425000156658</c:v>
                </c:pt>
                <c:pt idx="63">
                  <c:v>7.632842500015613</c:v>
                </c:pt>
                <c:pt idx="64">
                  <c:v>2.5708425000132706</c:v>
                </c:pt>
                <c:pt idx="65">
                  <c:v>1.5258425000155285</c:v>
                </c:pt>
                <c:pt idx="66">
                  <c:v>1.5148425000148791</c:v>
                </c:pt>
                <c:pt idx="67">
                  <c:v>1.5808425000152226</c:v>
                </c:pt>
                <c:pt idx="68">
                  <c:v>2.5558425000156149</c:v>
                </c:pt>
                <c:pt idx="69">
                  <c:v>2.7258425000162845</c:v>
                </c:pt>
                <c:pt idx="70">
                  <c:v>2.3728425000157927</c:v>
                </c:pt>
                <c:pt idx="71">
                  <c:v>0.26084250001545684</c:v>
                </c:pt>
                <c:pt idx="72">
                  <c:v>0.44084250001574787</c:v>
                </c:pt>
                <c:pt idx="73">
                  <c:v>0.52584250001430632</c:v>
                </c:pt>
                <c:pt idx="74">
                  <c:v>0.2698425000140503</c:v>
                </c:pt>
                <c:pt idx="75">
                  <c:v>1.0458425000159366</c:v>
                </c:pt>
                <c:pt idx="76">
                  <c:v>1.1178425000153425</c:v>
                </c:pt>
                <c:pt idx="77">
                  <c:v>0.15684250001513078</c:v>
                </c:pt>
                <c:pt idx="78">
                  <c:v>0.54084250001551482</c:v>
                </c:pt>
                <c:pt idx="79">
                  <c:v>1.155842500015325</c:v>
                </c:pt>
                <c:pt idx="80">
                  <c:v>2.6248425000154896</c:v>
                </c:pt>
                <c:pt idx="81">
                  <c:v>1.8468425000151001</c:v>
                </c:pt>
                <c:pt idx="82">
                  <c:v>1.4478425000135076</c:v>
                </c:pt>
                <c:pt idx="83">
                  <c:v>4.3268425000135835</c:v>
                </c:pt>
                <c:pt idx="84">
                  <c:v>3.0998425000134944</c:v>
                </c:pt>
                <c:pt idx="85">
                  <c:v>1.917842500013478</c:v>
                </c:pt>
                <c:pt idx="86">
                  <c:v>2.0358425000139846</c:v>
                </c:pt>
                <c:pt idx="87">
                  <c:v>2.074842500014995</c:v>
                </c:pt>
                <c:pt idx="88">
                  <c:v>1.9648425000156067</c:v>
                </c:pt>
                <c:pt idx="89">
                  <c:v>2.2198425000148347</c:v>
                </c:pt>
                <c:pt idx="90">
                  <c:v>1.9858425000158775</c:v>
                </c:pt>
                <c:pt idx="91">
                  <c:v>2.0718425000154639</c:v>
                </c:pt>
                <c:pt idx="92">
                  <c:v>2.0708425000144359</c:v>
                </c:pt>
                <c:pt idx="93">
                  <c:v>3.6858425000154682</c:v>
                </c:pt>
                <c:pt idx="94">
                  <c:v>2.255842500016314</c:v>
                </c:pt>
                <c:pt idx="95">
                  <c:v>3.3628425000138407</c:v>
                </c:pt>
                <c:pt idx="96">
                  <c:v>3.095842500016488</c:v>
                </c:pt>
                <c:pt idx="97">
                  <c:v>2.605842500013722</c:v>
                </c:pt>
                <c:pt idx="98">
                  <c:v>2.5698425000157954</c:v>
                </c:pt>
                <c:pt idx="99">
                  <c:v>2.4458425000162265</c:v>
                </c:pt>
                <c:pt idx="100">
                  <c:v>4.8918425000152865</c:v>
                </c:pt>
                <c:pt idx="101">
                  <c:v>1.5768425000146635</c:v>
                </c:pt>
                <c:pt idx="102">
                  <c:v>2.3108425000160082</c:v>
                </c:pt>
                <c:pt idx="103">
                  <c:v>2.8868425000148079</c:v>
                </c:pt>
                <c:pt idx="104">
                  <c:v>2.7318425000153468</c:v>
                </c:pt>
                <c:pt idx="105">
                  <c:v>3.8228425000141897</c:v>
                </c:pt>
                <c:pt idx="106">
                  <c:v>2.2418425000161335</c:v>
                </c:pt>
                <c:pt idx="107">
                  <c:v>2.0148425000137138</c:v>
                </c:pt>
                <c:pt idx="108">
                  <c:v>1.7008425000142324</c:v>
                </c:pt>
                <c:pt idx="109">
                  <c:v>3.7728425000160826</c:v>
                </c:pt>
                <c:pt idx="110">
                  <c:v>3.2578425000160394</c:v>
                </c:pt>
                <c:pt idx="111">
                  <c:v>1.8808425000145235</c:v>
                </c:pt>
                <c:pt idx="112">
                  <c:v>-1.1801574999843467</c:v>
                </c:pt>
                <c:pt idx="113">
                  <c:v>1.1668425000159743</c:v>
                </c:pt>
                <c:pt idx="114">
                  <c:v>3.3518425000131913</c:v>
                </c:pt>
                <c:pt idx="115">
                  <c:v>3.8978425000131267</c:v>
                </c:pt>
                <c:pt idx="116">
                  <c:v>7.8425000147319679E-3</c:v>
                </c:pt>
                <c:pt idx="117">
                  <c:v>2.5078425000160109</c:v>
                </c:pt>
                <c:pt idx="118">
                  <c:v>2.7498425000160864</c:v>
                </c:pt>
                <c:pt idx="119">
                  <c:v>0.86784250001414875</c:v>
                </c:pt>
                <c:pt idx="120">
                  <c:v>5.5568425000132038</c:v>
                </c:pt>
                <c:pt idx="121">
                  <c:v>2.5468425000134687</c:v>
                </c:pt>
                <c:pt idx="122">
                  <c:v>2.4848425000136842</c:v>
                </c:pt>
                <c:pt idx="123">
                  <c:v>1.8058425000155864</c:v>
                </c:pt>
                <c:pt idx="124">
                  <c:v>1.0908425000160094</c:v>
                </c:pt>
                <c:pt idx="125">
                  <c:v>1.6458425000145382</c:v>
                </c:pt>
                <c:pt idx="126">
                  <c:v>2.7448425000144994</c:v>
                </c:pt>
                <c:pt idx="127">
                  <c:v>3.0908425000149009</c:v>
                </c:pt>
                <c:pt idx="128">
                  <c:v>3.4028425000158791</c:v>
                </c:pt>
                <c:pt idx="129">
                  <c:v>4.4238425000138193</c:v>
                </c:pt>
                <c:pt idx="130">
                  <c:v>1.6708425000153682</c:v>
                </c:pt>
                <c:pt idx="131">
                  <c:v>10.916842500016344</c:v>
                </c:pt>
                <c:pt idx="132">
                  <c:v>2.9768425000149534</c:v>
                </c:pt>
                <c:pt idx="133">
                  <c:v>-0.22815749998628121</c:v>
                </c:pt>
                <c:pt idx="134">
                  <c:v>4.3228425000165771</c:v>
                </c:pt>
                <c:pt idx="135">
                  <c:v>4.4508425000131524</c:v>
                </c:pt>
                <c:pt idx="136">
                  <c:v>3.6998425000156487</c:v>
                </c:pt>
                <c:pt idx="137">
                  <c:v>3.5108425000132115</c:v>
                </c:pt>
                <c:pt idx="138">
                  <c:v>-0.9871574999849031</c:v>
                </c:pt>
                <c:pt idx="139">
                  <c:v>2.0848425000146165</c:v>
                </c:pt>
                <c:pt idx="140">
                  <c:v>5.791842500013189</c:v>
                </c:pt>
                <c:pt idx="141">
                  <c:v>5.6668425000161449</c:v>
                </c:pt>
                <c:pt idx="142">
                  <c:v>2.9178425000147001</c:v>
                </c:pt>
                <c:pt idx="143">
                  <c:v>2.7348425000148779</c:v>
                </c:pt>
                <c:pt idx="144">
                  <c:v>2.990842500015134</c:v>
                </c:pt>
                <c:pt idx="145">
                  <c:v>1.5468425000157993</c:v>
                </c:pt>
                <c:pt idx="146">
                  <c:v>4.1758425000146815</c:v>
                </c:pt>
                <c:pt idx="147">
                  <c:v>3.3648425000158966</c:v>
                </c:pt>
                <c:pt idx="148">
                  <c:v>2.6398425000131454</c:v>
                </c:pt>
                <c:pt idx="149">
                  <c:v>2.867842500016593</c:v>
                </c:pt>
                <c:pt idx="150">
                  <c:v>5.0768425000136119</c:v>
                </c:pt>
                <c:pt idx="151">
                  <c:v>3.986842500015797</c:v>
                </c:pt>
                <c:pt idx="152">
                  <c:v>3.2018425000153172</c:v>
                </c:pt>
                <c:pt idx="153">
                  <c:v>2.9608425000162697</c:v>
                </c:pt>
                <c:pt idx="154">
                  <c:v>3.1198425000162899</c:v>
                </c:pt>
                <c:pt idx="155">
                  <c:v>3.6668425000137006</c:v>
                </c:pt>
                <c:pt idx="156">
                  <c:v>3.1818425000160744</c:v>
                </c:pt>
                <c:pt idx="157">
                  <c:v>0.81784250001604164</c:v>
                </c:pt>
                <c:pt idx="158">
                  <c:v>1.8548425000162183</c:v>
                </c:pt>
                <c:pt idx="159">
                  <c:v>-0.37315749998612091</c:v>
                </c:pt>
                <c:pt idx="160">
                  <c:v>4.4208425000142881</c:v>
                </c:pt>
                <c:pt idx="161">
                  <c:v>12.614842500013879</c:v>
                </c:pt>
                <c:pt idx="162">
                  <c:v>8.5518425000152831</c:v>
                </c:pt>
                <c:pt idx="163">
                  <c:v>2.2608425000143484</c:v>
                </c:pt>
                <c:pt idx="164">
                  <c:v>0.35484250001616147</c:v>
                </c:pt>
                <c:pt idx="165">
                  <c:v>1.6758425000134025</c:v>
                </c:pt>
                <c:pt idx="166">
                  <c:v>2.6078425000157779</c:v>
                </c:pt>
                <c:pt idx="167">
                  <c:v>0.63184250001313558</c:v>
                </c:pt>
                <c:pt idx="168">
                  <c:v>3.4008425000138232</c:v>
                </c:pt>
                <c:pt idx="169">
                  <c:v>-2.4831574999844008</c:v>
                </c:pt>
                <c:pt idx="170">
                  <c:v>0.26284250001396003</c:v>
                </c:pt>
                <c:pt idx="171">
                  <c:v>0.71184250001365967</c:v>
                </c:pt>
                <c:pt idx="172">
                  <c:v>2.3098425000149803</c:v>
                </c:pt>
                <c:pt idx="173">
                  <c:v>-0.34915749998631895</c:v>
                </c:pt>
                <c:pt idx="174">
                  <c:v>0.71084250001618443</c:v>
                </c:pt>
                <c:pt idx="175">
                  <c:v>3.2678425000156608</c:v>
                </c:pt>
                <c:pt idx="176">
                  <c:v>2.1318425000131924</c:v>
                </c:pt>
                <c:pt idx="177">
                  <c:v>1.8028425000160553</c:v>
                </c:pt>
                <c:pt idx="178">
                  <c:v>0.3728425000133484</c:v>
                </c:pt>
                <c:pt idx="179">
                  <c:v>9.2188425000152563</c:v>
                </c:pt>
                <c:pt idx="180">
                  <c:v>-1.1831574999838779</c:v>
                </c:pt>
                <c:pt idx="181">
                  <c:v>-1.3311574999868014</c:v>
                </c:pt>
                <c:pt idx="182">
                  <c:v>-1.496157499985884</c:v>
                </c:pt>
                <c:pt idx="183">
                  <c:v>-3.1011574999837421</c:v>
                </c:pt>
                <c:pt idx="184">
                  <c:v>-3.1831574999863221</c:v>
                </c:pt>
                <c:pt idx="185">
                  <c:v>-4.7231574999848647</c:v>
                </c:pt>
                <c:pt idx="186">
                  <c:v>-3.9781574999864233</c:v>
                </c:pt>
                <c:pt idx="187">
                  <c:v>-4.525157499983834</c:v>
                </c:pt>
                <c:pt idx="188">
                  <c:v>-4.8901574999860031</c:v>
                </c:pt>
                <c:pt idx="189">
                  <c:v>-5.5001574999842262</c:v>
                </c:pt>
                <c:pt idx="190">
                  <c:v>-4.4591574999834904</c:v>
                </c:pt>
                <c:pt idx="191">
                  <c:v>-7.0461574999853838</c:v>
                </c:pt>
                <c:pt idx="192">
                  <c:v>-5.9261574999851518</c:v>
                </c:pt>
                <c:pt idx="193">
                  <c:v>-5.9381574999868292</c:v>
                </c:pt>
                <c:pt idx="194">
                  <c:v>-6.5361574999833749</c:v>
                </c:pt>
                <c:pt idx="195">
                  <c:v>-6.66915749998509</c:v>
                </c:pt>
                <c:pt idx="196">
                  <c:v>-6.8701574999856518</c:v>
                </c:pt>
                <c:pt idx="197">
                  <c:v>-11.084157499986702</c:v>
                </c:pt>
                <c:pt idx="198">
                  <c:v>-7.6161574999851211</c:v>
                </c:pt>
                <c:pt idx="199">
                  <c:v>-9.8941574999855675</c:v>
                </c:pt>
                <c:pt idx="200">
                  <c:v>-8.9501574999850675</c:v>
                </c:pt>
                <c:pt idx="201">
                  <c:v>-9.0621574999865118</c:v>
                </c:pt>
                <c:pt idx="202">
                  <c:v>-4.4431574999848067</c:v>
                </c:pt>
                <c:pt idx="203">
                  <c:v>-5.9861574999864331</c:v>
                </c:pt>
                <c:pt idx="204">
                  <c:v>-9.4061574999848574</c:v>
                </c:pt>
                <c:pt idx="205">
                  <c:v>-5.1101574999847799</c:v>
                </c:pt>
                <c:pt idx="206">
                  <c:v>-5.8651574999863954</c:v>
                </c:pt>
                <c:pt idx="207">
                  <c:v>-3.8451574999847082</c:v>
                </c:pt>
                <c:pt idx="208">
                  <c:v>-4.3101574999866443</c:v>
                </c:pt>
                <c:pt idx="209">
                  <c:v>-3.3341574999852241</c:v>
                </c:pt>
                <c:pt idx="210">
                  <c:v>-3.4861574999851541</c:v>
                </c:pt>
                <c:pt idx="211">
                  <c:v>-3.3461574999833488</c:v>
                </c:pt>
                <c:pt idx="212">
                  <c:v>0.98084250001662099</c:v>
                </c:pt>
                <c:pt idx="213">
                  <c:v>-3.2981574999837449</c:v>
                </c:pt>
                <c:pt idx="214">
                  <c:v>-3.7051574999864556</c:v>
                </c:pt>
                <c:pt idx="215">
                  <c:v>-3.2831574999860891</c:v>
                </c:pt>
                <c:pt idx="216">
                  <c:v>-3.8311574999845277</c:v>
                </c:pt>
                <c:pt idx="217">
                  <c:v>-3.8441574999836803</c:v>
                </c:pt>
                <c:pt idx="218">
                  <c:v>-3.913157499983555</c:v>
                </c:pt>
                <c:pt idx="219">
                  <c:v>-4.2091574999858494</c:v>
                </c:pt>
                <c:pt idx="220">
                  <c:v>-4.7261574999843958</c:v>
                </c:pt>
                <c:pt idx="221">
                  <c:v>-3.5961574999845425</c:v>
                </c:pt>
                <c:pt idx="222">
                  <c:v>-4.3941574999841748</c:v>
                </c:pt>
                <c:pt idx="223">
                  <c:v>-3.6161574999837853</c:v>
                </c:pt>
                <c:pt idx="224">
                  <c:v>-1.5811574999844424</c:v>
                </c:pt>
                <c:pt idx="225">
                  <c:v>-2.538157499984095</c:v>
                </c:pt>
                <c:pt idx="226">
                  <c:v>-3.7181574999856082</c:v>
                </c:pt>
                <c:pt idx="227">
                  <c:v>-3.7981574999861323</c:v>
                </c:pt>
                <c:pt idx="228">
                  <c:v>-3.7301574999837328</c:v>
                </c:pt>
                <c:pt idx="229">
                  <c:v>-1.6451574999862828</c:v>
                </c:pt>
                <c:pt idx="230">
                  <c:v>-2.0681574999841246</c:v>
                </c:pt>
                <c:pt idx="231">
                  <c:v>-3.0061574999855623</c:v>
                </c:pt>
                <c:pt idx="232">
                  <c:v>-2.8411574999864797</c:v>
                </c:pt>
                <c:pt idx="233">
                  <c:v>-2.9361574999846596</c:v>
                </c:pt>
                <c:pt idx="234">
                  <c:v>-3.889157499983753</c:v>
                </c:pt>
                <c:pt idx="235">
                  <c:v>-4.8681574999847044</c:v>
                </c:pt>
                <c:pt idx="236">
                  <c:v>-4.0501574999858292</c:v>
                </c:pt>
                <c:pt idx="237">
                  <c:v>-4.0351574999846207</c:v>
                </c:pt>
                <c:pt idx="238">
                  <c:v>-3.4051574999836021</c:v>
                </c:pt>
                <c:pt idx="239">
                  <c:v>-3.6251574999859315</c:v>
                </c:pt>
                <c:pt idx="240">
                  <c:v>2.2842500015940459E-2</c:v>
                </c:pt>
                <c:pt idx="241">
                  <c:v>-3.1211574999865377</c:v>
                </c:pt>
                <c:pt idx="242">
                  <c:v>-2.4961574999835534</c:v>
                </c:pt>
                <c:pt idx="243">
                  <c:v>-2.6801574999844036</c:v>
                </c:pt>
                <c:pt idx="244">
                  <c:v>-2.7811574999851985</c:v>
                </c:pt>
                <c:pt idx="245">
                  <c:v>-2.6551574999835736</c:v>
                </c:pt>
                <c:pt idx="246">
                  <c:v>-2.3081574999856969</c:v>
                </c:pt>
                <c:pt idx="247">
                  <c:v>-1.4861574999862626</c:v>
                </c:pt>
                <c:pt idx="248">
                  <c:v>-3.2161574999847176</c:v>
                </c:pt>
                <c:pt idx="249">
                  <c:v>-2.6241574999836814</c:v>
                </c:pt>
                <c:pt idx="250">
                  <c:v>-1.4861574999862626</c:v>
                </c:pt>
                <c:pt idx="251">
                  <c:v>-1.4901574999868217</c:v>
                </c:pt>
                <c:pt idx="252">
                  <c:v>-2.6651574999867478</c:v>
                </c:pt>
                <c:pt idx="253">
                  <c:v>-3.174157499984176</c:v>
                </c:pt>
                <c:pt idx="254">
                  <c:v>-3.861157499983392</c:v>
                </c:pt>
                <c:pt idx="255">
                  <c:v>-4.3461574999845709</c:v>
                </c:pt>
                <c:pt idx="256">
                  <c:v>-3.1391574999837246</c:v>
                </c:pt>
                <c:pt idx="257">
                  <c:v>-0.28815749998400975</c:v>
                </c:pt>
                <c:pt idx="258">
                  <c:v>-1.1931574999834993</c:v>
                </c:pt>
                <c:pt idx="259">
                  <c:v>-2.4651574999836612</c:v>
                </c:pt>
                <c:pt idx="260">
                  <c:v>-2.0061574999843401</c:v>
                </c:pt>
                <c:pt idx="261">
                  <c:v>-2.3061574999836409</c:v>
                </c:pt>
                <c:pt idx="262">
                  <c:v>-2.9831574999867883</c:v>
                </c:pt>
                <c:pt idx="263">
                  <c:v>-2.970157499984083</c:v>
                </c:pt>
                <c:pt idx="264">
                  <c:v>-2.7381574999836289</c:v>
                </c:pt>
                <c:pt idx="265">
                  <c:v>-3.3231574999845748</c:v>
                </c:pt>
                <c:pt idx="266">
                  <c:v>-2.3531574999857696</c:v>
                </c:pt>
                <c:pt idx="267">
                  <c:v>-2.8291574999848024</c:v>
                </c:pt>
                <c:pt idx="268">
                  <c:v>-3.7711574999867992</c:v>
                </c:pt>
                <c:pt idx="269">
                  <c:v>-3.3741574999837098</c:v>
                </c:pt>
                <c:pt idx="270">
                  <c:v>-1.012157499985733</c:v>
                </c:pt>
                <c:pt idx="271">
                  <c:v>-3.2751574999849709</c:v>
                </c:pt>
                <c:pt idx="272">
                  <c:v>2.0048425000140924</c:v>
                </c:pt>
                <c:pt idx="273">
                  <c:v>-2.970157499984083</c:v>
                </c:pt>
                <c:pt idx="274">
                  <c:v>-0.74515749998482761</c:v>
                </c:pt>
                <c:pt idx="275">
                  <c:v>-2.7551574999868933</c:v>
                </c:pt>
                <c:pt idx="276">
                  <c:v>1.3568425000158868</c:v>
                </c:pt>
                <c:pt idx="277">
                  <c:v>-2.0101574999848992</c:v>
                </c:pt>
                <c:pt idx="278">
                  <c:v>-1.874157499983653</c:v>
                </c:pt>
                <c:pt idx="279">
                  <c:v>-2.1411574999845584</c:v>
                </c:pt>
                <c:pt idx="280">
                  <c:v>-1.8431574999837608</c:v>
                </c:pt>
                <c:pt idx="281">
                  <c:v>-1.6831574999862653</c:v>
                </c:pt>
                <c:pt idx="282">
                  <c:v>-1.7441574999850218</c:v>
                </c:pt>
                <c:pt idx="283">
                  <c:v>-1.3841574999844397</c:v>
                </c:pt>
                <c:pt idx="284">
                  <c:v>-3.126157499984572</c:v>
                </c:pt>
                <c:pt idx="285">
                  <c:v>-2.3511574999837137</c:v>
                </c:pt>
                <c:pt idx="286">
                  <c:v>-2.0961574999844856</c:v>
                </c:pt>
                <c:pt idx="287">
                  <c:v>-0.70315749998428601</c:v>
                </c:pt>
                <c:pt idx="288">
                  <c:v>-1.6851574999847685</c:v>
                </c:pt>
                <c:pt idx="289">
                  <c:v>0.85784250001452733</c:v>
                </c:pt>
                <c:pt idx="290">
                  <c:v>-1.2071574999836798</c:v>
                </c:pt>
                <c:pt idx="291">
                  <c:v>-1.0221574999853544</c:v>
                </c:pt>
                <c:pt idx="292">
                  <c:v>-1.2221574999848883</c:v>
                </c:pt>
                <c:pt idx="293">
                  <c:v>-0.83515749998497313</c:v>
                </c:pt>
                <c:pt idx="294">
                  <c:v>-0.6821574999840152</c:v>
                </c:pt>
                <c:pt idx="295">
                  <c:v>-1.8941574999864486</c:v>
                </c:pt>
                <c:pt idx="296">
                  <c:v>1.2628425000151822</c:v>
                </c:pt>
                <c:pt idx="297">
                  <c:v>1.7108425000138539</c:v>
                </c:pt>
                <c:pt idx="298">
                  <c:v>-0.96215749998407318</c:v>
                </c:pt>
                <c:pt idx="299">
                  <c:v>0.90484250001310329</c:v>
                </c:pt>
                <c:pt idx="300">
                  <c:v>-1.4761574999866411</c:v>
                </c:pt>
                <c:pt idx="301">
                  <c:v>-3.5151574999865431</c:v>
                </c:pt>
                <c:pt idx="302">
                  <c:v>-1.5841574999839736</c:v>
                </c:pt>
                <c:pt idx="303">
                  <c:v>-9.9157499985125241E-2</c:v>
                </c:pt>
                <c:pt idx="304">
                  <c:v>-3.0431574999845168</c:v>
                </c:pt>
                <c:pt idx="305">
                  <c:v>-0.77815749998677575</c:v>
                </c:pt>
                <c:pt idx="306">
                  <c:v>-2.7131574999863517</c:v>
                </c:pt>
                <c:pt idx="307">
                  <c:v>-1.0551574999837499</c:v>
                </c:pt>
                <c:pt idx="308">
                  <c:v>2.2668425000134107</c:v>
                </c:pt>
                <c:pt idx="309">
                  <c:v>-1.0231574999863824</c:v>
                </c:pt>
                <c:pt idx="310">
                  <c:v>-2.0901574999854233</c:v>
                </c:pt>
                <c:pt idx="311">
                  <c:v>-0.45315749998664501</c:v>
                </c:pt>
                <c:pt idx="312">
                  <c:v>0.22284250001547434</c:v>
                </c:pt>
                <c:pt idx="313">
                  <c:v>-0.54515749998529373</c:v>
                </c:pt>
                <c:pt idx="314">
                  <c:v>-1.3591574999836098</c:v>
                </c:pt>
                <c:pt idx="315">
                  <c:v>-1.8231574999845179</c:v>
                </c:pt>
                <c:pt idx="316">
                  <c:v>-2.2781574999868326</c:v>
                </c:pt>
                <c:pt idx="317">
                  <c:v>-0.11715749998586489</c:v>
                </c:pt>
                <c:pt idx="318">
                  <c:v>5.6842500015363839E-2</c:v>
                </c:pt>
                <c:pt idx="319">
                  <c:v>0.40184250001473742</c:v>
                </c:pt>
                <c:pt idx="320">
                  <c:v>-0.26215749998570459</c:v>
                </c:pt>
                <c:pt idx="321">
                  <c:v>-0.83215749998544197</c:v>
                </c:pt>
                <c:pt idx="322">
                  <c:v>-0.56515749998453657</c:v>
                </c:pt>
                <c:pt idx="323">
                  <c:v>-0.27015749998682281</c:v>
                </c:pt>
                <c:pt idx="324">
                  <c:v>-0.46915749998532874</c:v>
                </c:pt>
                <c:pt idx="325">
                  <c:v>-0.82915749998591082</c:v>
                </c:pt>
                <c:pt idx="326">
                  <c:v>-1.1621574999836071</c:v>
                </c:pt>
                <c:pt idx="327">
                  <c:v>-2.1231574999838188</c:v>
                </c:pt>
                <c:pt idx="328">
                  <c:v>-0.2681574999847669</c:v>
                </c:pt>
                <c:pt idx="329">
                  <c:v>-0.81415749998470233</c:v>
                </c:pt>
                <c:pt idx="330">
                  <c:v>-0.81515749998573028</c:v>
                </c:pt>
                <c:pt idx="331">
                  <c:v>-1.2101574999867637</c:v>
                </c:pt>
                <c:pt idx="332">
                  <c:v>1.0328425000132313</c:v>
                </c:pt>
                <c:pt idx="333">
                  <c:v>0.44184250001322312</c:v>
                </c:pt>
                <c:pt idx="334">
                  <c:v>-0.57915749998471711</c:v>
                </c:pt>
                <c:pt idx="335">
                  <c:v>-0.63715749998394244</c:v>
                </c:pt>
                <c:pt idx="336">
                  <c:v>-1.5141574999866236</c:v>
                </c:pt>
                <c:pt idx="337">
                  <c:v>2.1258425000141301</c:v>
                </c:pt>
                <c:pt idx="338">
                  <c:v>-1.7791574999854731</c:v>
                </c:pt>
                <c:pt idx="339">
                  <c:v>-0.85315749998571278</c:v>
                </c:pt>
                <c:pt idx="340">
                  <c:v>-0.62415749998478987</c:v>
                </c:pt>
                <c:pt idx="341">
                  <c:v>-0.74915749998538672</c:v>
                </c:pt>
                <c:pt idx="342">
                  <c:v>0.72084250001580585</c:v>
                </c:pt>
                <c:pt idx="343">
                  <c:v>0.8648425000146176</c:v>
                </c:pt>
                <c:pt idx="344">
                  <c:v>0.73484250001598639</c:v>
                </c:pt>
                <c:pt idx="345">
                  <c:v>-0.6151574999861964</c:v>
                </c:pt>
                <c:pt idx="346">
                  <c:v>-0.69715749998522369</c:v>
                </c:pt>
                <c:pt idx="347">
                  <c:v>1.0158425000135196</c:v>
                </c:pt>
                <c:pt idx="348">
                  <c:v>-0.79015749998490037</c:v>
                </c:pt>
                <c:pt idx="349">
                  <c:v>-1.088157499985698</c:v>
                </c:pt>
                <c:pt idx="350">
                  <c:v>-0.66015749998626916</c:v>
                </c:pt>
                <c:pt idx="351">
                  <c:v>0.78584250001512146</c:v>
                </c:pt>
                <c:pt idx="352">
                  <c:v>1.6408425000165039</c:v>
                </c:pt>
                <c:pt idx="353">
                  <c:v>2.5968425000151285</c:v>
                </c:pt>
                <c:pt idx="354">
                  <c:v>-0.36515749998500269</c:v>
                </c:pt>
                <c:pt idx="355">
                  <c:v>0.82584250001360715</c:v>
                </c:pt>
                <c:pt idx="356">
                  <c:v>-1.3631574999841689</c:v>
                </c:pt>
                <c:pt idx="357">
                  <c:v>-0.16415749998444085</c:v>
                </c:pt>
                <c:pt idx="358">
                  <c:v>0.40684250001632449</c:v>
                </c:pt>
                <c:pt idx="359">
                  <c:v>8.7842500015256064E-2</c:v>
                </c:pt>
                <c:pt idx="360">
                  <c:v>2.4708425000135037</c:v>
                </c:pt>
                <c:pt idx="361">
                  <c:v>8.4842500015724909E-2</c:v>
                </c:pt>
                <c:pt idx="362">
                  <c:v>1.6008425000144655</c:v>
                </c:pt>
                <c:pt idx="363">
                  <c:v>0.61084250001641749</c:v>
                </c:pt>
                <c:pt idx="364">
                  <c:v>0.40584250001529654</c:v>
                </c:pt>
                <c:pt idx="365">
                  <c:v>0.15184250001354371</c:v>
                </c:pt>
                <c:pt idx="366">
                  <c:v>-0.1001574999861532</c:v>
                </c:pt>
                <c:pt idx="367">
                  <c:v>0.61984250001501096</c:v>
                </c:pt>
                <c:pt idx="368">
                  <c:v>6.4842500016482063E-2</c:v>
                </c:pt>
                <c:pt idx="369">
                  <c:v>-0.75015749998641468</c:v>
                </c:pt>
                <c:pt idx="370">
                  <c:v>4.7428425000148877</c:v>
                </c:pt>
                <c:pt idx="371">
                  <c:v>-0.86815749998336855</c:v>
                </c:pt>
                <c:pt idx="372">
                  <c:v>2.9048425000155476</c:v>
                </c:pt>
                <c:pt idx="373">
                  <c:v>-0.63715749998394244</c:v>
                </c:pt>
                <c:pt idx="374">
                  <c:v>0.4508425000153693</c:v>
                </c:pt>
                <c:pt idx="375">
                  <c:v>1.9848425000148495</c:v>
                </c:pt>
                <c:pt idx="376">
                  <c:v>-0.43815749998543652</c:v>
                </c:pt>
                <c:pt idx="377">
                  <c:v>-0.45015749998356114</c:v>
                </c:pt>
                <c:pt idx="378">
                  <c:v>2.4908425000162993</c:v>
                </c:pt>
                <c:pt idx="379">
                  <c:v>-0.51215749998334559</c:v>
                </c:pt>
                <c:pt idx="380">
                  <c:v>2.710842500015076</c:v>
                </c:pt>
                <c:pt idx="381">
                  <c:v>1.5778425000156915</c:v>
                </c:pt>
                <c:pt idx="382">
                  <c:v>2.3058425000144211</c:v>
                </c:pt>
                <c:pt idx="383">
                  <c:v>1.6968425000136733</c:v>
                </c:pt>
                <c:pt idx="384">
                  <c:v>-0.23015749998478441</c:v>
                </c:pt>
                <c:pt idx="385">
                  <c:v>-0.13415749998557658</c:v>
                </c:pt>
                <c:pt idx="386">
                  <c:v>1.6858425000165767</c:v>
                </c:pt>
                <c:pt idx="387">
                  <c:v>0.11584250001561713</c:v>
                </c:pt>
                <c:pt idx="388">
                  <c:v>1.3078425000152549</c:v>
                </c:pt>
                <c:pt idx="389">
                  <c:v>-0.70715749998484512</c:v>
                </c:pt>
                <c:pt idx="390">
                  <c:v>-1.8681574999845907</c:v>
                </c:pt>
                <c:pt idx="391">
                  <c:v>-9.7157499986622042E-2</c:v>
                </c:pt>
                <c:pt idx="392">
                  <c:v>1.515842500015907</c:v>
                </c:pt>
                <c:pt idx="393">
                  <c:v>0.93184250001598912</c:v>
                </c:pt>
                <c:pt idx="394">
                  <c:v>0.40084250001370947</c:v>
                </c:pt>
                <c:pt idx="395">
                  <c:v>0.10984250001655482</c:v>
                </c:pt>
                <c:pt idx="396">
                  <c:v>9.5842500016374288E-2</c:v>
                </c:pt>
                <c:pt idx="397">
                  <c:v>0.97484250001400596</c:v>
                </c:pt>
                <c:pt idx="398">
                  <c:v>2.2328425000139873</c:v>
                </c:pt>
                <c:pt idx="399">
                  <c:v>0.54084250001551482</c:v>
                </c:pt>
              </c:numCache>
            </c:numRef>
          </c:yVal>
          <c:smooth val="0"/>
        </c:ser>
        <c:ser>
          <c:idx val="0"/>
          <c:order val="1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'Result (Al-Ti)'!$U$22:$U$421</c:f>
              <c:numCache>
                <c:formatCode>General</c:formatCode>
                <c:ptCount val="400"/>
                <c:pt idx="0">
                  <c:v>6.4131065857746417E-2</c:v>
                </c:pt>
                <c:pt idx="1">
                  <c:v>1.2074607451577561</c:v>
                </c:pt>
                <c:pt idx="2">
                  <c:v>2.5065941826760403</c:v>
                </c:pt>
                <c:pt idx="3">
                  <c:v>0.45880034135375214</c:v>
                </c:pt>
                <c:pt idx="4">
                  <c:v>0.69964467854381851</c:v>
                </c:pt>
                <c:pt idx="5">
                  <c:v>-0.12522021769227093</c:v>
                </c:pt>
                <c:pt idx="6">
                  <c:v>-0.93813037646640041</c:v>
                </c:pt>
                <c:pt idx="7">
                  <c:v>-1.7789802571130902</c:v>
                </c:pt>
                <c:pt idx="8">
                  <c:v>-3.4392543965338409</c:v>
                </c:pt>
                <c:pt idx="9">
                  <c:v>-1.1772016044480031</c:v>
                </c:pt>
                <c:pt idx="10">
                  <c:v>-0.22933323856078247</c:v>
                </c:pt>
                <c:pt idx="11">
                  <c:v>-0.28895969520461562</c:v>
                </c:pt>
                <c:pt idx="12">
                  <c:v>0.59310206985163705</c:v>
                </c:pt>
                <c:pt idx="13">
                  <c:v>-1.6431410922008793</c:v>
                </c:pt>
                <c:pt idx="14">
                  <c:v>-2.2652592834681551</c:v>
                </c:pt>
                <c:pt idx="15">
                  <c:v>0.28924710817850452</c:v>
                </c:pt>
                <c:pt idx="16">
                  <c:v>-1.3864182519000967</c:v>
                </c:pt>
                <c:pt idx="17">
                  <c:v>-0.53450537467882719</c:v>
                </c:pt>
                <c:pt idx="18">
                  <c:v>-0.9235766077195674</c:v>
                </c:pt>
                <c:pt idx="19">
                  <c:v>0.19103123343703893</c:v>
                </c:pt>
                <c:pt idx="20">
                  <c:v>8.1239639292042171E-2</c:v>
                </c:pt>
                <c:pt idx="21">
                  <c:v>0.10322059020949009</c:v>
                </c:pt>
                <c:pt idx="22">
                  <c:v>0.8289565540035424</c:v>
                </c:pt>
                <c:pt idx="23">
                  <c:v>0.39209431606121292</c:v>
                </c:pt>
                <c:pt idx="24">
                  <c:v>1.7127332005714533</c:v>
                </c:pt>
                <c:pt idx="25">
                  <c:v>-0.43334766952839943</c:v>
                </c:pt>
                <c:pt idx="26">
                  <c:v>1.0874376724836314</c:v>
                </c:pt>
                <c:pt idx="27">
                  <c:v>-0.7808713495854237</c:v>
                </c:pt>
                <c:pt idx="28">
                  <c:v>0.46943104194363661</c:v>
                </c:pt>
                <c:pt idx="29">
                  <c:v>-1.32940403909687</c:v>
                </c:pt>
                <c:pt idx="30">
                  <c:v>1.3387429700810898</c:v>
                </c:pt>
                <c:pt idx="31">
                  <c:v>0.93273612840197773</c:v>
                </c:pt>
                <c:pt idx="32">
                  <c:v>-0.11405593752984759</c:v>
                </c:pt>
                <c:pt idx="33">
                  <c:v>-0.12862634118094182</c:v>
                </c:pt>
                <c:pt idx="34">
                  <c:v>1.9368356185049367</c:v>
                </c:pt>
                <c:pt idx="35">
                  <c:v>1.495313201635992</c:v>
                </c:pt>
                <c:pt idx="36">
                  <c:v>1.7121053697806012</c:v>
                </c:pt>
                <c:pt idx="37">
                  <c:v>-0.31864140141345088</c:v>
                </c:pt>
                <c:pt idx="38">
                  <c:v>-0.27394796936163568</c:v>
                </c:pt>
                <c:pt idx="39">
                  <c:v>-0.14092384882438755</c:v>
                </c:pt>
                <c:pt idx="40">
                  <c:v>1.9070334400988644</c:v>
                </c:pt>
                <c:pt idx="41">
                  <c:v>0.10923456790123244</c:v>
                </c:pt>
                <c:pt idx="42">
                  <c:v>0.90207844559469463</c:v>
                </c:pt>
                <c:pt idx="43">
                  <c:v>0.71968231316271902</c:v>
                </c:pt>
                <c:pt idx="44">
                  <c:v>-1.8978674158698943</c:v>
                </c:pt>
                <c:pt idx="45">
                  <c:v>-1.0435856856994579</c:v>
                </c:pt>
                <c:pt idx="46">
                  <c:v>0.68604972662311403</c:v>
                </c:pt>
                <c:pt idx="47">
                  <c:v>-0.63842340874008041</c:v>
                </c:pt>
                <c:pt idx="48">
                  <c:v>1.1750788396407306</c:v>
                </c:pt>
                <c:pt idx="49">
                  <c:v>-1.0753243057504902</c:v>
                </c:pt>
                <c:pt idx="50">
                  <c:v>0.65589787163474134</c:v>
                </c:pt>
                <c:pt idx="51">
                  <c:v>0.68495410741345442</c:v>
                </c:pt>
                <c:pt idx="52">
                  <c:v>0.12178071313701677</c:v>
                </c:pt>
                <c:pt idx="53">
                  <c:v>1.369567282658561</c:v>
                </c:pt>
                <c:pt idx="54">
                  <c:v>0.14071229600660287</c:v>
                </c:pt>
                <c:pt idx="55">
                  <c:v>1.7658395832819078</c:v>
                </c:pt>
                <c:pt idx="56">
                  <c:v>3.0889951792048427</c:v>
                </c:pt>
                <c:pt idx="57">
                  <c:v>-0.73693287643381122</c:v>
                </c:pt>
                <c:pt idx="58">
                  <c:v>0.21441617962872433</c:v>
                </c:pt>
                <c:pt idx="59">
                  <c:v>-0.66077387498394202</c:v>
                </c:pt>
                <c:pt idx="60">
                  <c:v>-2.0121034154593076</c:v>
                </c:pt>
                <c:pt idx="61">
                  <c:v>2.3774286765104495</c:v>
                </c:pt>
                <c:pt idx="62">
                  <c:v>-2.4360671596030627</c:v>
                </c:pt>
                <c:pt idx="63">
                  <c:v>1.8657724596259626</c:v>
                </c:pt>
                <c:pt idx="64">
                  <c:v>-0.76361110253679554</c:v>
                </c:pt>
                <c:pt idx="65">
                  <c:v>0.10067362099649679</c:v>
                </c:pt>
                <c:pt idx="66">
                  <c:v>0.52946120658150897</c:v>
                </c:pt>
                <c:pt idx="67">
                  <c:v>-4.6684199061580833E-2</c:v>
                </c:pt>
                <c:pt idx="68">
                  <c:v>-1.8260759734072882</c:v>
                </c:pt>
                <c:pt idx="69">
                  <c:v>-2.1181342389553546</c:v>
                </c:pt>
                <c:pt idx="70">
                  <c:v>0.85102580094305091</c:v>
                </c:pt>
                <c:pt idx="71">
                  <c:v>1.1055459845331983</c:v>
                </c:pt>
                <c:pt idx="72">
                  <c:v>1.8295885858366245</c:v>
                </c:pt>
                <c:pt idx="73">
                  <c:v>-0.55811532159804789</c:v>
                </c:pt>
                <c:pt idx="74">
                  <c:v>1.6017205982900535</c:v>
                </c:pt>
                <c:pt idx="75">
                  <c:v>0.40908181487853085</c:v>
                </c:pt>
                <c:pt idx="76">
                  <c:v>2.5499003235929267</c:v>
                </c:pt>
                <c:pt idx="77">
                  <c:v>-0.27974726849752551</c:v>
                </c:pt>
                <c:pt idx="78">
                  <c:v>1.5242853769220752</c:v>
                </c:pt>
                <c:pt idx="79">
                  <c:v>1.234004507785744</c:v>
                </c:pt>
                <c:pt idx="80">
                  <c:v>-0.31385085687830205</c:v>
                </c:pt>
                <c:pt idx="81">
                  <c:v>0.13937864738830497</c:v>
                </c:pt>
                <c:pt idx="82">
                  <c:v>2.2534457821401124</c:v>
                </c:pt>
                <c:pt idx="83">
                  <c:v>1.5714434161880633</c:v>
                </c:pt>
                <c:pt idx="84">
                  <c:v>0.65816270939173949</c:v>
                </c:pt>
                <c:pt idx="85">
                  <c:v>3.3439818160032582</c:v>
                </c:pt>
                <c:pt idx="86">
                  <c:v>-1.1225543169072283</c:v>
                </c:pt>
                <c:pt idx="87">
                  <c:v>-1.572020731756395</c:v>
                </c:pt>
                <c:pt idx="88">
                  <c:v>0.65816011516389428</c:v>
                </c:pt>
                <c:pt idx="89">
                  <c:v>0.4522381734895462</c:v>
                </c:pt>
                <c:pt idx="90">
                  <c:v>2.6273637799998846</c:v>
                </c:pt>
                <c:pt idx="91">
                  <c:v>2.0519232712323729</c:v>
                </c:pt>
                <c:pt idx="92">
                  <c:v>3.6804251390909482E-3</c:v>
                </c:pt>
                <c:pt idx="93">
                  <c:v>0.28572764006213747</c:v>
                </c:pt>
                <c:pt idx="94">
                  <c:v>-0.24139266327222009</c:v>
                </c:pt>
                <c:pt idx="95">
                  <c:v>-0.12433729696265727</c:v>
                </c:pt>
                <c:pt idx="96">
                  <c:v>1.1474465103084208</c:v>
                </c:pt>
                <c:pt idx="97">
                  <c:v>0.8248252978246926</c:v>
                </c:pt>
                <c:pt idx="98">
                  <c:v>-1.1136142187965057</c:v>
                </c:pt>
                <c:pt idx="99">
                  <c:v>1.9692328834646988</c:v>
                </c:pt>
                <c:pt idx="100">
                  <c:v>3.1732718613991118</c:v>
                </c:pt>
                <c:pt idx="101">
                  <c:v>0.81086270132606719</c:v>
                </c:pt>
                <c:pt idx="102">
                  <c:v>1.020538950763658</c:v>
                </c:pt>
                <c:pt idx="103">
                  <c:v>0.7643721291115404</c:v>
                </c:pt>
                <c:pt idx="104">
                  <c:v>1.0519984528166897</c:v>
                </c:pt>
                <c:pt idx="105">
                  <c:v>1.1361808277447971</c:v>
                </c:pt>
                <c:pt idx="106">
                  <c:v>0.63431038915383642</c:v>
                </c:pt>
                <c:pt idx="107">
                  <c:v>0.75724829331791621</c:v>
                </c:pt>
                <c:pt idx="108">
                  <c:v>2.555947761397964</c:v>
                </c:pt>
                <c:pt idx="109">
                  <c:v>0.84029904724804427</c:v>
                </c:pt>
                <c:pt idx="110">
                  <c:v>0.98971327507641726</c:v>
                </c:pt>
                <c:pt idx="111">
                  <c:v>0.55702667484903323</c:v>
                </c:pt>
                <c:pt idx="112">
                  <c:v>4.0695579274154872</c:v>
                </c:pt>
                <c:pt idx="113">
                  <c:v>0.97011861049659931</c:v>
                </c:pt>
                <c:pt idx="114">
                  <c:v>-0.84251556785532666</c:v>
                </c:pt>
                <c:pt idx="115">
                  <c:v>0.86197528811164714</c:v>
                </c:pt>
                <c:pt idx="116">
                  <c:v>0.2530475570177102</c:v>
                </c:pt>
                <c:pt idx="117">
                  <c:v>2.0421348203301251</c:v>
                </c:pt>
                <c:pt idx="118">
                  <c:v>-0.80089081544586027</c:v>
                </c:pt>
                <c:pt idx="119">
                  <c:v>1.8758372866009434</c:v>
                </c:pt>
                <c:pt idx="120">
                  <c:v>3.1434353561920148</c:v>
                </c:pt>
                <c:pt idx="121">
                  <c:v>2.7516073568434667</c:v>
                </c:pt>
                <c:pt idx="122">
                  <c:v>1.1148423660393045</c:v>
                </c:pt>
                <c:pt idx="123">
                  <c:v>-0.17777238884813706</c:v>
                </c:pt>
                <c:pt idx="124">
                  <c:v>0.82849515945452123</c:v>
                </c:pt>
                <c:pt idx="125">
                  <c:v>0.58124868737240387</c:v>
                </c:pt>
                <c:pt idx="126">
                  <c:v>1.4080845367677632</c:v>
                </c:pt>
                <c:pt idx="127">
                  <c:v>3.4323905015082437</c:v>
                </c:pt>
                <c:pt idx="128">
                  <c:v>0.24056345375173449</c:v>
                </c:pt>
                <c:pt idx="129">
                  <c:v>1.6009797867680673</c:v>
                </c:pt>
                <c:pt idx="130">
                  <c:v>3.252776884792711</c:v>
                </c:pt>
                <c:pt idx="131">
                  <c:v>0.65318947432718844</c:v>
                </c:pt>
                <c:pt idx="132">
                  <c:v>2.6314602269659959</c:v>
                </c:pt>
                <c:pt idx="133">
                  <c:v>0.4959646078717812</c:v>
                </c:pt>
                <c:pt idx="134">
                  <c:v>0.44473099456593923</c:v>
                </c:pt>
                <c:pt idx="135">
                  <c:v>3.4841490291533237</c:v>
                </c:pt>
                <c:pt idx="136">
                  <c:v>3.1030323645190805</c:v>
                </c:pt>
                <c:pt idx="137">
                  <c:v>0.11035794320029724</c:v>
                </c:pt>
                <c:pt idx="138">
                  <c:v>0.64972175393790743</c:v>
                </c:pt>
                <c:pt idx="139">
                  <c:v>4.5293707770739813</c:v>
                </c:pt>
                <c:pt idx="140">
                  <c:v>6.3151917387101797E-2</c:v>
                </c:pt>
                <c:pt idx="141">
                  <c:v>0.9673619522702348</c:v>
                </c:pt>
                <c:pt idx="142">
                  <c:v>1.8940370941887315</c:v>
                </c:pt>
                <c:pt idx="143">
                  <c:v>1.7890864197530796</c:v>
                </c:pt>
                <c:pt idx="144">
                  <c:v>2.5406525589885689</c:v>
                </c:pt>
                <c:pt idx="145">
                  <c:v>3.3713829276073248</c:v>
                </c:pt>
                <c:pt idx="146">
                  <c:v>0.89272692087077266</c:v>
                </c:pt>
                <c:pt idx="147">
                  <c:v>-0.5826475925901573</c:v>
                </c:pt>
                <c:pt idx="148">
                  <c:v>2.4715115106807977</c:v>
                </c:pt>
                <c:pt idx="149">
                  <c:v>1.0214912238763278</c:v>
                </c:pt>
                <c:pt idx="150">
                  <c:v>1.1401620138546207</c:v>
                </c:pt>
                <c:pt idx="151">
                  <c:v>1.2325367951128949</c:v>
                </c:pt>
                <c:pt idx="152">
                  <c:v>0.87926376799888084</c:v>
                </c:pt>
                <c:pt idx="153">
                  <c:v>1.0728346060806677</c:v>
                </c:pt>
                <c:pt idx="154">
                  <c:v>6.9010178007754757</c:v>
                </c:pt>
                <c:pt idx="155">
                  <c:v>1.32501871250631</c:v>
                </c:pt>
                <c:pt idx="156">
                  <c:v>5.0316350654340258</c:v>
                </c:pt>
                <c:pt idx="157">
                  <c:v>0.65648557472219804</c:v>
                </c:pt>
                <c:pt idx="158">
                  <c:v>2.0219161195524205</c:v>
                </c:pt>
                <c:pt idx="159">
                  <c:v>1.0880936654766962</c:v>
                </c:pt>
                <c:pt idx="160">
                  <c:v>4.1521499149535286</c:v>
                </c:pt>
                <c:pt idx="161">
                  <c:v>1.1160370637686463</c:v>
                </c:pt>
                <c:pt idx="162">
                  <c:v>2.0113727643120365</c:v>
                </c:pt>
                <c:pt idx="163">
                  <c:v>0.77653461605133467</c:v>
                </c:pt>
                <c:pt idx="164">
                  <c:v>3.0226957672643202</c:v>
                </c:pt>
                <c:pt idx="165">
                  <c:v>-0.60115919178383148</c:v>
                </c:pt>
                <c:pt idx="166">
                  <c:v>0.23563051638301058</c:v>
                </c:pt>
                <c:pt idx="167">
                  <c:v>-2.2543949611727383</c:v>
                </c:pt>
                <c:pt idx="168">
                  <c:v>0.65854544545812266</c:v>
                </c:pt>
                <c:pt idx="169">
                  <c:v>1.3877980466781161</c:v>
                </c:pt>
                <c:pt idx="170">
                  <c:v>-0.27354541768080565</c:v>
                </c:pt>
                <c:pt idx="171">
                  <c:v>-1.4403115825835293</c:v>
                </c:pt>
                <c:pt idx="172">
                  <c:v>-1.0588881739109666</c:v>
                </c:pt>
                <c:pt idx="173">
                  <c:v>-3.1980171166620419</c:v>
                </c:pt>
                <c:pt idx="174">
                  <c:v>3.5747741192658999E-2</c:v>
                </c:pt>
                <c:pt idx="175">
                  <c:v>-3.1176062359111549</c:v>
                </c:pt>
                <c:pt idx="176">
                  <c:v>-2.3056218475646668</c:v>
                </c:pt>
                <c:pt idx="177">
                  <c:v>-1.8579049402380479</c:v>
                </c:pt>
                <c:pt idx="178">
                  <c:v>-4.6501728804968243</c:v>
                </c:pt>
                <c:pt idx="179">
                  <c:v>-3.054504486083303</c:v>
                </c:pt>
                <c:pt idx="180">
                  <c:v>-3.8886519189955022</c:v>
                </c:pt>
                <c:pt idx="181">
                  <c:v>-4.1713112213262944</c:v>
                </c:pt>
                <c:pt idx="182">
                  <c:v>-2.205942108799765</c:v>
                </c:pt>
                <c:pt idx="183">
                  <c:v>-3.4223048100028621</c:v>
                </c:pt>
                <c:pt idx="184">
                  <c:v>-3.5929774558343222</c:v>
                </c:pt>
                <c:pt idx="185">
                  <c:v>-4.5643683859168593</c:v>
                </c:pt>
                <c:pt idx="186">
                  <c:v>-6.6321692221808703</c:v>
                </c:pt>
                <c:pt idx="187">
                  <c:v>-5.3683580491523077</c:v>
                </c:pt>
                <c:pt idx="188">
                  <c:v>-5.3790283954662268</c:v>
                </c:pt>
                <c:pt idx="189">
                  <c:v>-5.9633922127255454</c:v>
                </c:pt>
                <c:pt idx="190">
                  <c:v>-5.4061061767425942</c:v>
                </c:pt>
                <c:pt idx="191">
                  <c:v>-6.2699211075976322</c:v>
                </c:pt>
                <c:pt idx="192">
                  <c:v>-6.9729694689063386</c:v>
                </c:pt>
                <c:pt idx="193">
                  <c:v>-5.8987960227532241</c:v>
                </c:pt>
                <c:pt idx="194">
                  <c:v>-7.4006999050332656</c:v>
                </c:pt>
                <c:pt idx="195">
                  <c:v>-6.7881034961178646</c:v>
                </c:pt>
                <c:pt idx="196">
                  <c:v>-7.7571940235237475</c:v>
                </c:pt>
                <c:pt idx="197">
                  <c:v>-8.6970859252087056</c:v>
                </c:pt>
                <c:pt idx="198">
                  <c:v>-9.0175336165329281</c:v>
                </c:pt>
                <c:pt idx="199">
                  <c:v>-8.8380075973409387</c:v>
                </c:pt>
                <c:pt idx="200">
                  <c:v>-7.9241778916508405</c:v>
                </c:pt>
                <c:pt idx="201">
                  <c:v>-10.062431223394542</c:v>
                </c:pt>
                <c:pt idx="202">
                  <c:v>-9.4276303206176788</c:v>
                </c:pt>
                <c:pt idx="203">
                  <c:v>-7.3017590762299029</c:v>
                </c:pt>
                <c:pt idx="204">
                  <c:v>-6.8123529192703645</c:v>
                </c:pt>
                <c:pt idx="205">
                  <c:v>-7.2965196828774417</c:v>
                </c:pt>
                <c:pt idx="206">
                  <c:v>-8.8448247044183894</c:v>
                </c:pt>
                <c:pt idx="207">
                  <c:v>-7.9146197173329176</c:v>
                </c:pt>
                <c:pt idx="208">
                  <c:v>-7.4211313367423797</c:v>
                </c:pt>
                <c:pt idx="209">
                  <c:v>-6.8751091358024805</c:v>
                </c:pt>
                <c:pt idx="210">
                  <c:v>-7.1958703006311024</c:v>
                </c:pt>
                <c:pt idx="211">
                  <c:v>-5.0841356820407171</c:v>
                </c:pt>
                <c:pt idx="212">
                  <c:v>-8.4733438227337334</c:v>
                </c:pt>
                <c:pt idx="213">
                  <c:v>-6.7351371628864927</c:v>
                </c:pt>
                <c:pt idx="214">
                  <c:v>-6.4700337867521602</c:v>
                </c:pt>
                <c:pt idx="215">
                  <c:v>-4.5291079719384637</c:v>
                </c:pt>
                <c:pt idx="216">
                  <c:v>-6.0074111110331154</c:v>
                </c:pt>
                <c:pt idx="217">
                  <c:v>-3.2724815560067659</c:v>
                </c:pt>
                <c:pt idx="218">
                  <c:v>-5.8307767835769297</c:v>
                </c:pt>
                <c:pt idx="219">
                  <c:v>-2.9010135076947341</c:v>
                </c:pt>
                <c:pt idx="220">
                  <c:v>-3.1973181607147536</c:v>
                </c:pt>
                <c:pt idx="221">
                  <c:v>-5.2166415216608621</c:v>
                </c:pt>
                <c:pt idx="222">
                  <c:v>-4.2415481570195093</c:v>
                </c:pt>
                <c:pt idx="223">
                  <c:v>-2.7535532536304137</c:v>
                </c:pt>
                <c:pt idx="224">
                  <c:v>-1.5748130327923087</c:v>
                </c:pt>
                <c:pt idx="225">
                  <c:v>-2.5206813550438376</c:v>
                </c:pt>
                <c:pt idx="226">
                  <c:v>-3.3000803182564105</c:v>
                </c:pt>
                <c:pt idx="227">
                  <c:v>-2.1446860721986569</c:v>
                </c:pt>
                <c:pt idx="228">
                  <c:v>-4.3231715215898445</c:v>
                </c:pt>
                <c:pt idx="229">
                  <c:v>-2.7559489045885814</c:v>
                </c:pt>
                <c:pt idx="230">
                  <c:v>-3.2638450556589529</c:v>
                </c:pt>
                <c:pt idx="231">
                  <c:v>-2.064534264251094</c:v>
                </c:pt>
                <c:pt idx="232">
                  <c:v>-1.8030440647192136</c:v>
                </c:pt>
                <c:pt idx="233">
                  <c:v>-2.6374286733747088</c:v>
                </c:pt>
                <c:pt idx="234">
                  <c:v>-1.5751421807033248</c:v>
                </c:pt>
                <c:pt idx="235">
                  <c:v>-1.8737057633976653</c:v>
                </c:pt>
                <c:pt idx="236">
                  <c:v>-3.7785599972347721</c:v>
                </c:pt>
                <c:pt idx="237">
                  <c:v>-4.1472419468427173</c:v>
                </c:pt>
                <c:pt idx="238">
                  <c:v>0.64612638861025129</c:v>
                </c:pt>
                <c:pt idx="239">
                  <c:v>-1.6655300586898238</c:v>
                </c:pt>
                <c:pt idx="240">
                  <c:v>-0.97100169781180545</c:v>
                </c:pt>
                <c:pt idx="241">
                  <c:v>-0.49476963814543051</c:v>
                </c:pt>
                <c:pt idx="242">
                  <c:v>-2.4665252117963536</c:v>
                </c:pt>
                <c:pt idx="243">
                  <c:v>-2.9601513772692525</c:v>
                </c:pt>
                <c:pt idx="244">
                  <c:v>-0.63854198587904465</c:v>
                </c:pt>
                <c:pt idx="245">
                  <c:v>-0.55069285107111421</c:v>
                </c:pt>
                <c:pt idx="246">
                  <c:v>-3.3650337094887592</c:v>
                </c:pt>
                <c:pt idx="247">
                  <c:v>-2.5145907722978951</c:v>
                </c:pt>
                <c:pt idx="248">
                  <c:v>-0.90894118153163972</c:v>
                </c:pt>
                <c:pt idx="249">
                  <c:v>-4.1141553246741438</c:v>
                </c:pt>
                <c:pt idx="250">
                  <c:v>-2.3989858024623012</c:v>
                </c:pt>
                <c:pt idx="251">
                  <c:v>-0.61971591415783633</c:v>
                </c:pt>
                <c:pt idx="252">
                  <c:v>-2.7251656349262969</c:v>
                </c:pt>
                <c:pt idx="253">
                  <c:v>-3.1359458388438473</c:v>
                </c:pt>
                <c:pt idx="254">
                  <c:v>-2.0151974595018824</c:v>
                </c:pt>
                <c:pt idx="255">
                  <c:v>-1.7237094035685621</c:v>
                </c:pt>
                <c:pt idx="256">
                  <c:v>0.31634445245845644</c:v>
                </c:pt>
                <c:pt idx="257">
                  <c:v>-0.6114959847695145</c:v>
                </c:pt>
                <c:pt idx="258">
                  <c:v>-4.0022775809240416</c:v>
                </c:pt>
                <c:pt idx="259">
                  <c:v>-1.6855461132677232</c:v>
                </c:pt>
                <c:pt idx="260">
                  <c:v>-3.8508035352980419</c:v>
                </c:pt>
                <c:pt idx="261">
                  <c:v>-2.791769918953698</c:v>
                </c:pt>
                <c:pt idx="262">
                  <c:v>-1.9040744742458899</c:v>
                </c:pt>
                <c:pt idx="263">
                  <c:v>-2.7155368583970119</c:v>
                </c:pt>
                <c:pt idx="264">
                  <c:v>-3.0903218627483033</c:v>
                </c:pt>
                <c:pt idx="265">
                  <c:v>-1.2992936848322281</c:v>
                </c:pt>
                <c:pt idx="266">
                  <c:v>-0.94181083712466873</c:v>
                </c:pt>
                <c:pt idx="267">
                  <c:v>-3.389970807480573</c:v>
                </c:pt>
                <c:pt idx="268">
                  <c:v>-3.2795321448183556</c:v>
                </c:pt>
                <c:pt idx="269">
                  <c:v>-2.5763932900727138</c:v>
                </c:pt>
                <c:pt idx="270">
                  <c:v>-1.2045073959787029</c:v>
                </c:pt>
                <c:pt idx="271">
                  <c:v>0.580078735783772</c:v>
                </c:pt>
                <c:pt idx="272">
                  <c:v>-1.4818564190394401</c:v>
                </c:pt>
                <c:pt idx="273">
                  <c:v>-1.1017806744803311</c:v>
                </c:pt>
                <c:pt idx="274">
                  <c:v>-1.0623907757964759</c:v>
                </c:pt>
                <c:pt idx="275">
                  <c:v>-6.7634911242389517E-2</c:v>
                </c:pt>
                <c:pt idx="276">
                  <c:v>-1.4600425581154606</c:v>
                </c:pt>
                <c:pt idx="277">
                  <c:v>0.30731325179233893</c:v>
                </c:pt>
                <c:pt idx="278">
                  <c:v>-2.6714247956633792</c:v>
                </c:pt>
                <c:pt idx="279">
                  <c:v>-1.2744460144151986</c:v>
                </c:pt>
                <c:pt idx="280">
                  <c:v>-0.73425454012964053</c:v>
                </c:pt>
                <c:pt idx="281">
                  <c:v>-1.814920622796254</c:v>
                </c:pt>
                <c:pt idx="282">
                  <c:v>-1.5959421927472006</c:v>
                </c:pt>
                <c:pt idx="283">
                  <c:v>-3.0776900342637101</c:v>
                </c:pt>
                <c:pt idx="284">
                  <c:v>-0.45121863512734739</c:v>
                </c:pt>
                <c:pt idx="285">
                  <c:v>-1.4247016766701379</c:v>
                </c:pt>
                <c:pt idx="286">
                  <c:v>-0.87656321650223867</c:v>
                </c:pt>
                <c:pt idx="287">
                  <c:v>-1.2186350216590622</c:v>
                </c:pt>
                <c:pt idx="288">
                  <c:v>-0.49967011371665537</c:v>
                </c:pt>
                <c:pt idx="289">
                  <c:v>0.98174746372557642</c:v>
                </c:pt>
                <c:pt idx="290">
                  <c:v>-4.8297363255632275E-2</c:v>
                </c:pt>
                <c:pt idx="291">
                  <c:v>-0.77122332892124201</c:v>
                </c:pt>
                <c:pt idx="292">
                  <c:v>-0.14045662034883621</c:v>
                </c:pt>
                <c:pt idx="293">
                  <c:v>-1.5362660461241298</c:v>
                </c:pt>
                <c:pt idx="294">
                  <c:v>-1.6086453680585779</c:v>
                </c:pt>
                <c:pt idx="295">
                  <c:v>-1.1744522693775279</c:v>
                </c:pt>
                <c:pt idx="296">
                  <c:v>-0.47915911175000248</c:v>
                </c:pt>
                <c:pt idx="297">
                  <c:v>-0.90161025492291058</c:v>
                </c:pt>
                <c:pt idx="298">
                  <c:v>-1.9325190736117337</c:v>
                </c:pt>
                <c:pt idx="299">
                  <c:v>-1.4927786795499842</c:v>
                </c:pt>
                <c:pt idx="300">
                  <c:v>-0.31289840092461541</c:v>
                </c:pt>
                <c:pt idx="301">
                  <c:v>-0.73300299193623686</c:v>
                </c:pt>
                <c:pt idx="302">
                  <c:v>-0.35288135387414954</c:v>
                </c:pt>
                <c:pt idx="303">
                  <c:v>2.1351268486919173</c:v>
                </c:pt>
                <c:pt idx="304">
                  <c:v>0.46384535030297736</c:v>
                </c:pt>
                <c:pt idx="305">
                  <c:v>-0.67371036455935041</c:v>
                </c:pt>
                <c:pt idx="306">
                  <c:v>-1.8777703948843862</c:v>
                </c:pt>
                <c:pt idx="307">
                  <c:v>1.234201270221343</c:v>
                </c:pt>
                <c:pt idx="308">
                  <c:v>-1.0997703248250259</c:v>
                </c:pt>
                <c:pt idx="309">
                  <c:v>-1.0010133997214044</c:v>
                </c:pt>
                <c:pt idx="310">
                  <c:v>-0.40614316276630719</c:v>
                </c:pt>
                <c:pt idx="311">
                  <c:v>1.364102440181669</c:v>
                </c:pt>
                <c:pt idx="312">
                  <c:v>-0.82598295284818346</c:v>
                </c:pt>
                <c:pt idx="313">
                  <c:v>-1.5040902977998147</c:v>
                </c:pt>
                <c:pt idx="314">
                  <c:v>-1.6978799972707925</c:v>
                </c:pt>
                <c:pt idx="315">
                  <c:v>-0.20776393349033231</c:v>
                </c:pt>
                <c:pt idx="316">
                  <c:v>1.2542842719995575</c:v>
                </c:pt>
                <c:pt idx="317">
                  <c:v>-0.14850381788338909</c:v>
                </c:pt>
                <c:pt idx="318">
                  <c:v>-1.0615231551092166</c:v>
                </c:pt>
                <c:pt idx="319">
                  <c:v>-0.66960140419980851</c:v>
                </c:pt>
                <c:pt idx="320">
                  <c:v>0.79929706396880129</c:v>
                </c:pt>
                <c:pt idx="321">
                  <c:v>0.60506553606488245</c:v>
                </c:pt>
                <c:pt idx="322">
                  <c:v>-2.679503733522811E-2</c:v>
                </c:pt>
                <c:pt idx="323">
                  <c:v>0.31662468213307293</c:v>
                </c:pt>
                <c:pt idx="324">
                  <c:v>0.70337339712221403</c:v>
                </c:pt>
                <c:pt idx="325">
                  <c:v>-0.30164067644804493</c:v>
                </c:pt>
                <c:pt idx="326">
                  <c:v>1.8807104425157266</c:v>
                </c:pt>
                <c:pt idx="327">
                  <c:v>2.1983795844926375</c:v>
                </c:pt>
                <c:pt idx="328">
                  <c:v>0.75451391847431637</c:v>
                </c:pt>
                <c:pt idx="329">
                  <c:v>4.2576015027357139E-2</c:v>
                </c:pt>
                <c:pt idx="330">
                  <c:v>0.51646236633836906</c:v>
                </c:pt>
                <c:pt idx="331">
                  <c:v>1.1296053316245227</c:v>
                </c:pt>
                <c:pt idx="332">
                  <c:v>-0.36079344225153354</c:v>
                </c:pt>
                <c:pt idx="333">
                  <c:v>0.73038059927438415</c:v>
                </c:pt>
                <c:pt idx="334">
                  <c:v>-0.19202231107616097</c:v>
                </c:pt>
                <c:pt idx="335">
                  <c:v>-0.65861658847700966</c:v>
                </c:pt>
                <c:pt idx="336">
                  <c:v>-0.59995507482877719</c:v>
                </c:pt>
                <c:pt idx="337">
                  <c:v>1.1142255551794915</c:v>
                </c:pt>
                <c:pt idx="338">
                  <c:v>-0.42771369742993526</c:v>
                </c:pt>
                <c:pt idx="339">
                  <c:v>-4.9131334112093583E-3</c:v>
                </c:pt>
                <c:pt idx="340">
                  <c:v>2.2947743806099203</c:v>
                </c:pt>
                <c:pt idx="341">
                  <c:v>-0.1811411726895833</c:v>
                </c:pt>
                <c:pt idx="342">
                  <c:v>1.9298097729282842</c:v>
                </c:pt>
                <c:pt idx="343">
                  <c:v>0.58816518756145397</c:v>
                </c:pt>
                <c:pt idx="344">
                  <c:v>0.98299966097319791</c:v>
                </c:pt>
                <c:pt idx="345">
                  <c:v>2.3008522173624253</c:v>
                </c:pt>
                <c:pt idx="346">
                  <c:v>1.5916225481587949</c:v>
                </c:pt>
                <c:pt idx="347">
                  <c:v>-0.1525517578903034</c:v>
                </c:pt>
                <c:pt idx="348">
                  <c:v>0.68230998225665929</c:v>
                </c:pt>
                <c:pt idx="349">
                  <c:v>0.79965803182756567</c:v>
                </c:pt>
                <c:pt idx="350">
                  <c:v>1.3671077819638544</c:v>
                </c:pt>
                <c:pt idx="351">
                  <c:v>1.2219679155499348</c:v>
                </c:pt>
                <c:pt idx="352">
                  <c:v>0.38582704003675183</c:v>
                </c:pt>
                <c:pt idx="353">
                  <c:v>0.52285648826022779</c:v>
                </c:pt>
                <c:pt idx="354">
                  <c:v>2.0934922906256581</c:v>
                </c:pt>
                <c:pt idx="355">
                  <c:v>0.37443416118011796</c:v>
                </c:pt>
                <c:pt idx="356">
                  <c:v>5.531586454530224E-2</c:v>
                </c:pt>
                <c:pt idx="357">
                  <c:v>-0.14165850698711013</c:v>
                </c:pt>
                <c:pt idx="358">
                  <c:v>0.36283390354871514</c:v>
                </c:pt>
                <c:pt idx="359">
                  <c:v>1.7121641674533676</c:v>
                </c:pt>
                <c:pt idx="360">
                  <c:v>2.7239471661531054</c:v>
                </c:pt>
                <c:pt idx="361">
                  <c:v>-0.34172064570875538</c:v>
                </c:pt>
                <c:pt idx="362">
                  <c:v>-0.91306760145924382</c:v>
                </c:pt>
                <c:pt idx="363">
                  <c:v>0.19871836197779857</c:v>
                </c:pt>
                <c:pt idx="364">
                  <c:v>1.8663008925193769</c:v>
                </c:pt>
                <c:pt idx="365">
                  <c:v>3.8638056348382142</c:v>
                </c:pt>
                <c:pt idx="366">
                  <c:v>1.7652850997850353</c:v>
                </c:pt>
                <c:pt idx="367">
                  <c:v>1.3329990722899039</c:v>
                </c:pt>
                <c:pt idx="368">
                  <c:v>2.1863160622217306</c:v>
                </c:pt>
                <c:pt idx="369">
                  <c:v>1.801470145161336</c:v>
                </c:pt>
                <c:pt idx="370">
                  <c:v>2.3616644273189227</c:v>
                </c:pt>
                <c:pt idx="371">
                  <c:v>1.1441376938562302</c:v>
                </c:pt>
                <c:pt idx="372">
                  <c:v>0.27739726331775416</c:v>
                </c:pt>
                <c:pt idx="373">
                  <c:v>1.0840363436015874</c:v>
                </c:pt>
                <c:pt idx="374">
                  <c:v>1.7079200134889221</c:v>
                </c:pt>
                <c:pt idx="375">
                  <c:v>3.2704704311812218</c:v>
                </c:pt>
                <c:pt idx="376">
                  <c:v>1.3353722585569177</c:v>
                </c:pt>
                <c:pt idx="377">
                  <c:v>1.6292996503246868</c:v>
                </c:pt>
                <c:pt idx="378">
                  <c:v>2.4232044186412058</c:v>
                </c:pt>
                <c:pt idx="379">
                  <c:v>2.2958797070216637</c:v>
                </c:pt>
                <c:pt idx="380">
                  <c:v>1.2306188758639727</c:v>
                </c:pt>
                <c:pt idx="381">
                  <c:v>1.6166882304225685</c:v>
                </c:pt>
                <c:pt idx="382">
                  <c:v>-1.1102945961565076</c:v>
                </c:pt>
                <c:pt idx="383">
                  <c:v>1.8266759396349732</c:v>
                </c:pt>
                <c:pt idx="384">
                  <c:v>1.1699748216652277</c:v>
                </c:pt>
                <c:pt idx="385">
                  <c:v>0.81291410670594488</c:v>
                </c:pt>
                <c:pt idx="386">
                  <c:v>3.1975032799502174</c:v>
                </c:pt>
                <c:pt idx="387">
                  <c:v>1.4688190616558612</c:v>
                </c:pt>
                <c:pt idx="388">
                  <c:v>2.604677762870323</c:v>
                </c:pt>
                <c:pt idx="389">
                  <c:v>1.384338748269927</c:v>
                </c:pt>
                <c:pt idx="390">
                  <c:v>1.4484376087588402</c:v>
                </c:pt>
                <c:pt idx="391">
                  <c:v>2.5417185292963023</c:v>
                </c:pt>
                <c:pt idx="392">
                  <c:v>3.7072164860907617</c:v>
                </c:pt>
                <c:pt idx="393">
                  <c:v>4.0637625315953141</c:v>
                </c:pt>
                <c:pt idx="394">
                  <c:v>1.6386925423612178</c:v>
                </c:pt>
                <c:pt idx="395">
                  <c:v>2.1626406907871734</c:v>
                </c:pt>
                <c:pt idx="396">
                  <c:v>1.5622987375868633</c:v>
                </c:pt>
                <c:pt idx="397">
                  <c:v>0.77981021327691225</c:v>
                </c:pt>
                <c:pt idx="398">
                  <c:v>3.9292829870491133</c:v>
                </c:pt>
                <c:pt idx="399">
                  <c:v>3.9372889331161303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642944"/>
        <c:axId val="140653312"/>
      </c:scatterChart>
      <c:valAx>
        <c:axId val="140642944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40653312"/>
        <c:crosses val="autoZero"/>
        <c:crossBetween val="midCat"/>
      </c:valAx>
      <c:valAx>
        <c:axId val="140653312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064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3130184740012288"/>
          <c:h val="0.1618157797389419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88407699037617E-2"/>
          <c:y val="5.1400554097404488E-2"/>
          <c:w val="0.88172003499562568"/>
          <c:h val="0.89719889180519141"/>
        </c:manualLayout>
      </c:layout>
      <c:scatterChart>
        <c:scatterStyle val="lineMarker"/>
        <c:varyColors val="0"/>
        <c:ser>
          <c:idx val="0"/>
          <c:order val="0"/>
          <c:spPr>
            <a:ln w="19050"/>
          </c:spPr>
          <c:marker>
            <c:symbol val="none"/>
          </c:marker>
          <c:yVal>
            <c:numRef>
              <c:f>'Result (Al-Ti)'!$B$22:$B$421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686848"/>
        <c:axId val="140688384"/>
      </c:scatterChart>
      <c:valAx>
        <c:axId val="140686848"/>
        <c:scaling>
          <c:orientation val="minMax"/>
          <c:max val="400"/>
          <c:min val="0"/>
        </c:scaling>
        <c:delete val="0"/>
        <c:axPos val="b"/>
        <c:majorTickMark val="out"/>
        <c:minorTickMark val="none"/>
        <c:tickLblPos val="nextTo"/>
        <c:crossAx val="140688384"/>
        <c:crosses val="autoZero"/>
        <c:crossBetween val="midCat"/>
      </c:valAx>
      <c:valAx>
        <c:axId val="140688384"/>
        <c:scaling>
          <c:orientation val="minMax"/>
          <c:max val="10"/>
          <c:min val="-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686848"/>
        <c:crosses val="autoZero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10258333333333336"/>
          <c:y val="5.999307378244393E-2"/>
          <c:w val="0.12086695145907576"/>
          <c:h val="6.642025118760981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'Result (Al-Ti)'!$U$22:$U$421</c:f>
              <c:numCache>
                <c:formatCode>General</c:formatCode>
                <c:ptCount val="400"/>
                <c:pt idx="0">
                  <c:v>6.4131065857746417E-2</c:v>
                </c:pt>
                <c:pt idx="1">
                  <c:v>1.2074607451577561</c:v>
                </c:pt>
                <c:pt idx="2">
                  <c:v>2.5065941826760403</c:v>
                </c:pt>
                <c:pt idx="3">
                  <c:v>0.45880034135375214</c:v>
                </c:pt>
                <c:pt idx="4">
                  <c:v>0.69964467854381851</c:v>
                </c:pt>
                <c:pt idx="5">
                  <c:v>-0.12522021769227093</c:v>
                </c:pt>
                <c:pt idx="6">
                  <c:v>-0.93813037646640041</c:v>
                </c:pt>
                <c:pt idx="7">
                  <c:v>-1.7789802571130902</c:v>
                </c:pt>
                <c:pt idx="8">
                  <c:v>-3.4392543965338409</c:v>
                </c:pt>
                <c:pt idx="9">
                  <c:v>-1.1772016044480031</c:v>
                </c:pt>
                <c:pt idx="10">
                  <c:v>-0.22933323856078247</c:v>
                </c:pt>
                <c:pt idx="11">
                  <c:v>-0.28895969520461562</c:v>
                </c:pt>
                <c:pt idx="12">
                  <c:v>0.59310206985163705</c:v>
                </c:pt>
                <c:pt idx="13">
                  <c:v>-1.6431410922008793</c:v>
                </c:pt>
                <c:pt idx="14">
                  <c:v>-2.2652592834681551</c:v>
                </c:pt>
                <c:pt idx="15">
                  <c:v>0.28924710817850452</c:v>
                </c:pt>
                <c:pt idx="16">
                  <c:v>-1.3864182519000967</c:v>
                </c:pt>
                <c:pt idx="17">
                  <c:v>-0.53450537467882719</c:v>
                </c:pt>
                <c:pt idx="18">
                  <c:v>-0.9235766077195674</c:v>
                </c:pt>
                <c:pt idx="19">
                  <c:v>0.19103123343703893</c:v>
                </c:pt>
                <c:pt idx="20">
                  <c:v>8.1239639292042171E-2</c:v>
                </c:pt>
                <c:pt idx="21">
                  <c:v>0.10322059020949009</c:v>
                </c:pt>
                <c:pt idx="22">
                  <c:v>0.8289565540035424</c:v>
                </c:pt>
                <c:pt idx="23">
                  <c:v>0.39209431606121292</c:v>
                </c:pt>
                <c:pt idx="24">
                  <c:v>1.7127332005714533</c:v>
                </c:pt>
                <c:pt idx="25">
                  <c:v>-0.43334766952839943</c:v>
                </c:pt>
                <c:pt idx="26">
                  <c:v>1.0874376724836314</c:v>
                </c:pt>
                <c:pt idx="27">
                  <c:v>-0.7808713495854237</c:v>
                </c:pt>
                <c:pt idx="28">
                  <c:v>0.46943104194363661</c:v>
                </c:pt>
                <c:pt idx="29">
                  <c:v>-1.32940403909687</c:v>
                </c:pt>
                <c:pt idx="30">
                  <c:v>1.3387429700810898</c:v>
                </c:pt>
                <c:pt idx="31">
                  <c:v>0.93273612840197773</c:v>
                </c:pt>
                <c:pt idx="32">
                  <c:v>-0.11405593752984759</c:v>
                </c:pt>
                <c:pt idx="33">
                  <c:v>-0.12862634118094182</c:v>
                </c:pt>
                <c:pt idx="34">
                  <c:v>1.9368356185049367</c:v>
                </c:pt>
                <c:pt idx="35">
                  <c:v>1.495313201635992</c:v>
                </c:pt>
                <c:pt idx="36">
                  <c:v>1.7121053697806012</c:v>
                </c:pt>
                <c:pt idx="37">
                  <c:v>-0.31864140141345088</c:v>
                </c:pt>
                <c:pt idx="38">
                  <c:v>-0.27394796936163568</c:v>
                </c:pt>
                <c:pt idx="39">
                  <c:v>-0.14092384882438755</c:v>
                </c:pt>
                <c:pt idx="40">
                  <c:v>1.9070334400988644</c:v>
                </c:pt>
                <c:pt idx="41">
                  <c:v>0.10923456790123244</c:v>
                </c:pt>
                <c:pt idx="42">
                  <c:v>0.90207844559469463</c:v>
                </c:pt>
                <c:pt idx="43">
                  <c:v>0.71968231316271902</c:v>
                </c:pt>
                <c:pt idx="44">
                  <c:v>-1.8978674158698943</c:v>
                </c:pt>
                <c:pt idx="45">
                  <c:v>-1.0435856856994579</c:v>
                </c:pt>
                <c:pt idx="46">
                  <c:v>0.68604972662311403</c:v>
                </c:pt>
                <c:pt idx="47">
                  <c:v>-0.63842340874008041</c:v>
                </c:pt>
                <c:pt idx="48">
                  <c:v>1.1750788396407306</c:v>
                </c:pt>
                <c:pt idx="49">
                  <c:v>-1.0753243057504902</c:v>
                </c:pt>
                <c:pt idx="50">
                  <c:v>0.65589787163474134</c:v>
                </c:pt>
                <c:pt idx="51">
                  <c:v>0.68495410741345442</c:v>
                </c:pt>
                <c:pt idx="52">
                  <c:v>0.12178071313701677</c:v>
                </c:pt>
                <c:pt idx="53">
                  <c:v>1.369567282658561</c:v>
                </c:pt>
                <c:pt idx="54">
                  <c:v>0.14071229600660287</c:v>
                </c:pt>
                <c:pt idx="55">
                  <c:v>1.7658395832819078</c:v>
                </c:pt>
                <c:pt idx="56">
                  <c:v>3.0889951792048427</c:v>
                </c:pt>
                <c:pt idx="57">
                  <c:v>-0.73693287643381122</c:v>
                </c:pt>
                <c:pt idx="58">
                  <c:v>0.21441617962872433</c:v>
                </c:pt>
                <c:pt idx="59">
                  <c:v>-0.66077387498394202</c:v>
                </c:pt>
                <c:pt idx="60">
                  <c:v>-2.0121034154593076</c:v>
                </c:pt>
                <c:pt idx="61">
                  <c:v>2.3774286765104495</c:v>
                </c:pt>
                <c:pt idx="62">
                  <c:v>-2.4360671596030627</c:v>
                </c:pt>
                <c:pt idx="63">
                  <c:v>1.8657724596259626</c:v>
                </c:pt>
                <c:pt idx="64">
                  <c:v>-0.76361110253679554</c:v>
                </c:pt>
                <c:pt idx="65">
                  <c:v>0.10067362099649679</c:v>
                </c:pt>
                <c:pt idx="66">
                  <c:v>0.52946120658150897</c:v>
                </c:pt>
                <c:pt idx="67">
                  <c:v>-4.6684199061580833E-2</c:v>
                </c:pt>
                <c:pt idx="68">
                  <c:v>-1.8260759734072882</c:v>
                </c:pt>
                <c:pt idx="69">
                  <c:v>-2.1181342389553546</c:v>
                </c:pt>
                <c:pt idx="70">
                  <c:v>0.85102580094305091</c:v>
                </c:pt>
                <c:pt idx="71">
                  <c:v>1.1055459845331983</c:v>
                </c:pt>
                <c:pt idx="72">
                  <c:v>1.8295885858366245</c:v>
                </c:pt>
                <c:pt idx="73">
                  <c:v>-0.55811532159804789</c:v>
                </c:pt>
                <c:pt idx="74">
                  <c:v>1.6017205982900535</c:v>
                </c:pt>
                <c:pt idx="75">
                  <c:v>0.40908181487853085</c:v>
                </c:pt>
                <c:pt idx="76">
                  <c:v>2.5499003235929267</c:v>
                </c:pt>
                <c:pt idx="77">
                  <c:v>-0.27974726849752551</c:v>
                </c:pt>
                <c:pt idx="78">
                  <c:v>1.5242853769220752</c:v>
                </c:pt>
                <c:pt idx="79">
                  <c:v>1.234004507785744</c:v>
                </c:pt>
                <c:pt idx="80">
                  <c:v>-0.31385085687830205</c:v>
                </c:pt>
                <c:pt idx="81">
                  <c:v>0.13937864738830497</c:v>
                </c:pt>
                <c:pt idx="82">
                  <c:v>2.2534457821401124</c:v>
                </c:pt>
                <c:pt idx="83">
                  <c:v>1.5714434161880633</c:v>
                </c:pt>
                <c:pt idx="84">
                  <c:v>0.65816270939173949</c:v>
                </c:pt>
                <c:pt idx="85">
                  <c:v>3.3439818160032582</c:v>
                </c:pt>
                <c:pt idx="86">
                  <c:v>-1.1225543169072283</c:v>
                </c:pt>
                <c:pt idx="87">
                  <c:v>-1.572020731756395</c:v>
                </c:pt>
                <c:pt idx="88">
                  <c:v>0.65816011516389428</c:v>
                </c:pt>
                <c:pt idx="89">
                  <c:v>0.4522381734895462</c:v>
                </c:pt>
                <c:pt idx="90">
                  <c:v>2.6273637799998846</c:v>
                </c:pt>
                <c:pt idx="91">
                  <c:v>2.0519232712323729</c:v>
                </c:pt>
                <c:pt idx="92">
                  <c:v>3.6804251390909482E-3</c:v>
                </c:pt>
                <c:pt idx="93">
                  <c:v>0.28572764006213747</c:v>
                </c:pt>
                <c:pt idx="94">
                  <c:v>-0.24139266327222009</c:v>
                </c:pt>
                <c:pt idx="95">
                  <c:v>-0.12433729696265727</c:v>
                </c:pt>
                <c:pt idx="96">
                  <c:v>1.1474465103084208</c:v>
                </c:pt>
                <c:pt idx="97">
                  <c:v>0.8248252978246926</c:v>
                </c:pt>
                <c:pt idx="98">
                  <c:v>-1.1136142187965057</c:v>
                </c:pt>
                <c:pt idx="99">
                  <c:v>1.9692328834646988</c:v>
                </c:pt>
                <c:pt idx="100">
                  <c:v>3.1732718613991118</c:v>
                </c:pt>
                <c:pt idx="101">
                  <c:v>0.81086270132606719</c:v>
                </c:pt>
                <c:pt idx="102">
                  <c:v>1.020538950763658</c:v>
                </c:pt>
                <c:pt idx="103">
                  <c:v>0.7643721291115404</c:v>
                </c:pt>
                <c:pt idx="104">
                  <c:v>1.0519984528166897</c:v>
                </c:pt>
                <c:pt idx="105">
                  <c:v>1.1361808277447971</c:v>
                </c:pt>
                <c:pt idx="106">
                  <c:v>0.63431038915383642</c:v>
                </c:pt>
                <c:pt idx="107">
                  <c:v>0.75724829331791621</c:v>
                </c:pt>
                <c:pt idx="108">
                  <c:v>2.555947761397964</c:v>
                </c:pt>
                <c:pt idx="109">
                  <c:v>0.84029904724804427</c:v>
                </c:pt>
                <c:pt idx="110">
                  <c:v>0.98971327507641726</c:v>
                </c:pt>
                <c:pt idx="111">
                  <c:v>0.55702667484903323</c:v>
                </c:pt>
                <c:pt idx="112">
                  <c:v>4.0695579274154872</c:v>
                </c:pt>
                <c:pt idx="113">
                  <c:v>0.97011861049659931</c:v>
                </c:pt>
                <c:pt idx="114">
                  <c:v>-0.84251556785532666</c:v>
                </c:pt>
                <c:pt idx="115">
                  <c:v>0.86197528811164714</c:v>
                </c:pt>
                <c:pt idx="116">
                  <c:v>0.2530475570177102</c:v>
                </c:pt>
                <c:pt idx="117">
                  <c:v>2.0421348203301251</c:v>
                </c:pt>
                <c:pt idx="118">
                  <c:v>-0.80089081544586027</c:v>
                </c:pt>
                <c:pt idx="119">
                  <c:v>1.8758372866009434</c:v>
                </c:pt>
                <c:pt idx="120">
                  <c:v>3.1434353561920148</c:v>
                </c:pt>
                <c:pt idx="121">
                  <c:v>2.7516073568434667</c:v>
                </c:pt>
                <c:pt idx="122">
                  <c:v>1.1148423660393045</c:v>
                </c:pt>
                <c:pt idx="123">
                  <c:v>-0.17777238884813706</c:v>
                </c:pt>
                <c:pt idx="124">
                  <c:v>0.82849515945452123</c:v>
                </c:pt>
                <c:pt idx="125">
                  <c:v>0.58124868737240387</c:v>
                </c:pt>
                <c:pt idx="126">
                  <c:v>1.4080845367677632</c:v>
                </c:pt>
                <c:pt idx="127">
                  <c:v>3.4323905015082437</c:v>
                </c:pt>
                <c:pt idx="128">
                  <c:v>0.24056345375173449</c:v>
                </c:pt>
                <c:pt idx="129">
                  <c:v>1.6009797867680673</c:v>
                </c:pt>
                <c:pt idx="130">
                  <c:v>3.252776884792711</c:v>
                </c:pt>
                <c:pt idx="131">
                  <c:v>0.65318947432718844</c:v>
                </c:pt>
                <c:pt idx="132">
                  <c:v>2.6314602269659959</c:v>
                </c:pt>
                <c:pt idx="133">
                  <c:v>0.4959646078717812</c:v>
                </c:pt>
                <c:pt idx="134">
                  <c:v>0.44473099456593923</c:v>
                </c:pt>
                <c:pt idx="135">
                  <c:v>3.4841490291533237</c:v>
                </c:pt>
                <c:pt idx="136">
                  <c:v>3.1030323645190805</c:v>
                </c:pt>
                <c:pt idx="137">
                  <c:v>0.11035794320029724</c:v>
                </c:pt>
                <c:pt idx="138">
                  <c:v>0.64972175393790743</c:v>
                </c:pt>
                <c:pt idx="139">
                  <c:v>4.5293707770739813</c:v>
                </c:pt>
                <c:pt idx="140">
                  <c:v>6.3151917387101797E-2</c:v>
                </c:pt>
                <c:pt idx="141">
                  <c:v>0.9673619522702348</c:v>
                </c:pt>
                <c:pt idx="142">
                  <c:v>1.8940370941887315</c:v>
                </c:pt>
                <c:pt idx="143">
                  <c:v>1.7890864197530796</c:v>
                </c:pt>
                <c:pt idx="144">
                  <c:v>2.5406525589885689</c:v>
                </c:pt>
                <c:pt idx="145">
                  <c:v>3.3713829276073248</c:v>
                </c:pt>
                <c:pt idx="146">
                  <c:v>0.89272692087077266</c:v>
                </c:pt>
                <c:pt idx="147">
                  <c:v>-0.5826475925901573</c:v>
                </c:pt>
                <c:pt idx="148">
                  <c:v>2.4715115106807977</c:v>
                </c:pt>
                <c:pt idx="149">
                  <c:v>1.0214912238763278</c:v>
                </c:pt>
                <c:pt idx="150">
                  <c:v>1.1401620138546207</c:v>
                </c:pt>
                <c:pt idx="151">
                  <c:v>1.2325367951128949</c:v>
                </c:pt>
                <c:pt idx="152">
                  <c:v>0.87926376799888084</c:v>
                </c:pt>
                <c:pt idx="153">
                  <c:v>1.0728346060806677</c:v>
                </c:pt>
                <c:pt idx="154">
                  <c:v>6.9010178007754757</c:v>
                </c:pt>
                <c:pt idx="155">
                  <c:v>1.32501871250631</c:v>
                </c:pt>
                <c:pt idx="156">
                  <c:v>5.0316350654340258</c:v>
                </c:pt>
                <c:pt idx="157">
                  <c:v>0.65648557472219804</c:v>
                </c:pt>
                <c:pt idx="158">
                  <c:v>2.0219161195524205</c:v>
                </c:pt>
                <c:pt idx="159">
                  <c:v>1.0880936654766962</c:v>
                </c:pt>
                <c:pt idx="160">
                  <c:v>4.1521499149535286</c:v>
                </c:pt>
                <c:pt idx="161">
                  <c:v>1.1160370637686463</c:v>
                </c:pt>
                <c:pt idx="162">
                  <c:v>2.0113727643120365</c:v>
                </c:pt>
                <c:pt idx="163">
                  <c:v>0.77653461605133467</c:v>
                </c:pt>
                <c:pt idx="164">
                  <c:v>3.0226957672643202</c:v>
                </c:pt>
                <c:pt idx="165">
                  <c:v>-0.60115919178383148</c:v>
                </c:pt>
                <c:pt idx="166">
                  <c:v>0.23563051638301058</c:v>
                </c:pt>
                <c:pt idx="167">
                  <c:v>-2.2543949611727383</c:v>
                </c:pt>
                <c:pt idx="168">
                  <c:v>0.65854544545812266</c:v>
                </c:pt>
                <c:pt idx="169">
                  <c:v>1.3877980466781161</c:v>
                </c:pt>
                <c:pt idx="170">
                  <c:v>-0.27354541768080565</c:v>
                </c:pt>
                <c:pt idx="171">
                  <c:v>-1.4403115825835293</c:v>
                </c:pt>
                <c:pt idx="172">
                  <c:v>-1.0588881739109666</c:v>
                </c:pt>
                <c:pt idx="173">
                  <c:v>-3.1980171166620419</c:v>
                </c:pt>
                <c:pt idx="174">
                  <c:v>3.5747741192658999E-2</c:v>
                </c:pt>
                <c:pt idx="175">
                  <c:v>-3.1176062359111549</c:v>
                </c:pt>
                <c:pt idx="176">
                  <c:v>-2.3056218475646668</c:v>
                </c:pt>
                <c:pt idx="177">
                  <c:v>-1.8579049402380479</c:v>
                </c:pt>
                <c:pt idx="178">
                  <c:v>-4.6501728804968243</c:v>
                </c:pt>
                <c:pt idx="179">
                  <c:v>-3.054504486083303</c:v>
                </c:pt>
                <c:pt idx="180">
                  <c:v>-3.8886519189955022</c:v>
                </c:pt>
                <c:pt idx="181">
                  <c:v>-4.1713112213262944</c:v>
                </c:pt>
                <c:pt idx="182">
                  <c:v>-2.205942108799765</c:v>
                </c:pt>
                <c:pt idx="183">
                  <c:v>-3.4223048100028621</c:v>
                </c:pt>
                <c:pt idx="184">
                  <c:v>-3.5929774558343222</c:v>
                </c:pt>
                <c:pt idx="185">
                  <c:v>-4.5643683859168593</c:v>
                </c:pt>
                <c:pt idx="186">
                  <c:v>-6.6321692221808703</c:v>
                </c:pt>
                <c:pt idx="187">
                  <c:v>-5.3683580491523077</c:v>
                </c:pt>
                <c:pt idx="188">
                  <c:v>-5.3790283954662268</c:v>
                </c:pt>
                <c:pt idx="189">
                  <c:v>-5.9633922127255454</c:v>
                </c:pt>
                <c:pt idx="190">
                  <c:v>-5.4061061767425942</c:v>
                </c:pt>
                <c:pt idx="191">
                  <c:v>-6.2699211075976322</c:v>
                </c:pt>
                <c:pt idx="192">
                  <c:v>-6.9729694689063386</c:v>
                </c:pt>
                <c:pt idx="193">
                  <c:v>-5.8987960227532241</c:v>
                </c:pt>
                <c:pt idx="194">
                  <c:v>-7.4006999050332656</c:v>
                </c:pt>
                <c:pt idx="195">
                  <c:v>-6.7881034961178646</c:v>
                </c:pt>
                <c:pt idx="196">
                  <c:v>-7.7571940235237475</c:v>
                </c:pt>
                <c:pt idx="197">
                  <c:v>-8.6970859252087056</c:v>
                </c:pt>
                <c:pt idx="198">
                  <c:v>-9.0175336165329281</c:v>
                </c:pt>
                <c:pt idx="199">
                  <c:v>-8.8380075973409387</c:v>
                </c:pt>
                <c:pt idx="200">
                  <c:v>-7.9241778916508405</c:v>
                </c:pt>
                <c:pt idx="201">
                  <c:v>-10.062431223394542</c:v>
                </c:pt>
                <c:pt idx="202">
                  <c:v>-9.4276303206176788</c:v>
                </c:pt>
                <c:pt idx="203">
                  <c:v>-7.3017590762299029</c:v>
                </c:pt>
                <c:pt idx="204">
                  <c:v>-6.8123529192703645</c:v>
                </c:pt>
                <c:pt idx="205">
                  <c:v>-7.2965196828774417</c:v>
                </c:pt>
                <c:pt idx="206">
                  <c:v>-8.8448247044183894</c:v>
                </c:pt>
                <c:pt idx="207">
                  <c:v>-7.9146197173329176</c:v>
                </c:pt>
                <c:pt idx="208">
                  <c:v>-7.4211313367423797</c:v>
                </c:pt>
                <c:pt idx="209">
                  <c:v>-6.8751091358024805</c:v>
                </c:pt>
                <c:pt idx="210">
                  <c:v>-7.1958703006311024</c:v>
                </c:pt>
                <c:pt idx="211">
                  <c:v>-5.0841356820407171</c:v>
                </c:pt>
                <c:pt idx="212">
                  <c:v>-8.4733438227337334</c:v>
                </c:pt>
                <c:pt idx="213">
                  <c:v>-6.7351371628864927</c:v>
                </c:pt>
                <c:pt idx="214">
                  <c:v>-6.4700337867521602</c:v>
                </c:pt>
                <c:pt idx="215">
                  <c:v>-4.5291079719384637</c:v>
                </c:pt>
                <c:pt idx="216">
                  <c:v>-6.0074111110331154</c:v>
                </c:pt>
                <c:pt idx="217">
                  <c:v>-3.2724815560067659</c:v>
                </c:pt>
                <c:pt idx="218">
                  <c:v>-5.8307767835769297</c:v>
                </c:pt>
                <c:pt idx="219">
                  <c:v>-2.9010135076947341</c:v>
                </c:pt>
                <c:pt idx="220">
                  <c:v>-3.1973181607147536</c:v>
                </c:pt>
                <c:pt idx="221">
                  <c:v>-5.2166415216608621</c:v>
                </c:pt>
                <c:pt idx="222">
                  <c:v>-4.2415481570195093</c:v>
                </c:pt>
                <c:pt idx="223">
                  <c:v>-2.7535532536304137</c:v>
                </c:pt>
                <c:pt idx="224">
                  <c:v>-1.5748130327923087</c:v>
                </c:pt>
                <c:pt idx="225">
                  <c:v>-2.5206813550438376</c:v>
                </c:pt>
                <c:pt idx="226">
                  <c:v>-3.3000803182564105</c:v>
                </c:pt>
                <c:pt idx="227">
                  <c:v>-2.1446860721986569</c:v>
                </c:pt>
                <c:pt idx="228">
                  <c:v>-4.3231715215898445</c:v>
                </c:pt>
                <c:pt idx="229">
                  <c:v>-2.7559489045885814</c:v>
                </c:pt>
                <c:pt idx="230">
                  <c:v>-3.2638450556589529</c:v>
                </c:pt>
                <c:pt idx="231">
                  <c:v>-2.064534264251094</c:v>
                </c:pt>
                <c:pt idx="232">
                  <c:v>-1.8030440647192136</c:v>
                </c:pt>
                <c:pt idx="233">
                  <c:v>-2.6374286733747088</c:v>
                </c:pt>
                <c:pt idx="234">
                  <c:v>-1.5751421807033248</c:v>
                </c:pt>
                <c:pt idx="235">
                  <c:v>-1.8737057633976653</c:v>
                </c:pt>
                <c:pt idx="236">
                  <c:v>-3.7785599972347721</c:v>
                </c:pt>
                <c:pt idx="237">
                  <c:v>-4.1472419468427173</c:v>
                </c:pt>
                <c:pt idx="238">
                  <c:v>0.64612638861025129</c:v>
                </c:pt>
                <c:pt idx="239">
                  <c:v>-1.6655300586898238</c:v>
                </c:pt>
                <c:pt idx="240">
                  <c:v>-0.97100169781180545</c:v>
                </c:pt>
                <c:pt idx="241">
                  <c:v>-0.49476963814543051</c:v>
                </c:pt>
                <c:pt idx="242">
                  <c:v>-2.4665252117963536</c:v>
                </c:pt>
                <c:pt idx="243">
                  <c:v>-2.9601513772692525</c:v>
                </c:pt>
                <c:pt idx="244">
                  <c:v>-0.63854198587904465</c:v>
                </c:pt>
                <c:pt idx="245">
                  <c:v>-0.55069285107111421</c:v>
                </c:pt>
                <c:pt idx="246">
                  <c:v>-3.3650337094887592</c:v>
                </c:pt>
                <c:pt idx="247">
                  <c:v>-2.5145907722978951</c:v>
                </c:pt>
                <c:pt idx="248">
                  <c:v>-0.90894118153163972</c:v>
                </c:pt>
                <c:pt idx="249">
                  <c:v>-4.1141553246741438</c:v>
                </c:pt>
                <c:pt idx="250">
                  <c:v>-2.3989858024623012</c:v>
                </c:pt>
                <c:pt idx="251">
                  <c:v>-0.61971591415783633</c:v>
                </c:pt>
                <c:pt idx="252">
                  <c:v>-2.7251656349262969</c:v>
                </c:pt>
                <c:pt idx="253">
                  <c:v>-3.1359458388438473</c:v>
                </c:pt>
                <c:pt idx="254">
                  <c:v>-2.0151974595018824</c:v>
                </c:pt>
                <c:pt idx="255">
                  <c:v>-1.7237094035685621</c:v>
                </c:pt>
                <c:pt idx="256">
                  <c:v>0.31634445245845644</c:v>
                </c:pt>
                <c:pt idx="257">
                  <c:v>-0.6114959847695145</c:v>
                </c:pt>
                <c:pt idx="258">
                  <c:v>-4.0022775809240416</c:v>
                </c:pt>
                <c:pt idx="259">
                  <c:v>-1.6855461132677232</c:v>
                </c:pt>
                <c:pt idx="260">
                  <c:v>-3.8508035352980419</c:v>
                </c:pt>
                <c:pt idx="261">
                  <c:v>-2.791769918953698</c:v>
                </c:pt>
                <c:pt idx="262">
                  <c:v>-1.9040744742458899</c:v>
                </c:pt>
                <c:pt idx="263">
                  <c:v>-2.7155368583970119</c:v>
                </c:pt>
                <c:pt idx="264">
                  <c:v>-3.0903218627483033</c:v>
                </c:pt>
                <c:pt idx="265">
                  <c:v>-1.2992936848322281</c:v>
                </c:pt>
                <c:pt idx="266">
                  <c:v>-0.94181083712466873</c:v>
                </c:pt>
                <c:pt idx="267">
                  <c:v>-3.389970807480573</c:v>
                </c:pt>
                <c:pt idx="268">
                  <c:v>-3.2795321448183556</c:v>
                </c:pt>
                <c:pt idx="269">
                  <c:v>-2.5763932900727138</c:v>
                </c:pt>
                <c:pt idx="270">
                  <c:v>-1.2045073959787029</c:v>
                </c:pt>
                <c:pt idx="271">
                  <c:v>0.580078735783772</c:v>
                </c:pt>
                <c:pt idx="272">
                  <c:v>-1.4818564190394401</c:v>
                </c:pt>
                <c:pt idx="273">
                  <c:v>-1.1017806744803311</c:v>
                </c:pt>
                <c:pt idx="274">
                  <c:v>-1.0623907757964759</c:v>
                </c:pt>
                <c:pt idx="275">
                  <c:v>-6.7634911242389517E-2</c:v>
                </c:pt>
                <c:pt idx="276">
                  <c:v>-1.4600425581154606</c:v>
                </c:pt>
                <c:pt idx="277">
                  <c:v>0.30731325179233893</c:v>
                </c:pt>
                <c:pt idx="278">
                  <c:v>-2.6714247956633792</c:v>
                </c:pt>
                <c:pt idx="279">
                  <c:v>-1.2744460144151986</c:v>
                </c:pt>
                <c:pt idx="280">
                  <c:v>-0.73425454012964053</c:v>
                </c:pt>
                <c:pt idx="281">
                  <c:v>-1.814920622796254</c:v>
                </c:pt>
                <c:pt idx="282">
                  <c:v>-1.5959421927472006</c:v>
                </c:pt>
                <c:pt idx="283">
                  <c:v>-3.0776900342637101</c:v>
                </c:pt>
                <c:pt idx="284">
                  <c:v>-0.45121863512734739</c:v>
                </c:pt>
                <c:pt idx="285">
                  <c:v>-1.4247016766701379</c:v>
                </c:pt>
                <c:pt idx="286">
                  <c:v>-0.87656321650223867</c:v>
                </c:pt>
                <c:pt idx="287">
                  <c:v>-1.2186350216590622</c:v>
                </c:pt>
                <c:pt idx="288">
                  <c:v>-0.49967011371665537</c:v>
                </c:pt>
                <c:pt idx="289">
                  <c:v>0.98174746372557642</c:v>
                </c:pt>
                <c:pt idx="290">
                  <c:v>-4.8297363255632275E-2</c:v>
                </c:pt>
                <c:pt idx="291">
                  <c:v>-0.77122332892124201</c:v>
                </c:pt>
                <c:pt idx="292">
                  <c:v>-0.14045662034883621</c:v>
                </c:pt>
                <c:pt idx="293">
                  <c:v>-1.5362660461241298</c:v>
                </c:pt>
                <c:pt idx="294">
                  <c:v>-1.6086453680585779</c:v>
                </c:pt>
                <c:pt idx="295">
                  <c:v>-1.1744522693775279</c:v>
                </c:pt>
                <c:pt idx="296">
                  <c:v>-0.47915911175000248</c:v>
                </c:pt>
                <c:pt idx="297">
                  <c:v>-0.90161025492291058</c:v>
                </c:pt>
                <c:pt idx="298">
                  <c:v>-1.9325190736117337</c:v>
                </c:pt>
                <c:pt idx="299">
                  <c:v>-1.4927786795499842</c:v>
                </c:pt>
                <c:pt idx="300">
                  <c:v>-0.31289840092461541</c:v>
                </c:pt>
                <c:pt idx="301">
                  <c:v>-0.73300299193623686</c:v>
                </c:pt>
                <c:pt idx="302">
                  <c:v>-0.35288135387414954</c:v>
                </c:pt>
                <c:pt idx="303">
                  <c:v>2.1351268486919173</c:v>
                </c:pt>
                <c:pt idx="304">
                  <c:v>0.46384535030297736</c:v>
                </c:pt>
                <c:pt idx="305">
                  <c:v>-0.67371036455935041</c:v>
                </c:pt>
                <c:pt idx="306">
                  <c:v>-1.8777703948843862</c:v>
                </c:pt>
                <c:pt idx="307">
                  <c:v>1.234201270221343</c:v>
                </c:pt>
                <c:pt idx="308">
                  <c:v>-1.0997703248250259</c:v>
                </c:pt>
                <c:pt idx="309">
                  <c:v>-1.0010133997214044</c:v>
                </c:pt>
                <c:pt idx="310">
                  <c:v>-0.40614316276630719</c:v>
                </c:pt>
                <c:pt idx="311">
                  <c:v>1.364102440181669</c:v>
                </c:pt>
                <c:pt idx="312">
                  <c:v>-0.82598295284818346</c:v>
                </c:pt>
                <c:pt idx="313">
                  <c:v>-1.5040902977998147</c:v>
                </c:pt>
                <c:pt idx="314">
                  <c:v>-1.6978799972707925</c:v>
                </c:pt>
                <c:pt idx="315">
                  <c:v>-0.20776393349033231</c:v>
                </c:pt>
                <c:pt idx="316">
                  <c:v>1.2542842719995575</c:v>
                </c:pt>
                <c:pt idx="317">
                  <c:v>-0.14850381788338909</c:v>
                </c:pt>
                <c:pt idx="318">
                  <c:v>-1.0615231551092166</c:v>
                </c:pt>
                <c:pt idx="319">
                  <c:v>-0.66960140419980851</c:v>
                </c:pt>
                <c:pt idx="320">
                  <c:v>0.79929706396880129</c:v>
                </c:pt>
                <c:pt idx="321">
                  <c:v>0.60506553606488245</c:v>
                </c:pt>
                <c:pt idx="322">
                  <c:v>-2.679503733522811E-2</c:v>
                </c:pt>
                <c:pt idx="323">
                  <c:v>0.31662468213307293</c:v>
                </c:pt>
                <c:pt idx="324">
                  <c:v>0.70337339712221403</c:v>
                </c:pt>
                <c:pt idx="325">
                  <c:v>-0.30164067644804493</c:v>
                </c:pt>
                <c:pt idx="326">
                  <c:v>1.8807104425157266</c:v>
                </c:pt>
                <c:pt idx="327">
                  <c:v>2.1983795844926375</c:v>
                </c:pt>
                <c:pt idx="328">
                  <c:v>0.75451391847431637</c:v>
                </c:pt>
                <c:pt idx="329">
                  <c:v>4.2576015027357139E-2</c:v>
                </c:pt>
                <c:pt idx="330">
                  <c:v>0.51646236633836906</c:v>
                </c:pt>
                <c:pt idx="331">
                  <c:v>1.1296053316245227</c:v>
                </c:pt>
                <c:pt idx="332">
                  <c:v>-0.36079344225153354</c:v>
                </c:pt>
                <c:pt idx="333">
                  <c:v>0.73038059927438415</c:v>
                </c:pt>
                <c:pt idx="334">
                  <c:v>-0.19202231107616097</c:v>
                </c:pt>
                <c:pt idx="335">
                  <c:v>-0.65861658847700966</c:v>
                </c:pt>
                <c:pt idx="336">
                  <c:v>-0.59995507482877719</c:v>
                </c:pt>
                <c:pt idx="337">
                  <c:v>1.1142255551794915</c:v>
                </c:pt>
                <c:pt idx="338">
                  <c:v>-0.42771369742993526</c:v>
                </c:pt>
                <c:pt idx="339">
                  <c:v>-4.9131334112093583E-3</c:v>
                </c:pt>
                <c:pt idx="340">
                  <c:v>2.2947743806099203</c:v>
                </c:pt>
                <c:pt idx="341">
                  <c:v>-0.1811411726895833</c:v>
                </c:pt>
                <c:pt idx="342">
                  <c:v>1.9298097729282842</c:v>
                </c:pt>
                <c:pt idx="343">
                  <c:v>0.58816518756145397</c:v>
                </c:pt>
                <c:pt idx="344">
                  <c:v>0.98299966097319791</c:v>
                </c:pt>
                <c:pt idx="345">
                  <c:v>2.3008522173624253</c:v>
                </c:pt>
                <c:pt idx="346">
                  <c:v>1.5916225481587949</c:v>
                </c:pt>
                <c:pt idx="347">
                  <c:v>-0.1525517578903034</c:v>
                </c:pt>
                <c:pt idx="348">
                  <c:v>0.68230998225665929</c:v>
                </c:pt>
                <c:pt idx="349">
                  <c:v>0.79965803182756567</c:v>
                </c:pt>
                <c:pt idx="350">
                  <c:v>1.3671077819638544</c:v>
                </c:pt>
                <c:pt idx="351">
                  <c:v>1.2219679155499348</c:v>
                </c:pt>
                <c:pt idx="352">
                  <c:v>0.38582704003675183</c:v>
                </c:pt>
                <c:pt idx="353">
                  <c:v>0.52285648826022779</c:v>
                </c:pt>
                <c:pt idx="354">
                  <c:v>2.0934922906256581</c:v>
                </c:pt>
                <c:pt idx="355">
                  <c:v>0.37443416118011796</c:v>
                </c:pt>
                <c:pt idx="356">
                  <c:v>5.531586454530224E-2</c:v>
                </c:pt>
                <c:pt idx="357">
                  <c:v>-0.14165850698711013</c:v>
                </c:pt>
                <c:pt idx="358">
                  <c:v>0.36283390354871514</c:v>
                </c:pt>
                <c:pt idx="359">
                  <c:v>1.7121641674533676</c:v>
                </c:pt>
                <c:pt idx="360">
                  <c:v>2.7239471661531054</c:v>
                </c:pt>
                <c:pt idx="361">
                  <c:v>-0.34172064570875538</c:v>
                </c:pt>
                <c:pt idx="362">
                  <c:v>-0.91306760145924382</c:v>
                </c:pt>
                <c:pt idx="363">
                  <c:v>0.19871836197779857</c:v>
                </c:pt>
                <c:pt idx="364">
                  <c:v>1.8663008925193769</c:v>
                </c:pt>
                <c:pt idx="365">
                  <c:v>3.8638056348382142</c:v>
                </c:pt>
                <c:pt idx="366">
                  <c:v>1.7652850997850353</c:v>
                </c:pt>
                <c:pt idx="367">
                  <c:v>1.3329990722899039</c:v>
                </c:pt>
                <c:pt idx="368">
                  <c:v>2.1863160622217306</c:v>
                </c:pt>
                <c:pt idx="369">
                  <c:v>1.801470145161336</c:v>
                </c:pt>
                <c:pt idx="370">
                  <c:v>2.3616644273189227</c:v>
                </c:pt>
                <c:pt idx="371">
                  <c:v>1.1441376938562302</c:v>
                </c:pt>
                <c:pt idx="372">
                  <c:v>0.27739726331775416</c:v>
                </c:pt>
                <c:pt idx="373">
                  <c:v>1.0840363436015874</c:v>
                </c:pt>
                <c:pt idx="374">
                  <c:v>1.7079200134889221</c:v>
                </c:pt>
                <c:pt idx="375">
                  <c:v>3.2704704311812218</c:v>
                </c:pt>
                <c:pt idx="376">
                  <c:v>1.3353722585569177</c:v>
                </c:pt>
                <c:pt idx="377">
                  <c:v>1.6292996503246868</c:v>
                </c:pt>
                <c:pt idx="378">
                  <c:v>2.4232044186412058</c:v>
                </c:pt>
                <c:pt idx="379">
                  <c:v>2.2958797070216637</c:v>
                </c:pt>
                <c:pt idx="380">
                  <c:v>1.2306188758639727</c:v>
                </c:pt>
                <c:pt idx="381">
                  <c:v>1.6166882304225685</c:v>
                </c:pt>
                <c:pt idx="382">
                  <c:v>-1.1102945961565076</c:v>
                </c:pt>
                <c:pt idx="383">
                  <c:v>1.8266759396349732</c:v>
                </c:pt>
                <c:pt idx="384">
                  <c:v>1.1699748216652277</c:v>
                </c:pt>
                <c:pt idx="385">
                  <c:v>0.81291410670594488</c:v>
                </c:pt>
                <c:pt idx="386">
                  <c:v>3.1975032799502174</c:v>
                </c:pt>
                <c:pt idx="387">
                  <c:v>1.4688190616558612</c:v>
                </c:pt>
                <c:pt idx="388">
                  <c:v>2.604677762870323</c:v>
                </c:pt>
                <c:pt idx="389">
                  <c:v>1.384338748269927</c:v>
                </c:pt>
                <c:pt idx="390">
                  <c:v>1.4484376087588402</c:v>
                </c:pt>
                <c:pt idx="391">
                  <c:v>2.5417185292963023</c:v>
                </c:pt>
                <c:pt idx="392">
                  <c:v>3.7072164860907617</c:v>
                </c:pt>
                <c:pt idx="393">
                  <c:v>4.0637625315953141</c:v>
                </c:pt>
                <c:pt idx="394">
                  <c:v>1.6386925423612178</c:v>
                </c:pt>
                <c:pt idx="395">
                  <c:v>2.1626406907871734</c:v>
                </c:pt>
                <c:pt idx="396">
                  <c:v>1.5622987375868633</c:v>
                </c:pt>
                <c:pt idx="397">
                  <c:v>0.77981021327691225</c:v>
                </c:pt>
                <c:pt idx="398">
                  <c:v>3.9292829870491133</c:v>
                </c:pt>
                <c:pt idx="399">
                  <c:v>3.9372889331161303</c:v>
                </c:pt>
              </c:numCache>
            </c:numRef>
          </c:yVal>
          <c:smooth val="0"/>
        </c:ser>
        <c:ser>
          <c:idx val="1"/>
          <c:order val="1"/>
          <c:tx>
            <c:v>real2</c:v>
          </c:tx>
          <c:spPr>
            <a:ln w="12700"/>
          </c:spPr>
          <c:marker>
            <c:symbol val="none"/>
          </c:marker>
          <c:xVal>
            <c:numRef>
              <c:f>'Result (Al-Ti)'!$F$22:$F$421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'Result (Al-Ti)'!$Y$22:$Y$421</c:f>
              <c:numCache>
                <c:formatCode>General</c:formatCode>
                <c:ptCount val="400"/>
                <c:pt idx="0">
                  <c:v>-1.425909999984043</c:v>
                </c:pt>
                <c:pt idx="1">
                  <c:v>-0.1079099999863331</c:v>
                </c:pt>
                <c:pt idx="2">
                  <c:v>-0.15890999998546818</c:v>
                </c:pt>
                <c:pt idx="3">
                  <c:v>-2.0949099999860721</c:v>
                </c:pt>
                <c:pt idx="4">
                  <c:v>3.7310900000164793</c:v>
                </c:pt>
                <c:pt idx="5">
                  <c:v>1.1290900000169302</c:v>
                </c:pt>
                <c:pt idx="6">
                  <c:v>-0.85890999998383677</c:v>
                </c:pt>
                <c:pt idx="7">
                  <c:v>0.28409000001516915</c:v>
                </c:pt>
                <c:pt idx="8">
                  <c:v>0.20209000001614186</c:v>
                </c:pt>
                <c:pt idx="9">
                  <c:v>-0.30890999998334223</c:v>
                </c:pt>
                <c:pt idx="10">
                  <c:v>-0.20390999998554094</c:v>
                </c:pt>
                <c:pt idx="11">
                  <c:v>0.46909000001704726</c:v>
                </c:pt>
                <c:pt idx="12">
                  <c:v>0.97609000001597224</c:v>
                </c:pt>
                <c:pt idx="13">
                  <c:v>0.46009000001490108</c:v>
                </c:pt>
                <c:pt idx="14">
                  <c:v>-0.86490999998289908</c:v>
                </c:pt>
                <c:pt idx="15">
                  <c:v>4.2090000015093665E-2</c:v>
                </c:pt>
                <c:pt idx="16">
                  <c:v>-0.63790999998403208</c:v>
                </c:pt>
                <c:pt idx="17">
                  <c:v>-0.22390999998478378</c:v>
                </c:pt>
                <c:pt idx="18">
                  <c:v>-3.0909999985340164E-2</c:v>
                </c:pt>
                <c:pt idx="19">
                  <c:v>-0.10590999998427719</c:v>
                </c:pt>
                <c:pt idx="20">
                  <c:v>-1.2129099999853565</c:v>
                </c:pt>
                <c:pt idx="21">
                  <c:v>-1.9909999984690785E-2</c:v>
                </c:pt>
                <c:pt idx="22">
                  <c:v>0.42909000001500885</c:v>
                </c:pt>
                <c:pt idx="23">
                  <c:v>-0.98790999998499274</c:v>
                </c:pt>
                <c:pt idx="24">
                  <c:v>-1.0299099999855343</c:v>
                </c:pt>
                <c:pt idx="25">
                  <c:v>-0.86490999998289908</c:v>
                </c:pt>
                <c:pt idx="26">
                  <c:v>-0.88490999998569464</c:v>
                </c:pt>
                <c:pt idx="27">
                  <c:v>0.29409000001479058</c:v>
                </c:pt>
                <c:pt idx="28">
                  <c:v>0.76509000001578897</c:v>
                </c:pt>
                <c:pt idx="29">
                  <c:v>-0.36890999998462348</c:v>
                </c:pt>
                <c:pt idx="30">
                  <c:v>-0.27490999998391885</c:v>
                </c:pt>
                <c:pt idx="31">
                  <c:v>0.15109000001700679</c:v>
                </c:pt>
                <c:pt idx="32">
                  <c:v>0.28509000001619711</c:v>
                </c:pt>
                <c:pt idx="33">
                  <c:v>-3.9709099999853947</c:v>
                </c:pt>
                <c:pt idx="34">
                  <c:v>-2.398909999985932</c:v>
                </c:pt>
                <c:pt idx="35">
                  <c:v>-0.99890999998564212</c:v>
                </c:pt>
                <c:pt idx="36">
                  <c:v>-0.662909999984862</c:v>
                </c:pt>
                <c:pt idx="37">
                  <c:v>-0.51390999998446318</c:v>
                </c:pt>
                <c:pt idx="38">
                  <c:v>1.6170900000140875</c:v>
                </c:pt>
                <c:pt idx="39">
                  <c:v>0.89609000001544814</c:v>
                </c:pt>
                <c:pt idx="40">
                  <c:v>-6.8909999985322656E-2</c:v>
                </c:pt>
                <c:pt idx="41">
                  <c:v>0.61409000001688696</c:v>
                </c:pt>
                <c:pt idx="42">
                  <c:v>2.4140900000162446</c:v>
                </c:pt>
                <c:pt idx="43">
                  <c:v>2.2020900000150334</c:v>
                </c:pt>
                <c:pt idx="44">
                  <c:v>2.6640900000138856</c:v>
                </c:pt>
                <c:pt idx="45">
                  <c:v>0.46909000001704726</c:v>
                </c:pt>
                <c:pt idx="46">
                  <c:v>-4.5909999982995942E-2</c:v>
                </c:pt>
                <c:pt idx="47">
                  <c:v>0.57509000001587651</c:v>
                </c:pt>
                <c:pt idx="48">
                  <c:v>0.70909000001506683</c:v>
                </c:pt>
                <c:pt idx="49">
                  <c:v>1.5890900000137265</c:v>
                </c:pt>
                <c:pt idx="50">
                  <c:v>0.21409000001426648</c:v>
                </c:pt>
                <c:pt idx="51">
                  <c:v>1.9450900000137494</c:v>
                </c:pt>
                <c:pt idx="52">
                  <c:v>1.6300900000167928</c:v>
                </c:pt>
                <c:pt idx="53">
                  <c:v>1.9770900000146696</c:v>
                </c:pt>
                <c:pt idx="54">
                  <c:v>0.68909000001582399</c:v>
                </c:pt>
                <c:pt idx="55">
                  <c:v>0.4070900000137101</c:v>
                </c:pt>
                <c:pt idx="56">
                  <c:v>-0.32490999998557868</c:v>
                </c:pt>
                <c:pt idx="57">
                  <c:v>0.82209000001398636</c:v>
                </c:pt>
                <c:pt idx="58">
                  <c:v>2.2040900000170893</c:v>
                </c:pt>
                <c:pt idx="59">
                  <c:v>2.2690900000164049</c:v>
                </c:pt>
                <c:pt idx="60">
                  <c:v>0.7750900000154104</c:v>
                </c:pt>
                <c:pt idx="61">
                  <c:v>1.4100900000144634</c:v>
                </c:pt>
                <c:pt idx="62">
                  <c:v>1.784090000015226</c:v>
                </c:pt>
                <c:pt idx="63">
                  <c:v>2.3110900000169465</c:v>
                </c:pt>
                <c:pt idx="64">
                  <c:v>1.3350900000155264</c:v>
                </c:pt>
                <c:pt idx="65">
                  <c:v>4.5520900000148856</c:v>
                </c:pt>
                <c:pt idx="66">
                  <c:v>0.32009000001664845</c:v>
                </c:pt>
                <c:pt idx="67">
                  <c:v>-0.89890999998587517</c:v>
                </c:pt>
                <c:pt idx="68">
                  <c:v>2.2300900000153945</c:v>
                </c:pt>
                <c:pt idx="69">
                  <c:v>2.1340900000161867</c:v>
                </c:pt>
                <c:pt idx="70">
                  <c:v>1.4010900000158699</c:v>
                </c:pt>
                <c:pt idx="71">
                  <c:v>0.68109000001470577</c:v>
                </c:pt>
                <c:pt idx="72">
                  <c:v>0.85409000001490654</c:v>
                </c:pt>
                <c:pt idx="73">
                  <c:v>-2.3209099999839111</c:v>
                </c:pt>
                <c:pt idx="74">
                  <c:v>0.64409000001575123</c:v>
                </c:pt>
                <c:pt idx="75">
                  <c:v>-0.40890999998310917</c:v>
                </c:pt>
                <c:pt idx="76">
                  <c:v>0.63109000001659865</c:v>
                </c:pt>
                <c:pt idx="77">
                  <c:v>0.94909000001663912</c:v>
                </c:pt>
                <c:pt idx="78">
                  <c:v>-1.5709099999838827</c:v>
                </c:pt>
                <c:pt idx="79">
                  <c:v>1.1260900000138463</c:v>
                </c:pt>
                <c:pt idx="80">
                  <c:v>0.77909000001596951</c:v>
                </c:pt>
                <c:pt idx="81">
                  <c:v>-0.19090999998283564</c:v>
                </c:pt>
                <c:pt idx="82">
                  <c:v>1.0170900000154859</c:v>
                </c:pt>
                <c:pt idx="83">
                  <c:v>0.48209000001619984</c:v>
                </c:pt>
                <c:pt idx="84">
                  <c:v>2.0720900000164022</c:v>
                </c:pt>
                <c:pt idx="85">
                  <c:v>1.5100900000142303</c:v>
                </c:pt>
                <c:pt idx="86">
                  <c:v>2.8170900000148436</c:v>
                </c:pt>
                <c:pt idx="87">
                  <c:v>1.7540900000163617</c:v>
                </c:pt>
                <c:pt idx="88">
                  <c:v>2.7440900000144097</c:v>
                </c:pt>
                <c:pt idx="89">
                  <c:v>2.8470900000137078</c:v>
                </c:pt>
                <c:pt idx="90">
                  <c:v>2.2220900000142763</c:v>
                </c:pt>
                <c:pt idx="91">
                  <c:v>2.1890900000158808</c:v>
                </c:pt>
                <c:pt idx="92">
                  <c:v>2.3250900000171271</c:v>
                </c:pt>
                <c:pt idx="93">
                  <c:v>1.7650900000170111</c:v>
                </c:pt>
                <c:pt idx="94">
                  <c:v>2.2710900000149081</c:v>
                </c:pt>
                <c:pt idx="95">
                  <c:v>2.2570900000147276</c:v>
                </c:pt>
                <c:pt idx="96">
                  <c:v>0.86709000001405911</c:v>
                </c:pt>
                <c:pt idx="97">
                  <c:v>2.1090000014822863E-2</c:v>
                </c:pt>
                <c:pt idx="98">
                  <c:v>1.2690900000151828</c:v>
                </c:pt>
                <c:pt idx="99">
                  <c:v>1.9010900000147046</c:v>
                </c:pt>
                <c:pt idx="100">
                  <c:v>1.4500900000165018</c:v>
                </c:pt>
                <c:pt idx="101">
                  <c:v>9.2540900000166459</c:v>
                </c:pt>
                <c:pt idx="102">
                  <c:v>15.498090000015452</c:v>
                </c:pt>
                <c:pt idx="103">
                  <c:v>1.9400900000157151</c:v>
                </c:pt>
                <c:pt idx="104">
                  <c:v>2.2170900000162419</c:v>
                </c:pt>
                <c:pt idx="105">
                  <c:v>2.5940900000165357</c:v>
                </c:pt>
                <c:pt idx="106">
                  <c:v>2.1900900000169088</c:v>
                </c:pt>
                <c:pt idx="107">
                  <c:v>1.8450900000139825</c:v>
                </c:pt>
                <c:pt idx="108">
                  <c:v>2.2840900000140607</c:v>
                </c:pt>
                <c:pt idx="109">
                  <c:v>5.9550900000147067</c:v>
                </c:pt>
                <c:pt idx="110">
                  <c:v>2.727090000014698</c:v>
                </c:pt>
                <c:pt idx="111">
                  <c:v>2.7500900000170247</c:v>
                </c:pt>
                <c:pt idx="112">
                  <c:v>1.8450900000139825</c:v>
                </c:pt>
                <c:pt idx="113">
                  <c:v>6.1860900000141328</c:v>
                </c:pt>
                <c:pt idx="114">
                  <c:v>3.3550900000136608</c:v>
                </c:pt>
                <c:pt idx="115">
                  <c:v>2.7170900000150766</c:v>
                </c:pt>
                <c:pt idx="116">
                  <c:v>2.4160900000147478</c:v>
                </c:pt>
                <c:pt idx="117">
                  <c:v>2.2850900000150887</c:v>
                </c:pt>
                <c:pt idx="118">
                  <c:v>0.58009000001391087</c:v>
                </c:pt>
                <c:pt idx="119">
                  <c:v>1.5240900000144109</c:v>
                </c:pt>
                <c:pt idx="120">
                  <c:v>2.5590900000160843</c:v>
                </c:pt>
                <c:pt idx="121">
                  <c:v>2.2900900000166757</c:v>
                </c:pt>
                <c:pt idx="122">
                  <c:v>2.321090000016568</c:v>
                </c:pt>
                <c:pt idx="123">
                  <c:v>4.4080900000160739</c:v>
                </c:pt>
                <c:pt idx="124">
                  <c:v>3.9070900000162112</c:v>
                </c:pt>
                <c:pt idx="125">
                  <c:v>3.8250900000136312</c:v>
                </c:pt>
                <c:pt idx="126">
                  <c:v>2.145090000016836</c:v>
                </c:pt>
                <c:pt idx="127">
                  <c:v>1.4470900000169706</c:v>
                </c:pt>
                <c:pt idx="128">
                  <c:v>2.367090000014116</c:v>
                </c:pt>
                <c:pt idx="129">
                  <c:v>1.5860900000141953</c:v>
                </c:pt>
                <c:pt idx="130">
                  <c:v>3.7260900000148922</c:v>
                </c:pt>
                <c:pt idx="131">
                  <c:v>3.8730900000167878</c:v>
                </c:pt>
                <c:pt idx="132">
                  <c:v>3.8880900000144436</c:v>
                </c:pt>
                <c:pt idx="133">
                  <c:v>7.3320900000162226</c:v>
                </c:pt>
                <c:pt idx="134">
                  <c:v>3.6680900000156669</c:v>
                </c:pt>
                <c:pt idx="135">
                  <c:v>1.709090000016289</c:v>
                </c:pt>
                <c:pt idx="136">
                  <c:v>-0.10490999998324924</c:v>
                </c:pt>
                <c:pt idx="137">
                  <c:v>5.2170900000163556</c:v>
                </c:pt>
                <c:pt idx="138">
                  <c:v>1.8910900000150832</c:v>
                </c:pt>
                <c:pt idx="139">
                  <c:v>2.5270900000151642</c:v>
                </c:pt>
                <c:pt idx="140">
                  <c:v>2.8640900000169722</c:v>
                </c:pt>
                <c:pt idx="141">
                  <c:v>2.8510900000142669</c:v>
                </c:pt>
                <c:pt idx="142">
                  <c:v>2.5600900000171123</c:v>
                </c:pt>
                <c:pt idx="143">
                  <c:v>2.5160900000145148</c:v>
                </c:pt>
                <c:pt idx="144">
                  <c:v>3.1320900000153529</c:v>
                </c:pt>
                <c:pt idx="145">
                  <c:v>2.9710900000168294</c:v>
                </c:pt>
                <c:pt idx="146">
                  <c:v>3.8370900000153085</c:v>
                </c:pt>
                <c:pt idx="147">
                  <c:v>1.9890900000163469</c:v>
                </c:pt>
                <c:pt idx="148">
                  <c:v>2.5120900000139557</c:v>
                </c:pt>
                <c:pt idx="149">
                  <c:v>2.3360900000142237</c:v>
                </c:pt>
                <c:pt idx="150">
                  <c:v>3.0960900000138736</c:v>
                </c:pt>
                <c:pt idx="151">
                  <c:v>2.832090000016052</c:v>
                </c:pt>
                <c:pt idx="152">
                  <c:v>2.7150900000165734</c:v>
                </c:pt>
                <c:pt idx="153">
                  <c:v>2.1860900000163497</c:v>
                </c:pt>
                <c:pt idx="154">
                  <c:v>2.0540900000156626</c:v>
                </c:pt>
                <c:pt idx="155">
                  <c:v>3.9450900000161937</c:v>
                </c:pt>
                <c:pt idx="156">
                  <c:v>3.8020900000148572</c:v>
                </c:pt>
                <c:pt idx="157">
                  <c:v>2.757090000017115</c:v>
                </c:pt>
                <c:pt idx="158">
                  <c:v>2.1360900000146898</c:v>
                </c:pt>
                <c:pt idx="159">
                  <c:v>2.3560900000170193</c:v>
                </c:pt>
                <c:pt idx="160">
                  <c:v>2.727090000014698</c:v>
                </c:pt>
                <c:pt idx="161">
                  <c:v>3.4230900000160602</c:v>
                </c:pt>
                <c:pt idx="162">
                  <c:v>3.288090000015842</c:v>
                </c:pt>
                <c:pt idx="163">
                  <c:v>1.627090000013709</c:v>
                </c:pt>
                <c:pt idx="164">
                  <c:v>2.7820900000143922</c:v>
                </c:pt>
                <c:pt idx="165">
                  <c:v>2.7860900000149513</c:v>
                </c:pt>
                <c:pt idx="166">
                  <c:v>4.1460900000167555</c:v>
                </c:pt>
                <c:pt idx="167">
                  <c:v>1.9960900000164372</c:v>
                </c:pt>
                <c:pt idx="168">
                  <c:v>1.3670900000164465</c:v>
                </c:pt>
                <c:pt idx="169">
                  <c:v>1.1870900000161555</c:v>
                </c:pt>
                <c:pt idx="170">
                  <c:v>0.33009000001626987</c:v>
                </c:pt>
                <c:pt idx="171">
                  <c:v>1.9560900000143988</c:v>
                </c:pt>
                <c:pt idx="172">
                  <c:v>2.5360900000137576</c:v>
                </c:pt>
                <c:pt idx="173">
                  <c:v>2.5850900000143895</c:v>
                </c:pt>
                <c:pt idx="174">
                  <c:v>0.78109000001447271</c:v>
                </c:pt>
                <c:pt idx="175">
                  <c:v>-0.39990999998451571</c:v>
                </c:pt>
                <c:pt idx="176">
                  <c:v>3.0020900000167217</c:v>
                </c:pt>
                <c:pt idx="177">
                  <c:v>4.0900000151111726E-3</c:v>
                </c:pt>
                <c:pt idx="178">
                  <c:v>0.42509000001444974</c:v>
                </c:pt>
                <c:pt idx="179">
                  <c:v>2.5360900000137576</c:v>
                </c:pt>
                <c:pt idx="180">
                  <c:v>3.0690900000145405</c:v>
                </c:pt>
                <c:pt idx="181">
                  <c:v>1.9910900000148501</c:v>
                </c:pt>
                <c:pt idx="182">
                  <c:v>0.8590900000164936</c:v>
                </c:pt>
                <c:pt idx="183">
                  <c:v>-0.40990999998413713</c:v>
                </c:pt>
                <c:pt idx="184">
                  <c:v>0.3690900000137276</c:v>
                </c:pt>
                <c:pt idx="185">
                  <c:v>-0.62390999998385155</c:v>
                </c:pt>
                <c:pt idx="186">
                  <c:v>-1.4729099999861717</c:v>
                </c:pt>
                <c:pt idx="187">
                  <c:v>-2.0289099999857285</c:v>
                </c:pt>
                <c:pt idx="188">
                  <c:v>-2.9569099999839921</c:v>
                </c:pt>
                <c:pt idx="189">
                  <c:v>-4.716909999984864</c:v>
                </c:pt>
                <c:pt idx="190">
                  <c:v>-4.9319099999856064</c:v>
                </c:pt>
                <c:pt idx="191">
                  <c:v>-4.2699099999836676</c:v>
                </c:pt>
                <c:pt idx="192">
                  <c:v>-5.0569099999862033</c:v>
                </c:pt>
                <c:pt idx="193">
                  <c:v>-4.2359099999842442</c:v>
                </c:pt>
                <c:pt idx="194">
                  <c:v>-4.9369099999836408</c:v>
                </c:pt>
                <c:pt idx="195">
                  <c:v>-6.3789099999844723</c:v>
                </c:pt>
                <c:pt idx="196">
                  <c:v>-7.2149099999840871</c:v>
                </c:pt>
                <c:pt idx="197">
                  <c:v>-7.0939099999840494</c:v>
                </c:pt>
                <c:pt idx="198">
                  <c:v>-7.4649099999852808</c:v>
                </c:pt>
                <c:pt idx="199">
                  <c:v>-7.3019099999847015</c:v>
                </c:pt>
                <c:pt idx="200">
                  <c:v>-6.5559099999852322</c:v>
                </c:pt>
                <c:pt idx="201">
                  <c:v>-6.5709099999828879</c:v>
                </c:pt>
                <c:pt idx="202">
                  <c:v>-6.3139099999851567</c:v>
                </c:pt>
                <c:pt idx="203">
                  <c:v>-6.884909999985922</c:v>
                </c:pt>
                <c:pt idx="204">
                  <c:v>-7.1709099999850423</c:v>
                </c:pt>
                <c:pt idx="205">
                  <c:v>-4.431909999983219</c:v>
                </c:pt>
                <c:pt idx="206">
                  <c:v>-4.5989099999843575</c:v>
                </c:pt>
                <c:pt idx="207">
                  <c:v>-7.6029099999850303</c:v>
                </c:pt>
                <c:pt idx="208">
                  <c:v>-7.7859099999848524</c:v>
                </c:pt>
                <c:pt idx="209">
                  <c:v>-7.0519099999835078</c:v>
                </c:pt>
                <c:pt idx="210">
                  <c:v>-6.8139099999839914</c:v>
                </c:pt>
                <c:pt idx="211">
                  <c:v>-5.1299099999830844</c:v>
                </c:pt>
                <c:pt idx="212">
                  <c:v>-3.668909999984038</c:v>
                </c:pt>
                <c:pt idx="213">
                  <c:v>-4.361909999985869</c:v>
                </c:pt>
                <c:pt idx="214">
                  <c:v>-4.3499099999841917</c:v>
                </c:pt>
                <c:pt idx="215">
                  <c:v>-4.2249099999835948</c:v>
                </c:pt>
                <c:pt idx="216">
                  <c:v>-4.9289099999860753</c:v>
                </c:pt>
                <c:pt idx="217">
                  <c:v>-4.4069099999859418</c:v>
                </c:pt>
                <c:pt idx="218">
                  <c:v>-3.2959099999843033</c:v>
                </c:pt>
                <c:pt idx="219">
                  <c:v>-2.1019099999861623</c:v>
                </c:pt>
                <c:pt idx="220">
                  <c:v>-4.0959099999859916</c:v>
                </c:pt>
                <c:pt idx="221">
                  <c:v>-4.0549099999829252</c:v>
                </c:pt>
                <c:pt idx="222">
                  <c:v>-3.8289099999850862</c:v>
                </c:pt>
                <c:pt idx="223">
                  <c:v>-3.0639099999838493</c:v>
                </c:pt>
                <c:pt idx="224">
                  <c:v>-4.5009099999830937</c:v>
                </c:pt>
                <c:pt idx="225">
                  <c:v>-2.4439099999860048</c:v>
                </c:pt>
                <c:pt idx="226">
                  <c:v>-3.7459099999850309</c:v>
                </c:pt>
                <c:pt idx="227">
                  <c:v>5.0090000016211889E-2</c:v>
                </c:pt>
                <c:pt idx="228">
                  <c:v>-2.8389099999834855</c:v>
                </c:pt>
                <c:pt idx="229">
                  <c:v>-5.0569099999862033</c:v>
                </c:pt>
                <c:pt idx="230">
                  <c:v>-2.5039099999837333</c:v>
                </c:pt>
                <c:pt idx="231">
                  <c:v>-2.2499099999855332</c:v>
                </c:pt>
                <c:pt idx="232">
                  <c:v>-2.625909999984799</c:v>
                </c:pt>
                <c:pt idx="233">
                  <c:v>-2.8799099999829991</c:v>
                </c:pt>
                <c:pt idx="234">
                  <c:v>-3.289909999985241</c:v>
                </c:pt>
                <c:pt idx="235">
                  <c:v>-3.2709099999834734</c:v>
                </c:pt>
                <c:pt idx="236">
                  <c:v>-1.6449099999853445</c:v>
                </c:pt>
                <c:pt idx="237">
                  <c:v>-2.0209099999846103</c:v>
                </c:pt>
                <c:pt idx="238">
                  <c:v>-2.8469099999846037</c:v>
                </c:pt>
                <c:pt idx="239">
                  <c:v>-2.754909999985955</c:v>
                </c:pt>
                <c:pt idx="240">
                  <c:v>-2.5539099999853931</c:v>
                </c:pt>
                <c:pt idx="241">
                  <c:v>-3.3469099999834384</c:v>
                </c:pt>
                <c:pt idx="242">
                  <c:v>-3.290909999986269</c:v>
                </c:pt>
                <c:pt idx="243">
                  <c:v>-3.086909999986176</c:v>
                </c:pt>
                <c:pt idx="244">
                  <c:v>-3.0689099999854363</c:v>
                </c:pt>
                <c:pt idx="245">
                  <c:v>-3.0389099999830194</c:v>
                </c:pt>
                <c:pt idx="246">
                  <c:v>-2.0359099999858188</c:v>
                </c:pt>
                <c:pt idx="247">
                  <c:v>-2.7359099999841874</c:v>
                </c:pt>
                <c:pt idx="248">
                  <c:v>-6.2089099999838027</c:v>
                </c:pt>
                <c:pt idx="249">
                  <c:v>-3.1469099999839045</c:v>
                </c:pt>
                <c:pt idx="250">
                  <c:v>-3.2069099999851858</c:v>
                </c:pt>
                <c:pt idx="251">
                  <c:v>-1.862909999985618</c:v>
                </c:pt>
                <c:pt idx="252">
                  <c:v>-1.9419099999851142</c:v>
                </c:pt>
                <c:pt idx="253">
                  <c:v>-1.197909999984148</c:v>
                </c:pt>
                <c:pt idx="254">
                  <c:v>-3.0949099999837415</c:v>
                </c:pt>
                <c:pt idx="255">
                  <c:v>-0.93390999998632651</c:v>
                </c:pt>
                <c:pt idx="256">
                  <c:v>-2.1149099999853149</c:v>
                </c:pt>
                <c:pt idx="257">
                  <c:v>-1.3779099999844391</c:v>
                </c:pt>
                <c:pt idx="258">
                  <c:v>-2.649909999984601</c:v>
                </c:pt>
                <c:pt idx="259">
                  <c:v>-2.4069099999834975</c:v>
                </c:pt>
                <c:pt idx="260">
                  <c:v>-1.0009099999841453</c:v>
                </c:pt>
                <c:pt idx="261">
                  <c:v>-2.4939099999841119</c:v>
                </c:pt>
                <c:pt idx="262">
                  <c:v>-2.3059099999862553</c:v>
                </c:pt>
                <c:pt idx="263">
                  <c:v>-1.8889099999839232</c:v>
                </c:pt>
                <c:pt idx="264">
                  <c:v>-2.3439099999862378</c:v>
                </c:pt>
                <c:pt idx="265">
                  <c:v>-1.1099099999860584</c:v>
                </c:pt>
                <c:pt idx="266">
                  <c:v>-1.4589099999859911</c:v>
                </c:pt>
                <c:pt idx="267">
                  <c:v>-2.6349099999833925</c:v>
                </c:pt>
                <c:pt idx="268">
                  <c:v>-4.024909999984061</c:v>
                </c:pt>
                <c:pt idx="269">
                  <c:v>-3.2469099999836715</c:v>
                </c:pt>
                <c:pt idx="270">
                  <c:v>-0.55390999998294888</c:v>
                </c:pt>
                <c:pt idx="271">
                  <c:v>-0.66990999998495226</c:v>
                </c:pt>
                <c:pt idx="272">
                  <c:v>-2.0959099999835473</c:v>
                </c:pt>
                <c:pt idx="273">
                  <c:v>-1.5659099999858483</c:v>
                </c:pt>
                <c:pt idx="274">
                  <c:v>0.33909000001486334</c:v>
                </c:pt>
                <c:pt idx="275">
                  <c:v>-0.71090999998446591</c:v>
                </c:pt>
                <c:pt idx="276">
                  <c:v>-1.4199099999849807</c:v>
                </c:pt>
                <c:pt idx="277">
                  <c:v>-2.6019099999849971</c:v>
                </c:pt>
                <c:pt idx="278">
                  <c:v>-4.8059099999839816</c:v>
                </c:pt>
                <c:pt idx="279">
                  <c:v>-3.8399099999857356</c:v>
                </c:pt>
                <c:pt idx="280">
                  <c:v>-3.9739099999849259</c:v>
                </c:pt>
                <c:pt idx="281">
                  <c:v>-2.1999099999838734</c:v>
                </c:pt>
                <c:pt idx="282">
                  <c:v>-2.5559099999838963</c:v>
                </c:pt>
                <c:pt idx="283">
                  <c:v>-2.0359099999858188</c:v>
                </c:pt>
                <c:pt idx="284">
                  <c:v>-0.9299099999857674</c:v>
                </c:pt>
                <c:pt idx="285">
                  <c:v>-0.91590999998558686</c:v>
                </c:pt>
                <c:pt idx="286">
                  <c:v>-5.4699099999844236</c:v>
                </c:pt>
                <c:pt idx="287">
                  <c:v>-0.83990999998562188</c:v>
                </c:pt>
                <c:pt idx="288">
                  <c:v>-1.2829099999862592</c:v>
                </c:pt>
                <c:pt idx="289">
                  <c:v>-1.454909999985432</c:v>
                </c:pt>
                <c:pt idx="290">
                  <c:v>-2.7989099999849998</c:v>
                </c:pt>
                <c:pt idx="291">
                  <c:v>-2.5119099999848515</c:v>
                </c:pt>
                <c:pt idx="292">
                  <c:v>-0.66990999998495226</c:v>
                </c:pt>
                <c:pt idx="293">
                  <c:v>-1.2829099999862592</c:v>
                </c:pt>
                <c:pt idx="294">
                  <c:v>-1.3709099999843488</c:v>
                </c:pt>
                <c:pt idx="295">
                  <c:v>-0.55590999998500479</c:v>
                </c:pt>
                <c:pt idx="296">
                  <c:v>-0.19590999998442271</c:v>
                </c:pt>
                <c:pt idx="297">
                  <c:v>-1.1209099999831551</c:v>
                </c:pt>
                <c:pt idx="298">
                  <c:v>1.0050900000138085</c:v>
                </c:pt>
                <c:pt idx="299">
                  <c:v>-0.66890999998392431</c:v>
                </c:pt>
                <c:pt idx="300">
                  <c:v>-0.75990999998509778</c:v>
                </c:pt>
                <c:pt idx="301">
                  <c:v>-2.6299099999853581</c:v>
                </c:pt>
                <c:pt idx="302">
                  <c:v>-1.0449099999831901</c:v>
                </c:pt>
                <c:pt idx="303">
                  <c:v>-3.4909999985899276E-2</c:v>
                </c:pt>
                <c:pt idx="304">
                  <c:v>-7.5909999985412924E-2</c:v>
                </c:pt>
                <c:pt idx="305">
                  <c:v>-1.2909999984600518E-2</c:v>
                </c:pt>
                <c:pt idx="306">
                  <c:v>3.4760900000136985</c:v>
                </c:pt>
                <c:pt idx="307">
                  <c:v>-0.61090999998469897</c:v>
                </c:pt>
                <c:pt idx="308">
                  <c:v>-1.1099099999860584</c:v>
                </c:pt>
                <c:pt idx="309">
                  <c:v>0.20509000001567301</c:v>
                </c:pt>
                <c:pt idx="310">
                  <c:v>-1.7009099999860666</c:v>
                </c:pt>
                <c:pt idx="311">
                  <c:v>6.9090000014426778E-2</c:v>
                </c:pt>
                <c:pt idx="312">
                  <c:v>9.7090000014787847E-2</c:v>
                </c:pt>
                <c:pt idx="313">
                  <c:v>0.63109000001659865</c:v>
                </c:pt>
                <c:pt idx="314">
                  <c:v>-0.70090999998484449</c:v>
                </c:pt>
                <c:pt idx="315">
                  <c:v>2.909090000017045</c:v>
                </c:pt>
                <c:pt idx="316">
                  <c:v>2.0900900000171418</c:v>
                </c:pt>
                <c:pt idx="317">
                  <c:v>6.0090000015833311E-2</c:v>
                </c:pt>
                <c:pt idx="318">
                  <c:v>-0.72290999998614325</c:v>
                </c:pt>
                <c:pt idx="319">
                  <c:v>-1.1889099999855546</c:v>
                </c:pt>
                <c:pt idx="320">
                  <c:v>-1.8159099999834893</c:v>
                </c:pt>
                <c:pt idx="321">
                  <c:v>0.10909000001646518</c:v>
                </c:pt>
                <c:pt idx="322">
                  <c:v>0.12709000001365212</c:v>
                </c:pt>
                <c:pt idx="323">
                  <c:v>-1.6459099999863724</c:v>
                </c:pt>
                <c:pt idx="324">
                  <c:v>-2.7719099999856667</c:v>
                </c:pt>
                <c:pt idx="325">
                  <c:v>-1.3159099999846546</c:v>
                </c:pt>
                <c:pt idx="326">
                  <c:v>2.9070900000149891</c:v>
                </c:pt>
                <c:pt idx="327">
                  <c:v>-0.5599099999855639</c:v>
                </c:pt>
                <c:pt idx="328">
                  <c:v>-1.7999099999848056</c:v>
                </c:pt>
                <c:pt idx="329">
                  <c:v>1.109000001520144E-2</c:v>
                </c:pt>
                <c:pt idx="330">
                  <c:v>-1.5029099999850359</c:v>
                </c:pt>
                <c:pt idx="331">
                  <c:v>-0.78790999998545885</c:v>
                </c:pt>
                <c:pt idx="332">
                  <c:v>-0.91390999998353095</c:v>
                </c:pt>
                <c:pt idx="333">
                  <c:v>-0.58790999998592497</c:v>
                </c:pt>
                <c:pt idx="334">
                  <c:v>1.9300900000160937</c:v>
                </c:pt>
                <c:pt idx="335">
                  <c:v>1.557090000016359</c:v>
                </c:pt>
                <c:pt idx="336">
                  <c:v>0.32909000001524191</c:v>
                </c:pt>
                <c:pt idx="337">
                  <c:v>1.0010900000168022</c:v>
                </c:pt>
                <c:pt idx="338">
                  <c:v>-0.54990999998594248</c:v>
                </c:pt>
                <c:pt idx="339">
                  <c:v>0.72209000001421941</c:v>
                </c:pt>
                <c:pt idx="340">
                  <c:v>0.13009000001673598</c:v>
                </c:pt>
                <c:pt idx="341">
                  <c:v>-0.57290999998471648</c:v>
                </c:pt>
                <c:pt idx="342">
                  <c:v>0.304090000014412</c:v>
                </c:pt>
                <c:pt idx="343">
                  <c:v>-0.25590999998570396</c:v>
                </c:pt>
                <c:pt idx="344">
                  <c:v>0.56409000001522713</c:v>
                </c:pt>
                <c:pt idx="345">
                  <c:v>0.85209000001640334</c:v>
                </c:pt>
                <c:pt idx="346">
                  <c:v>1.5220900000159077</c:v>
                </c:pt>
                <c:pt idx="347">
                  <c:v>1.1740900000170029</c:v>
                </c:pt>
                <c:pt idx="348">
                  <c:v>-0.3159099999834325</c:v>
                </c:pt>
                <c:pt idx="349">
                  <c:v>-1.7479099999846426</c:v>
                </c:pt>
                <c:pt idx="350">
                  <c:v>-0.15490999998490906</c:v>
                </c:pt>
                <c:pt idx="351">
                  <c:v>0.89509000001442018</c:v>
                </c:pt>
                <c:pt idx="352">
                  <c:v>2.3510900000154322</c:v>
                </c:pt>
                <c:pt idx="353">
                  <c:v>2.4140900000162446</c:v>
                </c:pt>
                <c:pt idx="354">
                  <c:v>1.8800900000144338</c:v>
                </c:pt>
                <c:pt idx="355">
                  <c:v>1.5010900000156369</c:v>
                </c:pt>
                <c:pt idx="356">
                  <c:v>1.9220900000149754</c:v>
                </c:pt>
                <c:pt idx="357">
                  <c:v>1.7210900000144136</c:v>
                </c:pt>
                <c:pt idx="358">
                  <c:v>0.97609000001597224</c:v>
                </c:pt>
                <c:pt idx="359">
                  <c:v>3.4560900000144557</c:v>
                </c:pt>
                <c:pt idx="360">
                  <c:v>1.7340900000171189</c:v>
                </c:pt>
                <c:pt idx="361">
                  <c:v>0.82909000001407662</c:v>
                </c:pt>
                <c:pt idx="362">
                  <c:v>-2.2989099999861651</c:v>
                </c:pt>
                <c:pt idx="363">
                  <c:v>-5.090999998458301E-2</c:v>
                </c:pt>
                <c:pt idx="364">
                  <c:v>1.7110900000147922</c:v>
                </c:pt>
                <c:pt idx="365">
                  <c:v>1.1810900000170932</c:v>
                </c:pt>
                <c:pt idx="366">
                  <c:v>1.1970900000157769</c:v>
                </c:pt>
                <c:pt idx="367">
                  <c:v>-0.41390999998469624</c:v>
                </c:pt>
                <c:pt idx="368">
                  <c:v>-7.5909999985412924E-2</c:v>
                </c:pt>
                <c:pt idx="369">
                  <c:v>-0.28790999998307143</c:v>
                </c:pt>
                <c:pt idx="370">
                  <c:v>1.4500900000165018</c:v>
                </c:pt>
                <c:pt idx="371">
                  <c:v>3.3510900000166544</c:v>
                </c:pt>
                <c:pt idx="372">
                  <c:v>4.4750900000138927</c:v>
                </c:pt>
                <c:pt idx="373">
                  <c:v>0.47209000001657841</c:v>
                </c:pt>
                <c:pt idx="374">
                  <c:v>1.5990900000169006</c:v>
                </c:pt>
                <c:pt idx="375">
                  <c:v>1.4470900000169706</c:v>
                </c:pt>
                <c:pt idx="376">
                  <c:v>-0.76890999998369125</c:v>
                </c:pt>
                <c:pt idx="377">
                  <c:v>3.0200900000139086</c:v>
                </c:pt>
                <c:pt idx="378">
                  <c:v>2.0210900000137144</c:v>
                </c:pt>
                <c:pt idx="379">
                  <c:v>1.6150900000155843</c:v>
                </c:pt>
                <c:pt idx="380">
                  <c:v>1.7350900000145941</c:v>
                </c:pt>
                <c:pt idx="381">
                  <c:v>0.31109000001450227</c:v>
                </c:pt>
                <c:pt idx="382">
                  <c:v>1.7110900000147922</c:v>
                </c:pt>
                <c:pt idx="383">
                  <c:v>1.3340900000144984</c:v>
                </c:pt>
                <c:pt idx="384">
                  <c:v>3.288090000015842</c:v>
                </c:pt>
                <c:pt idx="385">
                  <c:v>1.6650900000136915</c:v>
                </c:pt>
                <c:pt idx="386">
                  <c:v>2.8390900000161423</c:v>
                </c:pt>
                <c:pt idx="387">
                  <c:v>2.5350900000162824</c:v>
                </c:pt>
                <c:pt idx="388">
                  <c:v>-3.5909999983374519E-2</c:v>
                </c:pt>
                <c:pt idx="389">
                  <c:v>2.140090000015249</c:v>
                </c:pt>
                <c:pt idx="390">
                  <c:v>2.1020900000152665</c:v>
                </c:pt>
                <c:pt idx="391">
                  <c:v>0.69009000001685195</c:v>
                </c:pt>
                <c:pt idx="392">
                  <c:v>1.1850900000140996</c:v>
                </c:pt>
                <c:pt idx="393">
                  <c:v>1.3460900000161757</c:v>
                </c:pt>
                <c:pt idx="394">
                  <c:v>2.2270900000158633</c:v>
                </c:pt>
                <c:pt idx="395">
                  <c:v>2.7610900000141214</c:v>
                </c:pt>
                <c:pt idx="396">
                  <c:v>2.1090900000153567</c:v>
                </c:pt>
                <c:pt idx="397">
                  <c:v>0.9410900000155209</c:v>
                </c:pt>
                <c:pt idx="398">
                  <c:v>1.3870900000156894</c:v>
                </c:pt>
                <c:pt idx="399">
                  <c:v>0.74909000001710524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696960"/>
        <c:axId val="125376000"/>
      </c:scatterChart>
      <c:valAx>
        <c:axId val="140696960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25376000"/>
        <c:crosses val="autoZero"/>
        <c:crossBetween val="midCat"/>
      </c:valAx>
      <c:valAx>
        <c:axId val="125376000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06969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458450918069967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'Result (Al-Ti)'!$U$22:$U$421</c:f>
              <c:numCache>
                <c:formatCode>General</c:formatCode>
                <c:ptCount val="400"/>
                <c:pt idx="0">
                  <c:v>6.4131065857746417E-2</c:v>
                </c:pt>
                <c:pt idx="1">
                  <c:v>1.2074607451577561</c:v>
                </c:pt>
                <c:pt idx="2">
                  <c:v>2.5065941826760403</c:v>
                </c:pt>
                <c:pt idx="3">
                  <c:v>0.45880034135375214</c:v>
                </c:pt>
                <c:pt idx="4">
                  <c:v>0.69964467854381851</c:v>
                </c:pt>
                <c:pt idx="5">
                  <c:v>-0.12522021769227093</c:v>
                </c:pt>
                <c:pt idx="6">
                  <c:v>-0.93813037646640041</c:v>
                </c:pt>
                <c:pt idx="7">
                  <c:v>-1.7789802571130902</c:v>
                </c:pt>
                <c:pt idx="8">
                  <c:v>-3.4392543965338409</c:v>
                </c:pt>
                <c:pt idx="9">
                  <c:v>-1.1772016044480031</c:v>
                </c:pt>
                <c:pt idx="10">
                  <c:v>-0.22933323856078247</c:v>
                </c:pt>
                <c:pt idx="11">
                  <c:v>-0.28895969520461562</c:v>
                </c:pt>
                <c:pt idx="12">
                  <c:v>0.59310206985163705</c:v>
                </c:pt>
                <c:pt idx="13">
                  <c:v>-1.6431410922008793</c:v>
                </c:pt>
                <c:pt idx="14">
                  <c:v>-2.2652592834681551</c:v>
                </c:pt>
                <c:pt idx="15">
                  <c:v>0.28924710817850452</c:v>
                </c:pt>
                <c:pt idx="16">
                  <c:v>-1.3864182519000967</c:v>
                </c:pt>
                <c:pt idx="17">
                  <c:v>-0.53450537467882719</c:v>
                </c:pt>
                <c:pt idx="18">
                  <c:v>-0.9235766077195674</c:v>
                </c:pt>
                <c:pt idx="19">
                  <c:v>0.19103123343703893</c:v>
                </c:pt>
                <c:pt idx="20">
                  <c:v>8.1239639292042171E-2</c:v>
                </c:pt>
                <c:pt idx="21">
                  <c:v>0.10322059020949009</c:v>
                </c:pt>
                <c:pt idx="22">
                  <c:v>0.8289565540035424</c:v>
                </c:pt>
                <c:pt idx="23">
                  <c:v>0.39209431606121292</c:v>
                </c:pt>
                <c:pt idx="24">
                  <c:v>1.7127332005714533</c:v>
                </c:pt>
                <c:pt idx="25">
                  <c:v>-0.43334766952839943</c:v>
                </c:pt>
                <c:pt idx="26">
                  <c:v>1.0874376724836314</c:v>
                </c:pt>
                <c:pt idx="27">
                  <c:v>-0.7808713495854237</c:v>
                </c:pt>
                <c:pt idx="28">
                  <c:v>0.46943104194363661</c:v>
                </c:pt>
                <c:pt idx="29">
                  <c:v>-1.32940403909687</c:v>
                </c:pt>
                <c:pt idx="30">
                  <c:v>1.3387429700810898</c:v>
                </c:pt>
                <c:pt idx="31">
                  <c:v>0.93273612840197773</c:v>
                </c:pt>
                <c:pt idx="32">
                  <c:v>-0.11405593752984759</c:v>
                </c:pt>
                <c:pt idx="33">
                  <c:v>-0.12862634118094182</c:v>
                </c:pt>
                <c:pt idx="34">
                  <c:v>1.9368356185049367</c:v>
                </c:pt>
                <c:pt idx="35">
                  <c:v>1.495313201635992</c:v>
                </c:pt>
                <c:pt idx="36">
                  <c:v>1.7121053697806012</c:v>
                </c:pt>
                <c:pt idx="37">
                  <c:v>-0.31864140141345088</c:v>
                </c:pt>
                <c:pt idx="38">
                  <c:v>-0.27394796936163568</c:v>
                </c:pt>
                <c:pt idx="39">
                  <c:v>-0.14092384882438755</c:v>
                </c:pt>
                <c:pt idx="40">
                  <c:v>1.9070334400988644</c:v>
                </c:pt>
                <c:pt idx="41">
                  <c:v>0.10923456790123244</c:v>
                </c:pt>
                <c:pt idx="42">
                  <c:v>0.90207844559469463</c:v>
                </c:pt>
                <c:pt idx="43">
                  <c:v>0.71968231316271902</c:v>
                </c:pt>
                <c:pt idx="44">
                  <c:v>-1.8978674158698943</c:v>
                </c:pt>
                <c:pt idx="45">
                  <c:v>-1.0435856856994579</c:v>
                </c:pt>
                <c:pt idx="46">
                  <c:v>0.68604972662311403</c:v>
                </c:pt>
                <c:pt idx="47">
                  <c:v>-0.63842340874008041</c:v>
                </c:pt>
                <c:pt idx="48">
                  <c:v>1.1750788396407306</c:v>
                </c:pt>
                <c:pt idx="49">
                  <c:v>-1.0753243057504902</c:v>
                </c:pt>
                <c:pt idx="50">
                  <c:v>0.65589787163474134</c:v>
                </c:pt>
                <c:pt idx="51">
                  <c:v>0.68495410741345442</c:v>
                </c:pt>
                <c:pt idx="52">
                  <c:v>0.12178071313701677</c:v>
                </c:pt>
                <c:pt idx="53">
                  <c:v>1.369567282658561</c:v>
                </c:pt>
                <c:pt idx="54">
                  <c:v>0.14071229600660287</c:v>
                </c:pt>
                <c:pt idx="55">
                  <c:v>1.7658395832819078</c:v>
                </c:pt>
                <c:pt idx="56">
                  <c:v>3.0889951792048427</c:v>
                </c:pt>
                <c:pt idx="57">
                  <c:v>-0.73693287643381122</c:v>
                </c:pt>
                <c:pt idx="58">
                  <c:v>0.21441617962872433</c:v>
                </c:pt>
                <c:pt idx="59">
                  <c:v>-0.66077387498394202</c:v>
                </c:pt>
                <c:pt idx="60">
                  <c:v>-2.0121034154593076</c:v>
                </c:pt>
                <c:pt idx="61">
                  <c:v>2.3774286765104495</c:v>
                </c:pt>
                <c:pt idx="62">
                  <c:v>-2.4360671596030627</c:v>
                </c:pt>
                <c:pt idx="63">
                  <c:v>1.8657724596259626</c:v>
                </c:pt>
                <c:pt idx="64">
                  <c:v>-0.76361110253679554</c:v>
                </c:pt>
                <c:pt idx="65">
                  <c:v>0.10067362099649679</c:v>
                </c:pt>
                <c:pt idx="66">
                  <c:v>0.52946120658150897</c:v>
                </c:pt>
                <c:pt idx="67">
                  <c:v>-4.6684199061580833E-2</c:v>
                </c:pt>
                <c:pt idx="68">
                  <c:v>-1.8260759734072882</c:v>
                </c:pt>
                <c:pt idx="69">
                  <c:v>-2.1181342389553546</c:v>
                </c:pt>
                <c:pt idx="70">
                  <c:v>0.85102580094305091</c:v>
                </c:pt>
                <c:pt idx="71">
                  <c:v>1.1055459845331983</c:v>
                </c:pt>
                <c:pt idx="72">
                  <c:v>1.8295885858366245</c:v>
                </c:pt>
                <c:pt idx="73">
                  <c:v>-0.55811532159804789</c:v>
                </c:pt>
                <c:pt idx="74">
                  <c:v>1.6017205982900535</c:v>
                </c:pt>
                <c:pt idx="75">
                  <c:v>0.40908181487853085</c:v>
                </c:pt>
                <c:pt idx="76">
                  <c:v>2.5499003235929267</c:v>
                </c:pt>
                <c:pt idx="77">
                  <c:v>-0.27974726849752551</c:v>
                </c:pt>
                <c:pt idx="78">
                  <c:v>1.5242853769220752</c:v>
                </c:pt>
                <c:pt idx="79">
                  <c:v>1.234004507785744</c:v>
                </c:pt>
                <c:pt idx="80">
                  <c:v>-0.31385085687830205</c:v>
                </c:pt>
                <c:pt idx="81">
                  <c:v>0.13937864738830497</c:v>
                </c:pt>
                <c:pt idx="82">
                  <c:v>2.2534457821401124</c:v>
                </c:pt>
                <c:pt idx="83">
                  <c:v>1.5714434161880633</c:v>
                </c:pt>
                <c:pt idx="84">
                  <c:v>0.65816270939173949</c:v>
                </c:pt>
                <c:pt idx="85">
                  <c:v>3.3439818160032582</c:v>
                </c:pt>
                <c:pt idx="86">
                  <c:v>-1.1225543169072283</c:v>
                </c:pt>
                <c:pt idx="87">
                  <c:v>-1.572020731756395</c:v>
                </c:pt>
                <c:pt idx="88">
                  <c:v>0.65816011516389428</c:v>
                </c:pt>
                <c:pt idx="89">
                  <c:v>0.4522381734895462</c:v>
                </c:pt>
                <c:pt idx="90">
                  <c:v>2.6273637799998846</c:v>
                </c:pt>
                <c:pt idx="91">
                  <c:v>2.0519232712323729</c:v>
                </c:pt>
                <c:pt idx="92">
                  <c:v>3.6804251390909482E-3</c:v>
                </c:pt>
                <c:pt idx="93">
                  <c:v>0.28572764006213747</c:v>
                </c:pt>
                <c:pt idx="94">
                  <c:v>-0.24139266327222009</c:v>
                </c:pt>
                <c:pt idx="95">
                  <c:v>-0.12433729696265727</c:v>
                </c:pt>
                <c:pt idx="96">
                  <c:v>1.1474465103084208</c:v>
                </c:pt>
                <c:pt idx="97">
                  <c:v>0.8248252978246926</c:v>
                </c:pt>
                <c:pt idx="98">
                  <c:v>-1.1136142187965057</c:v>
                </c:pt>
                <c:pt idx="99">
                  <c:v>1.9692328834646988</c:v>
                </c:pt>
                <c:pt idx="100">
                  <c:v>3.1732718613991118</c:v>
                </c:pt>
                <c:pt idx="101">
                  <c:v>0.81086270132606719</c:v>
                </c:pt>
                <c:pt idx="102">
                  <c:v>1.020538950763658</c:v>
                </c:pt>
                <c:pt idx="103">
                  <c:v>0.7643721291115404</c:v>
                </c:pt>
                <c:pt idx="104">
                  <c:v>1.0519984528166897</c:v>
                </c:pt>
                <c:pt idx="105">
                  <c:v>1.1361808277447971</c:v>
                </c:pt>
                <c:pt idx="106">
                  <c:v>0.63431038915383642</c:v>
                </c:pt>
                <c:pt idx="107">
                  <c:v>0.75724829331791621</c:v>
                </c:pt>
                <c:pt idx="108">
                  <c:v>2.555947761397964</c:v>
                </c:pt>
                <c:pt idx="109">
                  <c:v>0.84029904724804427</c:v>
                </c:pt>
                <c:pt idx="110">
                  <c:v>0.98971327507641726</c:v>
                </c:pt>
                <c:pt idx="111">
                  <c:v>0.55702667484903323</c:v>
                </c:pt>
                <c:pt idx="112">
                  <c:v>4.0695579274154872</c:v>
                </c:pt>
                <c:pt idx="113">
                  <c:v>0.97011861049659931</c:v>
                </c:pt>
                <c:pt idx="114">
                  <c:v>-0.84251556785532666</c:v>
                </c:pt>
                <c:pt idx="115">
                  <c:v>0.86197528811164714</c:v>
                </c:pt>
                <c:pt idx="116">
                  <c:v>0.2530475570177102</c:v>
                </c:pt>
                <c:pt idx="117">
                  <c:v>2.0421348203301251</c:v>
                </c:pt>
                <c:pt idx="118">
                  <c:v>-0.80089081544586027</c:v>
                </c:pt>
                <c:pt idx="119">
                  <c:v>1.8758372866009434</c:v>
                </c:pt>
                <c:pt idx="120">
                  <c:v>3.1434353561920148</c:v>
                </c:pt>
                <c:pt idx="121">
                  <c:v>2.7516073568434667</c:v>
                </c:pt>
                <c:pt idx="122">
                  <c:v>1.1148423660393045</c:v>
                </c:pt>
                <c:pt idx="123">
                  <c:v>-0.17777238884813706</c:v>
                </c:pt>
                <c:pt idx="124">
                  <c:v>0.82849515945452123</c:v>
                </c:pt>
                <c:pt idx="125">
                  <c:v>0.58124868737240387</c:v>
                </c:pt>
                <c:pt idx="126">
                  <c:v>1.4080845367677632</c:v>
                </c:pt>
                <c:pt idx="127">
                  <c:v>3.4323905015082437</c:v>
                </c:pt>
                <c:pt idx="128">
                  <c:v>0.24056345375173449</c:v>
                </c:pt>
                <c:pt idx="129">
                  <c:v>1.6009797867680673</c:v>
                </c:pt>
                <c:pt idx="130">
                  <c:v>3.252776884792711</c:v>
                </c:pt>
                <c:pt idx="131">
                  <c:v>0.65318947432718844</c:v>
                </c:pt>
                <c:pt idx="132">
                  <c:v>2.6314602269659959</c:v>
                </c:pt>
                <c:pt idx="133">
                  <c:v>0.4959646078717812</c:v>
                </c:pt>
                <c:pt idx="134">
                  <c:v>0.44473099456593923</c:v>
                </c:pt>
                <c:pt idx="135">
                  <c:v>3.4841490291533237</c:v>
                </c:pt>
                <c:pt idx="136">
                  <c:v>3.1030323645190805</c:v>
                </c:pt>
                <c:pt idx="137">
                  <c:v>0.11035794320029724</c:v>
                </c:pt>
                <c:pt idx="138">
                  <c:v>0.64972175393790743</c:v>
                </c:pt>
                <c:pt idx="139">
                  <c:v>4.5293707770739813</c:v>
                </c:pt>
                <c:pt idx="140">
                  <c:v>6.3151917387101797E-2</c:v>
                </c:pt>
                <c:pt idx="141">
                  <c:v>0.9673619522702348</c:v>
                </c:pt>
                <c:pt idx="142">
                  <c:v>1.8940370941887315</c:v>
                </c:pt>
                <c:pt idx="143">
                  <c:v>1.7890864197530796</c:v>
                </c:pt>
                <c:pt idx="144">
                  <c:v>2.5406525589885689</c:v>
                </c:pt>
                <c:pt idx="145">
                  <c:v>3.3713829276073248</c:v>
                </c:pt>
                <c:pt idx="146">
                  <c:v>0.89272692087077266</c:v>
                </c:pt>
                <c:pt idx="147">
                  <c:v>-0.5826475925901573</c:v>
                </c:pt>
                <c:pt idx="148">
                  <c:v>2.4715115106807977</c:v>
                </c:pt>
                <c:pt idx="149">
                  <c:v>1.0214912238763278</c:v>
                </c:pt>
                <c:pt idx="150">
                  <c:v>1.1401620138546207</c:v>
                </c:pt>
                <c:pt idx="151">
                  <c:v>1.2325367951128949</c:v>
                </c:pt>
                <c:pt idx="152">
                  <c:v>0.87926376799888084</c:v>
                </c:pt>
                <c:pt idx="153">
                  <c:v>1.0728346060806677</c:v>
                </c:pt>
                <c:pt idx="154">
                  <c:v>6.9010178007754757</c:v>
                </c:pt>
                <c:pt idx="155">
                  <c:v>1.32501871250631</c:v>
                </c:pt>
                <c:pt idx="156">
                  <c:v>5.0316350654340258</c:v>
                </c:pt>
                <c:pt idx="157">
                  <c:v>0.65648557472219804</c:v>
                </c:pt>
                <c:pt idx="158">
                  <c:v>2.0219161195524205</c:v>
                </c:pt>
                <c:pt idx="159">
                  <c:v>1.0880936654766962</c:v>
                </c:pt>
                <c:pt idx="160">
                  <c:v>4.1521499149535286</c:v>
                </c:pt>
                <c:pt idx="161">
                  <c:v>1.1160370637686463</c:v>
                </c:pt>
                <c:pt idx="162">
                  <c:v>2.0113727643120365</c:v>
                </c:pt>
                <c:pt idx="163">
                  <c:v>0.77653461605133467</c:v>
                </c:pt>
                <c:pt idx="164">
                  <c:v>3.0226957672643202</c:v>
                </c:pt>
                <c:pt idx="165">
                  <c:v>-0.60115919178383148</c:v>
                </c:pt>
                <c:pt idx="166">
                  <c:v>0.23563051638301058</c:v>
                </c:pt>
                <c:pt idx="167">
                  <c:v>-2.2543949611727383</c:v>
                </c:pt>
                <c:pt idx="168">
                  <c:v>0.65854544545812266</c:v>
                </c:pt>
                <c:pt idx="169">
                  <c:v>1.3877980466781161</c:v>
                </c:pt>
                <c:pt idx="170">
                  <c:v>-0.27354541768080565</c:v>
                </c:pt>
                <c:pt idx="171">
                  <c:v>-1.4403115825835293</c:v>
                </c:pt>
                <c:pt idx="172">
                  <c:v>-1.0588881739109666</c:v>
                </c:pt>
                <c:pt idx="173">
                  <c:v>-3.1980171166620419</c:v>
                </c:pt>
                <c:pt idx="174">
                  <c:v>3.5747741192658999E-2</c:v>
                </c:pt>
                <c:pt idx="175">
                  <c:v>-3.1176062359111549</c:v>
                </c:pt>
                <c:pt idx="176">
                  <c:v>-2.3056218475646668</c:v>
                </c:pt>
                <c:pt idx="177">
                  <c:v>-1.8579049402380479</c:v>
                </c:pt>
                <c:pt idx="178">
                  <c:v>-4.6501728804968243</c:v>
                </c:pt>
                <c:pt idx="179">
                  <c:v>-3.054504486083303</c:v>
                </c:pt>
                <c:pt idx="180">
                  <c:v>-3.8886519189955022</c:v>
                </c:pt>
                <c:pt idx="181">
                  <c:v>-4.1713112213262944</c:v>
                </c:pt>
                <c:pt idx="182">
                  <c:v>-2.205942108799765</c:v>
                </c:pt>
                <c:pt idx="183">
                  <c:v>-3.4223048100028621</c:v>
                </c:pt>
                <c:pt idx="184">
                  <c:v>-3.5929774558343222</c:v>
                </c:pt>
                <c:pt idx="185">
                  <c:v>-4.5643683859168593</c:v>
                </c:pt>
                <c:pt idx="186">
                  <c:v>-6.6321692221808703</c:v>
                </c:pt>
                <c:pt idx="187">
                  <c:v>-5.3683580491523077</c:v>
                </c:pt>
                <c:pt idx="188">
                  <c:v>-5.3790283954662268</c:v>
                </c:pt>
                <c:pt idx="189">
                  <c:v>-5.9633922127255454</c:v>
                </c:pt>
                <c:pt idx="190">
                  <c:v>-5.4061061767425942</c:v>
                </c:pt>
                <c:pt idx="191">
                  <c:v>-6.2699211075976322</c:v>
                </c:pt>
                <c:pt idx="192">
                  <c:v>-6.9729694689063386</c:v>
                </c:pt>
                <c:pt idx="193">
                  <c:v>-5.8987960227532241</c:v>
                </c:pt>
                <c:pt idx="194">
                  <c:v>-7.4006999050332656</c:v>
                </c:pt>
                <c:pt idx="195">
                  <c:v>-6.7881034961178646</c:v>
                </c:pt>
                <c:pt idx="196">
                  <c:v>-7.7571940235237475</c:v>
                </c:pt>
                <c:pt idx="197">
                  <c:v>-8.6970859252087056</c:v>
                </c:pt>
                <c:pt idx="198">
                  <c:v>-9.0175336165329281</c:v>
                </c:pt>
                <c:pt idx="199">
                  <c:v>-8.8380075973409387</c:v>
                </c:pt>
                <c:pt idx="200">
                  <c:v>-7.9241778916508405</c:v>
                </c:pt>
                <c:pt idx="201">
                  <c:v>-10.062431223394542</c:v>
                </c:pt>
                <c:pt idx="202">
                  <c:v>-9.4276303206176788</c:v>
                </c:pt>
                <c:pt idx="203">
                  <c:v>-7.3017590762299029</c:v>
                </c:pt>
                <c:pt idx="204">
                  <c:v>-6.8123529192703645</c:v>
                </c:pt>
                <c:pt idx="205">
                  <c:v>-7.2965196828774417</c:v>
                </c:pt>
                <c:pt idx="206">
                  <c:v>-8.8448247044183894</c:v>
                </c:pt>
                <c:pt idx="207">
                  <c:v>-7.9146197173329176</c:v>
                </c:pt>
                <c:pt idx="208">
                  <c:v>-7.4211313367423797</c:v>
                </c:pt>
                <c:pt idx="209">
                  <c:v>-6.8751091358024805</c:v>
                </c:pt>
                <c:pt idx="210">
                  <c:v>-7.1958703006311024</c:v>
                </c:pt>
                <c:pt idx="211">
                  <c:v>-5.0841356820407171</c:v>
                </c:pt>
                <c:pt idx="212">
                  <c:v>-8.4733438227337334</c:v>
                </c:pt>
                <c:pt idx="213">
                  <c:v>-6.7351371628864927</c:v>
                </c:pt>
                <c:pt idx="214">
                  <c:v>-6.4700337867521602</c:v>
                </c:pt>
                <c:pt idx="215">
                  <c:v>-4.5291079719384637</c:v>
                </c:pt>
                <c:pt idx="216">
                  <c:v>-6.0074111110331154</c:v>
                </c:pt>
                <c:pt idx="217">
                  <c:v>-3.2724815560067659</c:v>
                </c:pt>
                <c:pt idx="218">
                  <c:v>-5.8307767835769297</c:v>
                </c:pt>
                <c:pt idx="219">
                  <c:v>-2.9010135076947341</c:v>
                </c:pt>
                <c:pt idx="220">
                  <c:v>-3.1973181607147536</c:v>
                </c:pt>
                <c:pt idx="221">
                  <c:v>-5.2166415216608621</c:v>
                </c:pt>
                <c:pt idx="222">
                  <c:v>-4.2415481570195093</c:v>
                </c:pt>
                <c:pt idx="223">
                  <c:v>-2.7535532536304137</c:v>
                </c:pt>
                <c:pt idx="224">
                  <c:v>-1.5748130327923087</c:v>
                </c:pt>
                <c:pt idx="225">
                  <c:v>-2.5206813550438376</c:v>
                </c:pt>
                <c:pt idx="226">
                  <c:v>-3.3000803182564105</c:v>
                </c:pt>
                <c:pt idx="227">
                  <c:v>-2.1446860721986569</c:v>
                </c:pt>
                <c:pt idx="228">
                  <c:v>-4.3231715215898445</c:v>
                </c:pt>
                <c:pt idx="229">
                  <c:v>-2.7559489045885814</c:v>
                </c:pt>
                <c:pt idx="230">
                  <c:v>-3.2638450556589529</c:v>
                </c:pt>
                <c:pt idx="231">
                  <c:v>-2.064534264251094</c:v>
                </c:pt>
                <c:pt idx="232">
                  <c:v>-1.8030440647192136</c:v>
                </c:pt>
                <c:pt idx="233">
                  <c:v>-2.6374286733747088</c:v>
                </c:pt>
                <c:pt idx="234">
                  <c:v>-1.5751421807033248</c:v>
                </c:pt>
                <c:pt idx="235">
                  <c:v>-1.8737057633976653</c:v>
                </c:pt>
                <c:pt idx="236">
                  <c:v>-3.7785599972347721</c:v>
                </c:pt>
                <c:pt idx="237">
                  <c:v>-4.1472419468427173</c:v>
                </c:pt>
                <c:pt idx="238">
                  <c:v>0.64612638861025129</c:v>
                </c:pt>
                <c:pt idx="239">
                  <c:v>-1.6655300586898238</c:v>
                </c:pt>
                <c:pt idx="240">
                  <c:v>-0.97100169781180545</c:v>
                </c:pt>
                <c:pt idx="241">
                  <c:v>-0.49476963814543051</c:v>
                </c:pt>
                <c:pt idx="242">
                  <c:v>-2.4665252117963536</c:v>
                </c:pt>
                <c:pt idx="243">
                  <c:v>-2.9601513772692525</c:v>
                </c:pt>
                <c:pt idx="244">
                  <c:v>-0.63854198587904465</c:v>
                </c:pt>
                <c:pt idx="245">
                  <c:v>-0.55069285107111421</c:v>
                </c:pt>
                <c:pt idx="246">
                  <c:v>-3.3650337094887592</c:v>
                </c:pt>
                <c:pt idx="247">
                  <c:v>-2.5145907722978951</c:v>
                </c:pt>
                <c:pt idx="248">
                  <c:v>-0.90894118153163972</c:v>
                </c:pt>
                <c:pt idx="249">
                  <c:v>-4.1141553246741438</c:v>
                </c:pt>
                <c:pt idx="250">
                  <c:v>-2.3989858024623012</c:v>
                </c:pt>
                <c:pt idx="251">
                  <c:v>-0.61971591415783633</c:v>
                </c:pt>
                <c:pt idx="252">
                  <c:v>-2.7251656349262969</c:v>
                </c:pt>
                <c:pt idx="253">
                  <c:v>-3.1359458388438473</c:v>
                </c:pt>
                <c:pt idx="254">
                  <c:v>-2.0151974595018824</c:v>
                </c:pt>
                <c:pt idx="255">
                  <c:v>-1.7237094035685621</c:v>
                </c:pt>
                <c:pt idx="256">
                  <c:v>0.31634445245845644</c:v>
                </c:pt>
                <c:pt idx="257">
                  <c:v>-0.6114959847695145</c:v>
                </c:pt>
                <c:pt idx="258">
                  <c:v>-4.0022775809240416</c:v>
                </c:pt>
                <c:pt idx="259">
                  <c:v>-1.6855461132677232</c:v>
                </c:pt>
                <c:pt idx="260">
                  <c:v>-3.8508035352980419</c:v>
                </c:pt>
                <c:pt idx="261">
                  <c:v>-2.791769918953698</c:v>
                </c:pt>
                <c:pt idx="262">
                  <c:v>-1.9040744742458899</c:v>
                </c:pt>
                <c:pt idx="263">
                  <c:v>-2.7155368583970119</c:v>
                </c:pt>
                <c:pt idx="264">
                  <c:v>-3.0903218627483033</c:v>
                </c:pt>
                <c:pt idx="265">
                  <c:v>-1.2992936848322281</c:v>
                </c:pt>
                <c:pt idx="266">
                  <c:v>-0.94181083712466873</c:v>
                </c:pt>
                <c:pt idx="267">
                  <c:v>-3.389970807480573</c:v>
                </c:pt>
                <c:pt idx="268">
                  <c:v>-3.2795321448183556</c:v>
                </c:pt>
                <c:pt idx="269">
                  <c:v>-2.5763932900727138</c:v>
                </c:pt>
                <c:pt idx="270">
                  <c:v>-1.2045073959787029</c:v>
                </c:pt>
                <c:pt idx="271">
                  <c:v>0.580078735783772</c:v>
                </c:pt>
                <c:pt idx="272">
                  <c:v>-1.4818564190394401</c:v>
                </c:pt>
                <c:pt idx="273">
                  <c:v>-1.1017806744803311</c:v>
                </c:pt>
                <c:pt idx="274">
                  <c:v>-1.0623907757964759</c:v>
                </c:pt>
                <c:pt idx="275">
                  <c:v>-6.7634911242389517E-2</c:v>
                </c:pt>
                <c:pt idx="276">
                  <c:v>-1.4600425581154606</c:v>
                </c:pt>
                <c:pt idx="277">
                  <c:v>0.30731325179233893</c:v>
                </c:pt>
                <c:pt idx="278">
                  <c:v>-2.6714247956633792</c:v>
                </c:pt>
                <c:pt idx="279">
                  <c:v>-1.2744460144151986</c:v>
                </c:pt>
                <c:pt idx="280">
                  <c:v>-0.73425454012964053</c:v>
                </c:pt>
                <c:pt idx="281">
                  <c:v>-1.814920622796254</c:v>
                </c:pt>
                <c:pt idx="282">
                  <c:v>-1.5959421927472006</c:v>
                </c:pt>
                <c:pt idx="283">
                  <c:v>-3.0776900342637101</c:v>
                </c:pt>
                <c:pt idx="284">
                  <c:v>-0.45121863512734739</c:v>
                </c:pt>
                <c:pt idx="285">
                  <c:v>-1.4247016766701379</c:v>
                </c:pt>
                <c:pt idx="286">
                  <c:v>-0.87656321650223867</c:v>
                </c:pt>
                <c:pt idx="287">
                  <c:v>-1.2186350216590622</c:v>
                </c:pt>
                <c:pt idx="288">
                  <c:v>-0.49967011371665537</c:v>
                </c:pt>
                <c:pt idx="289">
                  <c:v>0.98174746372557642</c:v>
                </c:pt>
                <c:pt idx="290">
                  <c:v>-4.8297363255632275E-2</c:v>
                </c:pt>
                <c:pt idx="291">
                  <c:v>-0.77122332892124201</c:v>
                </c:pt>
                <c:pt idx="292">
                  <c:v>-0.14045662034883621</c:v>
                </c:pt>
                <c:pt idx="293">
                  <c:v>-1.5362660461241298</c:v>
                </c:pt>
                <c:pt idx="294">
                  <c:v>-1.6086453680585779</c:v>
                </c:pt>
                <c:pt idx="295">
                  <c:v>-1.1744522693775279</c:v>
                </c:pt>
                <c:pt idx="296">
                  <c:v>-0.47915911175000248</c:v>
                </c:pt>
                <c:pt idx="297">
                  <c:v>-0.90161025492291058</c:v>
                </c:pt>
                <c:pt idx="298">
                  <c:v>-1.9325190736117337</c:v>
                </c:pt>
                <c:pt idx="299">
                  <c:v>-1.4927786795499842</c:v>
                </c:pt>
                <c:pt idx="300">
                  <c:v>-0.31289840092461541</c:v>
                </c:pt>
                <c:pt idx="301">
                  <c:v>-0.73300299193623686</c:v>
                </c:pt>
                <c:pt idx="302">
                  <c:v>-0.35288135387414954</c:v>
                </c:pt>
                <c:pt idx="303">
                  <c:v>2.1351268486919173</c:v>
                </c:pt>
                <c:pt idx="304">
                  <c:v>0.46384535030297736</c:v>
                </c:pt>
                <c:pt idx="305">
                  <c:v>-0.67371036455935041</c:v>
                </c:pt>
                <c:pt idx="306">
                  <c:v>-1.8777703948843862</c:v>
                </c:pt>
                <c:pt idx="307">
                  <c:v>1.234201270221343</c:v>
                </c:pt>
                <c:pt idx="308">
                  <c:v>-1.0997703248250259</c:v>
                </c:pt>
                <c:pt idx="309">
                  <c:v>-1.0010133997214044</c:v>
                </c:pt>
                <c:pt idx="310">
                  <c:v>-0.40614316276630719</c:v>
                </c:pt>
                <c:pt idx="311">
                  <c:v>1.364102440181669</c:v>
                </c:pt>
                <c:pt idx="312">
                  <c:v>-0.82598295284818346</c:v>
                </c:pt>
                <c:pt idx="313">
                  <c:v>-1.5040902977998147</c:v>
                </c:pt>
                <c:pt idx="314">
                  <c:v>-1.6978799972707925</c:v>
                </c:pt>
                <c:pt idx="315">
                  <c:v>-0.20776393349033231</c:v>
                </c:pt>
                <c:pt idx="316">
                  <c:v>1.2542842719995575</c:v>
                </c:pt>
                <c:pt idx="317">
                  <c:v>-0.14850381788338909</c:v>
                </c:pt>
                <c:pt idx="318">
                  <c:v>-1.0615231551092166</c:v>
                </c:pt>
                <c:pt idx="319">
                  <c:v>-0.66960140419980851</c:v>
                </c:pt>
                <c:pt idx="320">
                  <c:v>0.79929706396880129</c:v>
                </c:pt>
                <c:pt idx="321">
                  <c:v>0.60506553606488245</c:v>
                </c:pt>
                <c:pt idx="322">
                  <c:v>-2.679503733522811E-2</c:v>
                </c:pt>
                <c:pt idx="323">
                  <c:v>0.31662468213307293</c:v>
                </c:pt>
                <c:pt idx="324">
                  <c:v>0.70337339712221403</c:v>
                </c:pt>
                <c:pt idx="325">
                  <c:v>-0.30164067644804493</c:v>
                </c:pt>
                <c:pt idx="326">
                  <c:v>1.8807104425157266</c:v>
                </c:pt>
                <c:pt idx="327">
                  <c:v>2.1983795844926375</c:v>
                </c:pt>
                <c:pt idx="328">
                  <c:v>0.75451391847431637</c:v>
                </c:pt>
                <c:pt idx="329">
                  <c:v>4.2576015027357139E-2</c:v>
                </c:pt>
                <c:pt idx="330">
                  <c:v>0.51646236633836906</c:v>
                </c:pt>
                <c:pt idx="331">
                  <c:v>1.1296053316245227</c:v>
                </c:pt>
                <c:pt idx="332">
                  <c:v>-0.36079344225153354</c:v>
                </c:pt>
                <c:pt idx="333">
                  <c:v>0.73038059927438415</c:v>
                </c:pt>
                <c:pt idx="334">
                  <c:v>-0.19202231107616097</c:v>
                </c:pt>
                <c:pt idx="335">
                  <c:v>-0.65861658847700966</c:v>
                </c:pt>
                <c:pt idx="336">
                  <c:v>-0.59995507482877719</c:v>
                </c:pt>
                <c:pt idx="337">
                  <c:v>1.1142255551794915</c:v>
                </c:pt>
                <c:pt idx="338">
                  <c:v>-0.42771369742993526</c:v>
                </c:pt>
                <c:pt idx="339">
                  <c:v>-4.9131334112093583E-3</c:v>
                </c:pt>
                <c:pt idx="340">
                  <c:v>2.2947743806099203</c:v>
                </c:pt>
                <c:pt idx="341">
                  <c:v>-0.1811411726895833</c:v>
                </c:pt>
                <c:pt idx="342">
                  <c:v>1.9298097729282842</c:v>
                </c:pt>
                <c:pt idx="343">
                  <c:v>0.58816518756145397</c:v>
                </c:pt>
                <c:pt idx="344">
                  <c:v>0.98299966097319791</c:v>
                </c:pt>
                <c:pt idx="345">
                  <c:v>2.3008522173624253</c:v>
                </c:pt>
                <c:pt idx="346">
                  <c:v>1.5916225481587949</c:v>
                </c:pt>
                <c:pt idx="347">
                  <c:v>-0.1525517578903034</c:v>
                </c:pt>
                <c:pt idx="348">
                  <c:v>0.68230998225665929</c:v>
                </c:pt>
                <c:pt idx="349">
                  <c:v>0.79965803182756567</c:v>
                </c:pt>
                <c:pt idx="350">
                  <c:v>1.3671077819638544</c:v>
                </c:pt>
                <c:pt idx="351">
                  <c:v>1.2219679155499348</c:v>
                </c:pt>
                <c:pt idx="352">
                  <c:v>0.38582704003675183</c:v>
                </c:pt>
                <c:pt idx="353">
                  <c:v>0.52285648826022779</c:v>
                </c:pt>
                <c:pt idx="354">
                  <c:v>2.0934922906256581</c:v>
                </c:pt>
                <c:pt idx="355">
                  <c:v>0.37443416118011796</c:v>
                </c:pt>
                <c:pt idx="356">
                  <c:v>5.531586454530224E-2</c:v>
                </c:pt>
                <c:pt idx="357">
                  <c:v>-0.14165850698711013</c:v>
                </c:pt>
                <c:pt idx="358">
                  <c:v>0.36283390354871514</c:v>
                </c:pt>
                <c:pt idx="359">
                  <c:v>1.7121641674533676</c:v>
                </c:pt>
                <c:pt idx="360">
                  <c:v>2.7239471661531054</c:v>
                </c:pt>
                <c:pt idx="361">
                  <c:v>-0.34172064570875538</c:v>
                </c:pt>
                <c:pt idx="362">
                  <c:v>-0.91306760145924382</c:v>
                </c:pt>
                <c:pt idx="363">
                  <c:v>0.19871836197779857</c:v>
                </c:pt>
                <c:pt idx="364">
                  <c:v>1.8663008925193769</c:v>
                </c:pt>
                <c:pt idx="365">
                  <c:v>3.8638056348382142</c:v>
                </c:pt>
                <c:pt idx="366">
                  <c:v>1.7652850997850353</c:v>
                </c:pt>
                <c:pt idx="367">
                  <c:v>1.3329990722899039</c:v>
                </c:pt>
                <c:pt idx="368">
                  <c:v>2.1863160622217306</c:v>
                </c:pt>
                <c:pt idx="369">
                  <c:v>1.801470145161336</c:v>
                </c:pt>
                <c:pt idx="370">
                  <c:v>2.3616644273189227</c:v>
                </c:pt>
                <c:pt idx="371">
                  <c:v>1.1441376938562302</c:v>
                </c:pt>
                <c:pt idx="372">
                  <c:v>0.27739726331775416</c:v>
                </c:pt>
                <c:pt idx="373">
                  <c:v>1.0840363436015874</c:v>
                </c:pt>
                <c:pt idx="374">
                  <c:v>1.7079200134889221</c:v>
                </c:pt>
                <c:pt idx="375">
                  <c:v>3.2704704311812218</c:v>
                </c:pt>
                <c:pt idx="376">
                  <c:v>1.3353722585569177</c:v>
                </c:pt>
                <c:pt idx="377">
                  <c:v>1.6292996503246868</c:v>
                </c:pt>
                <c:pt idx="378">
                  <c:v>2.4232044186412058</c:v>
                </c:pt>
                <c:pt idx="379">
                  <c:v>2.2958797070216637</c:v>
                </c:pt>
                <c:pt idx="380">
                  <c:v>1.2306188758639727</c:v>
                </c:pt>
                <c:pt idx="381">
                  <c:v>1.6166882304225685</c:v>
                </c:pt>
                <c:pt idx="382">
                  <c:v>-1.1102945961565076</c:v>
                </c:pt>
                <c:pt idx="383">
                  <c:v>1.8266759396349732</c:v>
                </c:pt>
                <c:pt idx="384">
                  <c:v>1.1699748216652277</c:v>
                </c:pt>
                <c:pt idx="385">
                  <c:v>0.81291410670594488</c:v>
                </c:pt>
                <c:pt idx="386">
                  <c:v>3.1975032799502174</c:v>
                </c:pt>
                <c:pt idx="387">
                  <c:v>1.4688190616558612</c:v>
                </c:pt>
                <c:pt idx="388">
                  <c:v>2.604677762870323</c:v>
                </c:pt>
                <c:pt idx="389">
                  <c:v>1.384338748269927</c:v>
                </c:pt>
                <c:pt idx="390">
                  <c:v>1.4484376087588402</c:v>
                </c:pt>
                <c:pt idx="391">
                  <c:v>2.5417185292963023</c:v>
                </c:pt>
                <c:pt idx="392">
                  <c:v>3.7072164860907617</c:v>
                </c:pt>
                <c:pt idx="393">
                  <c:v>4.0637625315953141</c:v>
                </c:pt>
                <c:pt idx="394">
                  <c:v>1.6386925423612178</c:v>
                </c:pt>
                <c:pt idx="395">
                  <c:v>2.1626406907871734</c:v>
                </c:pt>
                <c:pt idx="396">
                  <c:v>1.5622987375868633</c:v>
                </c:pt>
                <c:pt idx="397">
                  <c:v>0.77981021327691225</c:v>
                </c:pt>
                <c:pt idx="398">
                  <c:v>3.9292829870491133</c:v>
                </c:pt>
                <c:pt idx="399">
                  <c:v>3.9372889331161303</c:v>
                </c:pt>
              </c:numCache>
            </c:numRef>
          </c:yVal>
          <c:smooth val="0"/>
        </c:ser>
        <c:ser>
          <c:idx val="1"/>
          <c:order val="1"/>
          <c:tx>
            <c:v>real3</c:v>
          </c:tx>
          <c:spPr>
            <a:ln w="12700"/>
          </c:spPr>
          <c:marker>
            <c:symbol val="none"/>
          </c:marker>
          <c:xVal>
            <c:numRef>
              <c:f>'Result (Al-Ti)'!$F$22:$F$421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'Result (Al-Ti)'!$Z$22:$Z$421</c:f>
              <c:numCache>
                <c:formatCode>General</c:formatCode>
                <c:ptCount val="400"/>
                <c:pt idx="0">
                  <c:v>1.811277500010533</c:v>
                </c:pt>
                <c:pt idx="1">
                  <c:v>-6.7224999895643123E-3</c:v>
                </c:pt>
                <c:pt idx="2">
                  <c:v>2.2882775000105937</c:v>
                </c:pt>
                <c:pt idx="3">
                  <c:v>-1.246722499988806</c:v>
                </c:pt>
                <c:pt idx="4">
                  <c:v>1.450277500008923</c:v>
                </c:pt>
                <c:pt idx="5">
                  <c:v>0.39627750000903461</c:v>
                </c:pt>
                <c:pt idx="6">
                  <c:v>-0.48672249998915618</c:v>
                </c:pt>
                <c:pt idx="7">
                  <c:v>-1.6757224999892628</c:v>
                </c:pt>
                <c:pt idx="8">
                  <c:v>-0.56672249998968027</c:v>
                </c:pt>
                <c:pt idx="9">
                  <c:v>0.50727750000945093</c:v>
                </c:pt>
                <c:pt idx="10">
                  <c:v>0.58227750000838796</c:v>
                </c:pt>
                <c:pt idx="11">
                  <c:v>0.69327750000880428</c:v>
                </c:pt>
                <c:pt idx="12">
                  <c:v>-0.16472249998855659</c:v>
                </c:pt>
                <c:pt idx="13">
                  <c:v>-0.60372249998863481</c:v>
                </c:pt>
                <c:pt idx="14">
                  <c:v>0.48827750001123604</c:v>
                </c:pt>
                <c:pt idx="15">
                  <c:v>0.39127750001100026</c:v>
                </c:pt>
                <c:pt idx="16">
                  <c:v>0.44527750000966648</c:v>
                </c:pt>
                <c:pt idx="17">
                  <c:v>0.81327750001136678</c:v>
                </c:pt>
                <c:pt idx="18">
                  <c:v>1.5277500008181732E-2</c:v>
                </c:pt>
                <c:pt idx="19">
                  <c:v>0.29727750001029563</c:v>
                </c:pt>
                <c:pt idx="20">
                  <c:v>0.47627750000955871</c:v>
                </c:pt>
                <c:pt idx="21">
                  <c:v>0.83527750000911283</c:v>
                </c:pt>
                <c:pt idx="22">
                  <c:v>1.0272775000110812</c:v>
                </c:pt>
                <c:pt idx="23">
                  <c:v>-1.5997224999892978</c:v>
                </c:pt>
                <c:pt idx="24">
                  <c:v>1.8612775000086401</c:v>
                </c:pt>
                <c:pt idx="25">
                  <c:v>3.3422775000104821</c:v>
                </c:pt>
                <c:pt idx="26">
                  <c:v>0.13027750000915717</c:v>
                </c:pt>
                <c:pt idx="27">
                  <c:v>0.4322775000105139</c:v>
                </c:pt>
                <c:pt idx="28">
                  <c:v>0.11127750001094228</c:v>
                </c:pt>
                <c:pt idx="29">
                  <c:v>-2.115722499990369</c:v>
                </c:pt>
                <c:pt idx="30">
                  <c:v>-0.85372249998982852</c:v>
                </c:pt>
                <c:pt idx="31">
                  <c:v>3.3772775000109334</c:v>
                </c:pt>
                <c:pt idx="32">
                  <c:v>2.4152775000096938</c:v>
                </c:pt>
                <c:pt idx="33">
                  <c:v>2.5812775000098043</c:v>
                </c:pt>
                <c:pt idx="34">
                  <c:v>1.3602775000087775</c:v>
                </c:pt>
                <c:pt idx="35">
                  <c:v>6.9822775000112358</c:v>
                </c:pt>
                <c:pt idx="36">
                  <c:v>2.4622775000082697</c:v>
                </c:pt>
                <c:pt idx="37">
                  <c:v>0.23027750000892411</c:v>
                </c:pt>
                <c:pt idx="38">
                  <c:v>-0.33772249998875736</c:v>
                </c:pt>
                <c:pt idx="39">
                  <c:v>-1.5097224999891523</c:v>
                </c:pt>
                <c:pt idx="40">
                  <c:v>0.39527750001155937</c:v>
                </c:pt>
                <c:pt idx="41">
                  <c:v>2.1782775000112053</c:v>
                </c:pt>
                <c:pt idx="42">
                  <c:v>1.4612775000095723</c:v>
                </c:pt>
                <c:pt idx="43">
                  <c:v>0.23527750001051118</c:v>
                </c:pt>
                <c:pt idx="44">
                  <c:v>3.2012775000112015</c:v>
                </c:pt>
                <c:pt idx="45">
                  <c:v>2.5962775000110128</c:v>
                </c:pt>
                <c:pt idx="46">
                  <c:v>2.3782775000107392</c:v>
                </c:pt>
                <c:pt idx="47">
                  <c:v>1.608277500011468</c:v>
                </c:pt>
                <c:pt idx="48">
                  <c:v>6.1662775000108638</c:v>
                </c:pt>
                <c:pt idx="49">
                  <c:v>0.25327750001125082</c:v>
                </c:pt>
                <c:pt idx="50">
                  <c:v>1.2562775000084514</c:v>
                </c:pt>
                <c:pt idx="51">
                  <c:v>2.6432775000095887</c:v>
                </c:pt>
                <c:pt idx="52">
                  <c:v>1.7312775000100089</c:v>
                </c:pt>
                <c:pt idx="53">
                  <c:v>1.1532775000091533</c:v>
                </c:pt>
                <c:pt idx="54">
                  <c:v>1.531277500010475</c:v>
                </c:pt>
                <c:pt idx="55">
                  <c:v>2.8862775000106922</c:v>
                </c:pt>
                <c:pt idx="56">
                  <c:v>3.0222775000083857</c:v>
                </c:pt>
                <c:pt idx="57">
                  <c:v>1.4252775000116458</c:v>
                </c:pt>
                <c:pt idx="58">
                  <c:v>0.46127750000835022</c:v>
                </c:pt>
                <c:pt idx="59">
                  <c:v>4.5277500010598715E-2</c:v>
                </c:pt>
                <c:pt idx="60">
                  <c:v>0.35827750000905212</c:v>
                </c:pt>
                <c:pt idx="61">
                  <c:v>1.1972775000081981</c:v>
                </c:pt>
                <c:pt idx="62">
                  <c:v>0.57727750001035361</c:v>
                </c:pt>
                <c:pt idx="63">
                  <c:v>1.5582775000098081</c:v>
                </c:pt>
                <c:pt idx="64">
                  <c:v>1.0672775000095669</c:v>
                </c:pt>
                <c:pt idx="65">
                  <c:v>2.3462775000098191</c:v>
                </c:pt>
                <c:pt idx="66">
                  <c:v>3.9832775000085974</c:v>
                </c:pt>
                <c:pt idx="67">
                  <c:v>-0.46372249999038218</c:v>
                </c:pt>
                <c:pt idx="68">
                  <c:v>1.4872775000114302</c:v>
                </c:pt>
                <c:pt idx="69">
                  <c:v>-1.6487224999899297</c:v>
                </c:pt>
                <c:pt idx="70">
                  <c:v>-1.7507224999917526</c:v>
                </c:pt>
                <c:pt idx="71">
                  <c:v>1.3322775000084164</c:v>
                </c:pt>
                <c:pt idx="72">
                  <c:v>2.8002775000111058</c:v>
                </c:pt>
                <c:pt idx="73">
                  <c:v>-0.60172249999013161</c:v>
                </c:pt>
                <c:pt idx="74">
                  <c:v>0.63327750001107574</c:v>
                </c:pt>
                <c:pt idx="75">
                  <c:v>0.37227750000923265</c:v>
                </c:pt>
                <c:pt idx="76">
                  <c:v>2.9632775000116851</c:v>
                </c:pt>
                <c:pt idx="77">
                  <c:v>2.8822775000101331</c:v>
                </c:pt>
                <c:pt idx="78">
                  <c:v>0.64527750000920037</c:v>
                </c:pt>
                <c:pt idx="79">
                  <c:v>1.6982775000116135</c:v>
                </c:pt>
                <c:pt idx="80">
                  <c:v>0.62027750000837045</c:v>
                </c:pt>
                <c:pt idx="81">
                  <c:v>1.0272775000110812</c:v>
                </c:pt>
                <c:pt idx="82">
                  <c:v>1.1412775000110287</c:v>
                </c:pt>
                <c:pt idx="83">
                  <c:v>0.69827750001039135</c:v>
                </c:pt>
                <c:pt idx="84">
                  <c:v>1.9922775000082993</c:v>
                </c:pt>
                <c:pt idx="85">
                  <c:v>1.4162775000094996</c:v>
                </c:pt>
                <c:pt idx="86">
                  <c:v>1.8732775000103175</c:v>
                </c:pt>
                <c:pt idx="87">
                  <c:v>1.682277500009377</c:v>
                </c:pt>
                <c:pt idx="88">
                  <c:v>1.6372775000093043</c:v>
                </c:pt>
                <c:pt idx="89">
                  <c:v>1.275277500010219</c:v>
                </c:pt>
                <c:pt idx="90">
                  <c:v>1.6652775000096653</c:v>
                </c:pt>
                <c:pt idx="91">
                  <c:v>1.7462775000112174</c:v>
                </c:pt>
                <c:pt idx="92">
                  <c:v>2.5832775000083075</c:v>
                </c:pt>
                <c:pt idx="93">
                  <c:v>3.0472775000092156</c:v>
                </c:pt>
                <c:pt idx="94">
                  <c:v>4.4912775000085503</c:v>
                </c:pt>
                <c:pt idx="95">
                  <c:v>3.4382775000096899</c:v>
                </c:pt>
                <c:pt idx="96">
                  <c:v>3.1672775000082254</c:v>
                </c:pt>
                <c:pt idx="97">
                  <c:v>1.0762775000081604</c:v>
                </c:pt>
                <c:pt idx="98">
                  <c:v>2.8262775000094109</c:v>
                </c:pt>
                <c:pt idx="99">
                  <c:v>3.5372775000084289</c:v>
                </c:pt>
                <c:pt idx="100">
                  <c:v>2.1832775000092397</c:v>
                </c:pt>
                <c:pt idx="101">
                  <c:v>1.630277500009214</c:v>
                </c:pt>
                <c:pt idx="102">
                  <c:v>3.646277500010342</c:v>
                </c:pt>
                <c:pt idx="103">
                  <c:v>3.5812775000110264</c:v>
                </c:pt>
                <c:pt idx="104">
                  <c:v>2.0052775000110046</c:v>
                </c:pt>
                <c:pt idx="105">
                  <c:v>3.9932775000082188</c:v>
                </c:pt>
                <c:pt idx="106">
                  <c:v>7.4262775000093484</c:v>
                </c:pt>
                <c:pt idx="107">
                  <c:v>5.0032775000090624</c:v>
                </c:pt>
                <c:pt idx="108">
                  <c:v>6.3562775000107763</c:v>
                </c:pt>
                <c:pt idx="109">
                  <c:v>2.9102775000104941</c:v>
                </c:pt>
                <c:pt idx="110">
                  <c:v>3.3852775000084989</c:v>
                </c:pt>
                <c:pt idx="111">
                  <c:v>3.3312775000098327</c:v>
                </c:pt>
                <c:pt idx="112">
                  <c:v>4.153277500009267</c:v>
                </c:pt>
                <c:pt idx="113">
                  <c:v>4.5972775000109323</c:v>
                </c:pt>
                <c:pt idx="114">
                  <c:v>3.0362775000085662</c:v>
                </c:pt>
                <c:pt idx="115">
                  <c:v>3.6352775000096926</c:v>
                </c:pt>
                <c:pt idx="116">
                  <c:v>3.6152775000104498</c:v>
                </c:pt>
                <c:pt idx="117">
                  <c:v>8.5592775000087329</c:v>
                </c:pt>
                <c:pt idx="118">
                  <c:v>5.074277500010993</c:v>
                </c:pt>
                <c:pt idx="119">
                  <c:v>2.9372775000098272</c:v>
                </c:pt>
                <c:pt idx="120">
                  <c:v>4.356277500008332</c:v>
                </c:pt>
                <c:pt idx="121">
                  <c:v>2.0232775000081915</c:v>
                </c:pt>
                <c:pt idx="122">
                  <c:v>4.101277500009104</c:v>
                </c:pt>
                <c:pt idx="123">
                  <c:v>5.5182775000091056</c:v>
                </c:pt>
                <c:pt idx="124">
                  <c:v>3.8342775000081986</c:v>
                </c:pt>
                <c:pt idx="125">
                  <c:v>-0.34372249999137239</c:v>
                </c:pt>
                <c:pt idx="126">
                  <c:v>2.1612775000114937</c:v>
                </c:pt>
                <c:pt idx="127">
                  <c:v>6.4332775000082165</c:v>
                </c:pt>
                <c:pt idx="128">
                  <c:v>4.7232775000090044</c:v>
                </c:pt>
                <c:pt idx="129">
                  <c:v>2.8402775000095914</c:v>
                </c:pt>
                <c:pt idx="130">
                  <c:v>2.5102775000114264</c:v>
                </c:pt>
                <c:pt idx="131">
                  <c:v>2.2012775000099793</c:v>
                </c:pt>
                <c:pt idx="132">
                  <c:v>3.5632775000102868</c:v>
                </c:pt>
                <c:pt idx="133">
                  <c:v>3.0182775000113793</c:v>
                </c:pt>
                <c:pt idx="134">
                  <c:v>2.7612775000100953</c:v>
                </c:pt>
                <c:pt idx="135">
                  <c:v>2.55127750001094</c:v>
                </c:pt>
                <c:pt idx="136">
                  <c:v>2.3972775000089541</c:v>
                </c:pt>
                <c:pt idx="137">
                  <c:v>5.5692775000082406</c:v>
                </c:pt>
                <c:pt idx="138">
                  <c:v>3.9722775000115007</c:v>
                </c:pt>
                <c:pt idx="139">
                  <c:v>2.5962775000110128</c:v>
                </c:pt>
                <c:pt idx="140">
                  <c:v>2.7812775000093382</c:v>
                </c:pt>
                <c:pt idx="141">
                  <c:v>2.9182775000116123</c:v>
                </c:pt>
                <c:pt idx="142">
                  <c:v>3.0762775000106046</c:v>
                </c:pt>
                <c:pt idx="143">
                  <c:v>3.1002775000104066</c:v>
                </c:pt>
                <c:pt idx="144">
                  <c:v>3.186277500009993</c:v>
                </c:pt>
                <c:pt idx="145">
                  <c:v>3.081277500008639</c:v>
                </c:pt>
                <c:pt idx="146">
                  <c:v>2.417277500008197</c:v>
                </c:pt>
                <c:pt idx="147">
                  <c:v>5.3622775000086165</c:v>
                </c:pt>
                <c:pt idx="148">
                  <c:v>5.2692775000089398</c:v>
                </c:pt>
                <c:pt idx="149">
                  <c:v>3.4412775000092211</c:v>
                </c:pt>
                <c:pt idx="150">
                  <c:v>2.4262775000103431</c:v>
                </c:pt>
                <c:pt idx="151">
                  <c:v>2.3952775000104509</c:v>
                </c:pt>
                <c:pt idx="152">
                  <c:v>1.8652775000091992</c:v>
                </c:pt>
                <c:pt idx="153">
                  <c:v>3.6512775000083764</c:v>
                </c:pt>
                <c:pt idx="154">
                  <c:v>5.2662775000094086</c:v>
                </c:pt>
                <c:pt idx="155">
                  <c:v>2.7722775000107447</c:v>
                </c:pt>
                <c:pt idx="156">
                  <c:v>1.4082775000083814</c:v>
                </c:pt>
                <c:pt idx="157">
                  <c:v>2.4912775000096588</c:v>
                </c:pt>
                <c:pt idx="158">
                  <c:v>1.2562775000084514</c:v>
                </c:pt>
                <c:pt idx="159">
                  <c:v>1.5182775000113224</c:v>
                </c:pt>
                <c:pt idx="160">
                  <c:v>1.5162775000092665</c:v>
                </c:pt>
                <c:pt idx="161">
                  <c:v>3.2072775000102638</c:v>
                </c:pt>
                <c:pt idx="162">
                  <c:v>1.4682775000096626</c:v>
                </c:pt>
                <c:pt idx="163">
                  <c:v>2.0862775000090039</c:v>
                </c:pt>
                <c:pt idx="164">
                  <c:v>5.2132775000082177</c:v>
                </c:pt>
                <c:pt idx="165">
                  <c:v>3.5602775000107556</c:v>
                </c:pt>
                <c:pt idx="166">
                  <c:v>2.4912775000096588</c:v>
                </c:pt>
                <c:pt idx="167">
                  <c:v>1.0762775000081604</c:v>
                </c:pt>
                <c:pt idx="168">
                  <c:v>1.4312775000107081</c:v>
                </c:pt>
                <c:pt idx="169">
                  <c:v>-6.1722499989258495E-2</c:v>
                </c:pt>
                <c:pt idx="170">
                  <c:v>9.5277500008705829E-2</c:v>
                </c:pt>
                <c:pt idx="171">
                  <c:v>0.99027750000857395</c:v>
                </c:pt>
                <c:pt idx="172">
                  <c:v>1.2102775000109034</c:v>
                </c:pt>
                <c:pt idx="173">
                  <c:v>2.6432775000095887</c:v>
                </c:pt>
                <c:pt idx="174">
                  <c:v>1.5062775000096451</c:v>
                </c:pt>
                <c:pt idx="175">
                  <c:v>1.0382775000081779</c:v>
                </c:pt>
                <c:pt idx="176">
                  <c:v>0.95627750000915057</c:v>
                </c:pt>
                <c:pt idx="177">
                  <c:v>-1.8857224999884181</c:v>
                </c:pt>
                <c:pt idx="178">
                  <c:v>-0.89372249998831421</c:v>
                </c:pt>
                <c:pt idx="179">
                  <c:v>-0.90172249998943244</c:v>
                </c:pt>
                <c:pt idx="180">
                  <c:v>-2.6187224999887349</c:v>
                </c:pt>
                <c:pt idx="181">
                  <c:v>-1.9797224999891228</c:v>
                </c:pt>
                <c:pt idx="182">
                  <c:v>-3.8497224999893831</c:v>
                </c:pt>
                <c:pt idx="183">
                  <c:v>-2.8807224999916059</c:v>
                </c:pt>
                <c:pt idx="184">
                  <c:v>-14.49172249999009</c:v>
                </c:pt>
                <c:pt idx="185">
                  <c:v>-3.747722499991113</c:v>
                </c:pt>
                <c:pt idx="186">
                  <c:v>-6.4007224999897971</c:v>
                </c:pt>
                <c:pt idx="187">
                  <c:v>-7.7067224999893824</c:v>
                </c:pt>
                <c:pt idx="188">
                  <c:v>-8.0467224999907216</c:v>
                </c:pt>
                <c:pt idx="189">
                  <c:v>-10.141722499991346</c:v>
                </c:pt>
                <c:pt idx="190">
                  <c:v>-6.9607224999899131</c:v>
                </c:pt>
                <c:pt idx="191">
                  <c:v>-9.9317224999886378</c:v>
                </c:pt>
                <c:pt idx="192">
                  <c:v>-4.9977224999899761</c:v>
                </c:pt>
                <c:pt idx="193">
                  <c:v>-4.4707224999918083</c:v>
                </c:pt>
                <c:pt idx="194">
                  <c:v>-5.6487224999912655</c:v>
                </c:pt>
                <c:pt idx="195">
                  <c:v>-6.2307224999891275</c:v>
                </c:pt>
                <c:pt idx="196">
                  <c:v>-5.3647224999906484</c:v>
                </c:pt>
                <c:pt idx="197">
                  <c:v>-4.5277224999900056</c:v>
                </c:pt>
                <c:pt idx="198">
                  <c:v>-7.2047224999884918</c:v>
                </c:pt>
                <c:pt idx="199">
                  <c:v>-5.3347224999917842</c:v>
                </c:pt>
                <c:pt idx="200">
                  <c:v>-8.7557224999912364</c:v>
                </c:pt>
                <c:pt idx="201">
                  <c:v>-6.193722499990173</c:v>
                </c:pt>
                <c:pt idx="202">
                  <c:v>-4.7747224999916682</c:v>
                </c:pt>
                <c:pt idx="203">
                  <c:v>-4.9637224999905527</c:v>
                </c:pt>
                <c:pt idx="204">
                  <c:v>-5.6377224999906161</c:v>
                </c:pt>
                <c:pt idx="205">
                  <c:v>-4.0147224999884656</c:v>
                </c:pt>
                <c:pt idx="206">
                  <c:v>-6.1157224999917048</c:v>
                </c:pt>
                <c:pt idx="207">
                  <c:v>2.8472775000096817</c:v>
                </c:pt>
                <c:pt idx="208">
                  <c:v>-4.1287224999884131</c:v>
                </c:pt>
                <c:pt idx="209">
                  <c:v>-4.8637224999907858</c:v>
                </c:pt>
                <c:pt idx="210">
                  <c:v>-3.9627224999918553</c:v>
                </c:pt>
                <c:pt idx="211">
                  <c:v>-4.2857224999899302</c:v>
                </c:pt>
                <c:pt idx="212">
                  <c:v>-3.5007224999894504</c:v>
                </c:pt>
                <c:pt idx="213">
                  <c:v>-4.2707224999887217</c:v>
                </c:pt>
                <c:pt idx="214">
                  <c:v>-4.9427224999902819</c:v>
                </c:pt>
                <c:pt idx="215">
                  <c:v>-1.8007224999898597</c:v>
                </c:pt>
                <c:pt idx="216">
                  <c:v>-4.9237224999885143</c:v>
                </c:pt>
                <c:pt idx="217">
                  <c:v>-3.7907224999891298</c:v>
                </c:pt>
                <c:pt idx="218">
                  <c:v>-5.0197224999912748</c:v>
                </c:pt>
                <c:pt idx="219">
                  <c:v>-4.4277224999902387</c:v>
                </c:pt>
                <c:pt idx="220">
                  <c:v>-6.0857224999892878</c:v>
                </c:pt>
                <c:pt idx="221">
                  <c:v>-4.969722499989615</c:v>
                </c:pt>
                <c:pt idx="222">
                  <c:v>-3.6027224999912733</c:v>
                </c:pt>
                <c:pt idx="223">
                  <c:v>-3.3657224999892321</c:v>
                </c:pt>
                <c:pt idx="224">
                  <c:v>-3.5737224999898842</c:v>
                </c:pt>
                <c:pt idx="225">
                  <c:v>-2.448722499991618</c:v>
                </c:pt>
                <c:pt idx="226">
                  <c:v>-3.8377224999912585</c:v>
                </c:pt>
                <c:pt idx="227">
                  <c:v>-2.5727224999911869</c:v>
                </c:pt>
                <c:pt idx="228">
                  <c:v>-2.7007224999913149</c:v>
                </c:pt>
                <c:pt idx="229">
                  <c:v>-4.1747224999895138</c:v>
                </c:pt>
                <c:pt idx="230">
                  <c:v>-3.437722499988638</c:v>
                </c:pt>
                <c:pt idx="231">
                  <c:v>-2.244722499991525</c:v>
                </c:pt>
                <c:pt idx="232">
                  <c:v>-4.0677224999896566</c:v>
                </c:pt>
                <c:pt idx="233">
                  <c:v>-3.3607224999911978</c:v>
                </c:pt>
                <c:pt idx="234">
                  <c:v>-1.9907224999897721</c:v>
                </c:pt>
                <c:pt idx="235">
                  <c:v>-3.7047224999895434</c:v>
                </c:pt>
                <c:pt idx="236">
                  <c:v>-3.5037224999889816</c:v>
                </c:pt>
                <c:pt idx="237">
                  <c:v>-3.7527224999891473</c:v>
                </c:pt>
                <c:pt idx="238">
                  <c:v>-2.7287224999916759</c:v>
                </c:pt>
                <c:pt idx="239">
                  <c:v>-1.6387224999903083</c:v>
                </c:pt>
                <c:pt idx="240">
                  <c:v>-1.7557224999897869</c:v>
                </c:pt>
                <c:pt idx="241">
                  <c:v>-2.3207224999914899</c:v>
                </c:pt>
                <c:pt idx="242">
                  <c:v>-3.0207224999898585</c:v>
                </c:pt>
                <c:pt idx="243">
                  <c:v>-4.2097224999899652</c:v>
                </c:pt>
                <c:pt idx="244">
                  <c:v>-1.5957224999887387</c:v>
                </c:pt>
                <c:pt idx="245">
                  <c:v>-1.4957224999889718</c:v>
                </c:pt>
                <c:pt idx="246">
                  <c:v>-1.708722499991211</c:v>
                </c:pt>
                <c:pt idx="247">
                  <c:v>-2.5137224999909336</c:v>
                </c:pt>
                <c:pt idx="248">
                  <c:v>-2.9677224999886676</c:v>
                </c:pt>
                <c:pt idx="249">
                  <c:v>-1.1177224999912028</c:v>
                </c:pt>
                <c:pt idx="250">
                  <c:v>-2.575722499990718</c:v>
                </c:pt>
                <c:pt idx="251">
                  <c:v>-0.75172249999155838</c:v>
                </c:pt>
                <c:pt idx="252">
                  <c:v>-2.7107224999909363</c:v>
                </c:pt>
                <c:pt idx="253">
                  <c:v>-0.34772249998837879</c:v>
                </c:pt>
                <c:pt idx="254">
                  <c:v>-0.77672249998883558</c:v>
                </c:pt>
                <c:pt idx="255">
                  <c:v>-1.8137224999890122</c:v>
                </c:pt>
                <c:pt idx="256">
                  <c:v>-0.13972249999127939</c:v>
                </c:pt>
                <c:pt idx="257">
                  <c:v>-2.4687224999908608</c:v>
                </c:pt>
                <c:pt idx="258">
                  <c:v>-1.6257224999911557</c:v>
                </c:pt>
                <c:pt idx="259">
                  <c:v>-4.533722499989068</c:v>
                </c:pt>
                <c:pt idx="260">
                  <c:v>-3.6207224999884602</c:v>
                </c:pt>
                <c:pt idx="261">
                  <c:v>-2.1077224999892508</c:v>
                </c:pt>
                <c:pt idx="262">
                  <c:v>-4.0757224999907748</c:v>
                </c:pt>
                <c:pt idx="263">
                  <c:v>-3.2497224999907814</c:v>
                </c:pt>
                <c:pt idx="264">
                  <c:v>-2.5827224999908083</c:v>
                </c:pt>
                <c:pt idx="265">
                  <c:v>-3.367722499991288</c:v>
                </c:pt>
                <c:pt idx="266">
                  <c:v>-2.2697224999888022</c:v>
                </c:pt>
                <c:pt idx="267">
                  <c:v>-2.2747224999903892</c:v>
                </c:pt>
                <c:pt idx="268">
                  <c:v>-1.2367224999891846</c:v>
                </c:pt>
                <c:pt idx="269">
                  <c:v>-1.0027224999902273</c:v>
                </c:pt>
                <c:pt idx="270">
                  <c:v>-0.6187224999898433</c:v>
                </c:pt>
                <c:pt idx="271">
                  <c:v>-2.8337224999894772</c:v>
                </c:pt>
                <c:pt idx="272">
                  <c:v>-2.9027224999893519</c:v>
                </c:pt>
                <c:pt idx="273">
                  <c:v>-2.4827224999910413</c:v>
                </c:pt>
                <c:pt idx="274">
                  <c:v>-0.70172249998989855</c:v>
                </c:pt>
                <c:pt idx="275">
                  <c:v>-0.75372249999006158</c:v>
                </c:pt>
                <c:pt idx="276">
                  <c:v>0.64527750000920037</c:v>
                </c:pt>
                <c:pt idx="277">
                  <c:v>-1.2387224999912405</c:v>
                </c:pt>
                <c:pt idx="278">
                  <c:v>-2.3287224999890554</c:v>
                </c:pt>
                <c:pt idx="279">
                  <c:v>1.4622775000106003</c:v>
                </c:pt>
                <c:pt idx="280">
                  <c:v>-0.81372249999134283</c:v>
                </c:pt>
                <c:pt idx="281">
                  <c:v>-2.5447224999908258</c:v>
                </c:pt>
                <c:pt idx="282">
                  <c:v>-2.3287224999890554</c:v>
                </c:pt>
                <c:pt idx="283">
                  <c:v>-2.2247224999887294</c:v>
                </c:pt>
                <c:pt idx="284">
                  <c:v>5.5277500010220137E-2</c:v>
                </c:pt>
                <c:pt idx="285">
                  <c:v>-1.9547224999918456</c:v>
                </c:pt>
                <c:pt idx="286">
                  <c:v>-1.9627224999894111</c:v>
                </c:pt>
                <c:pt idx="287">
                  <c:v>-3.1457224999904554</c:v>
                </c:pt>
                <c:pt idx="288">
                  <c:v>-2.6007224999915479</c:v>
                </c:pt>
                <c:pt idx="289">
                  <c:v>-0.61972249999087126</c:v>
                </c:pt>
                <c:pt idx="290">
                  <c:v>2.3222775000100171</c:v>
                </c:pt>
                <c:pt idx="291">
                  <c:v>0.50027750000936066</c:v>
                </c:pt>
                <c:pt idx="292">
                  <c:v>-2.0437224999909631</c:v>
                </c:pt>
                <c:pt idx="293">
                  <c:v>-4.1427224999885937</c:v>
                </c:pt>
                <c:pt idx="294">
                  <c:v>-2.2707224999898301</c:v>
                </c:pt>
                <c:pt idx="295">
                  <c:v>-1.3177224999907367</c:v>
                </c:pt>
                <c:pt idx="296">
                  <c:v>-2.114722499989341</c:v>
                </c:pt>
                <c:pt idx="297">
                  <c:v>-1.9807224999901507</c:v>
                </c:pt>
                <c:pt idx="298">
                  <c:v>0.32527750001065669</c:v>
                </c:pt>
                <c:pt idx="299">
                  <c:v>-1.958722499988852</c:v>
                </c:pt>
                <c:pt idx="300">
                  <c:v>2.1352775000096358</c:v>
                </c:pt>
                <c:pt idx="301">
                  <c:v>1.4662775000111594</c:v>
                </c:pt>
                <c:pt idx="302">
                  <c:v>0.81627750001089794</c:v>
                </c:pt>
                <c:pt idx="303">
                  <c:v>-0.51272249999101405</c:v>
                </c:pt>
                <c:pt idx="304">
                  <c:v>-0.55672249999005885</c:v>
                </c:pt>
                <c:pt idx="305">
                  <c:v>-0.6417224999886173</c:v>
                </c:pt>
                <c:pt idx="306">
                  <c:v>-1.4887224999888815</c:v>
                </c:pt>
                <c:pt idx="307">
                  <c:v>-0.87172249999056817</c:v>
                </c:pt>
                <c:pt idx="308">
                  <c:v>-2.1877224999897749</c:v>
                </c:pt>
                <c:pt idx="309">
                  <c:v>-0.79772249998910638</c:v>
                </c:pt>
                <c:pt idx="310">
                  <c:v>-1.5747224999884679</c:v>
                </c:pt>
                <c:pt idx="311">
                  <c:v>-1.8957224999915923</c:v>
                </c:pt>
                <c:pt idx="312">
                  <c:v>-1.3537224999886632</c:v>
                </c:pt>
                <c:pt idx="313">
                  <c:v>-2.2707224999898301</c:v>
                </c:pt>
                <c:pt idx="314">
                  <c:v>2.6277500008831112E-2</c:v>
                </c:pt>
                <c:pt idx="315">
                  <c:v>-8.3722499990557253E-2</c:v>
                </c:pt>
                <c:pt idx="316">
                  <c:v>-2.0377224999883481</c:v>
                </c:pt>
                <c:pt idx="317">
                  <c:v>0.74727750001102322</c:v>
                </c:pt>
                <c:pt idx="318">
                  <c:v>-0.25772249999178598</c:v>
                </c:pt>
                <c:pt idx="319">
                  <c:v>3.390277500010086</c:v>
                </c:pt>
                <c:pt idx="320">
                  <c:v>1.6712775000087277</c:v>
                </c:pt>
                <c:pt idx="321">
                  <c:v>-2.2487224999885314</c:v>
                </c:pt>
                <c:pt idx="322">
                  <c:v>-0.90372249999148835</c:v>
                </c:pt>
                <c:pt idx="323">
                  <c:v>-1.6207224999895686</c:v>
                </c:pt>
                <c:pt idx="324">
                  <c:v>0.93827750000841093</c:v>
                </c:pt>
                <c:pt idx="325">
                  <c:v>1.0672775000095669</c:v>
                </c:pt>
                <c:pt idx="326">
                  <c:v>-8.9722499989619564E-2</c:v>
                </c:pt>
                <c:pt idx="327">
                  <c:v>-2.1722499990772803E-2</c:v>
                </c:pt>
                <c:pt idx="328">
                  <c:v>1.0062775000108104</c:v>
                </c:pt>
                <c:pt idx="329">
                  <c:v>1.6972775000105855</c:v>
                </c:pt>
                <c:pt idx="330">
                  <c:v>0.50627750000842298</c:v>
                </c:pt>
                <c:pt idx="331">
                  <c:v>-0.95672249998912662</c:v>
                </c:pt>
                <c:pt idx="332">
                  <c:v>-0.89172249998981101</c:v>
                </c:pt>
                <c:pt idx="333">
                  <c:v>-0.58472249999041992</c:v>
                </c:pt>
                <c:pt idx="334">
                  <c:v>-1.3067224999900873</c:v>
                </c:pt>
                <c:pt idx="335">
                  <c:v>-0.30872249999092105</c:v>
                </c:pt>
                <c:pt idx="336">
                  <c:v>-3.0477224999891916</c:v>
                </c:pt>
                <c:pt idx="337">
                  <c:v>6.7277500008344759E-2</c:v>
                </c:pt>
                <c:pt idx="338">
                  <c:v>-0.13872249999025144</c:v>
                </c:pt>
                <c:pt idx="339">
                  <c:v>0.40227750001164964</c:v>
                </c:pt>
                <c:pt idx="340">
                  <c:v>0.91727750000814012</c:v>
                </c:pt>
                <c:pt idx="341">
                  <c:v>1.2052775000093163</c:v>
                </c:pt>
                <c:pt idx="342">
                  <c:v>0.85827750001143954</c:v>
                </c:pt>
                <c:pt idx="343">
                  <c:v>1.1352775000084137</c:v>
                </c:pt>
                <c:pt idx="344">
                  <c:v>-6.7224999895643123E-3</c:v>
                </c:pt>
                <c:pt idx="345">
                  <c:v>1.2902775000114275</c:v>
                </c:pt>
                <c:pt idx="346">
                  <c:v>0.35627750001054892</c:v>
                </c:pt>
                <c:pt idx="347">
                  <c:v>2.3662775000090619</c:v>
                </c:pt>
                <c:pt idx="348">
                  <c:v>1.0152775000094039</c:v>
                </c:pt>
                <c:pt idx="349">
                  <c:v>-1.0637224999889838</c:v>
                </c:pt>
                <c:pt idx="350">
                  <c:v>0.62827750000948868</c:v>
                </c:pt>
                <c:pt idx="351">
                  <c:v>0.77227750000830042</c:v>
                </c:pt>
                <c:pt idx="352">
                  <c:v>0.24127750000957349</c:v>
                </c:pt>
                <c:pt idx="353">
                  <c:v>9.5277500008705829E-2</c:v>
                </c:pt>
                <c:pt idx="354">
                  <c:v>-0.13272249999118912</c:v>
                </c:pt>
                <c:pt idx="355">
                  <c:v>0.81627750001089794</c:v>
                </c:pt>
                <c:pt idx="356">
                  <c:v>0.7032775000084257</c:v>
                </c:pt>
                <c:pt idx="357">
                  <c:v>-0.227722499989369</c:v>
                </c:pt>
                <c:pt idx="358">
                  <c:v>-0.30872249999092105</c:v>
                </c:pt>
                <c:pt idx="359">
                  <c:v>0.93827750000841093</c:v>
                </c:pt>
                <c:pt idx="360">
                  <c:v>0.39127750001100026</c:v>
                </c:pt>
                <c:pt idx="361">
                  <c:v>0.34027750000831247</c:v>
                </c:pt>
                <c:pt idx="362">
                  <c:v>0.33127750000971901</c:v>
                </c:pt>
                <c:pt idx="363">
                  <c:v>0.36827750000867354</c:v>
                </c:pt>
                <c:pt idx="364">
                  <c:v>-0.62172249998937446</c:v>
                </c:pt>
                <c:pt idx="365">
                  <c:v>1.1572775000097124</c:v>
                </c:pt>
                <c:pt idx="366">
                  <c:v>0.49627750000880155</c:v>
                </c:pt>
                <c:pt idx="367">
                  <c:v>-1.0027224999902273</c:v>
                </c:pt>
                <c:pt idx="368">
                  <c:v>0.54027750001139907</c:v>
                </c:pt>
                <c:pt idx="369">
                  <c:v>0.51827750001010031</c:v>
                </c:pt>
                <c:pt idx="370">
                  <c:v>0.6822775000081549</c:v>
                </c:pt>
                <c:pt idx="371">
                  <c:v>-0.4297224999909588</c:v>
                </c:pt>
                <c:pt idx="372">
                  <c:v>0.66327750000994001</c:v>
                </c:pt>
                <c:pt idx="373">
                  <c:v>0.33627750001130607</c:v>
                </c:pt>
                <c:pt idx="374">
                  <c:v>-0.25172249998917096</c:v>
                </c:pt>
                <c:pt idx="375">
                  <c:v>0.97827750001044933</c:v>
                </c:pt>
                <c:pt idx="376">
                  <c:v>2.3672775000100899</c:v>
                </c:pt>
                <c:pt idx="377">
                  <c:v>1.9762775000096156</c:v>
                </c:pt>
                <c:pt idx="378">
                  <c:v>1.8672775000112551</c:v>
                </c:pt>
                <c:pt idx="379">
                  <c:v>0.75227750000905758</c:v>
                </c:pt>
                <c:pt idx="380">
                  <c:v>1.0672775000095669</c:v>
                </c:pt>
                <c:pt idx="381">
                  <c:v>0.42027750000883657</c:v>
                </c:pt>
                <c:pt idx="382">
                  <c:v>0.44127750000910737</c:v>
                </c:pt>
                <c:pt idx="383">
                  <c:v>1.5212775000108536</c:v>
                </c:pt>
                <c:pt idx="384">
                  <c:v>0.15227750001045592</c:v>
                </c:pt>
                <c:pt idx="385">
                  <c:v>-9.4722499991206632E-2</c:v>
                </c:pt>
                <c:pt idx="386">
                  <c:v>2.4502775000101451</c:v>
                </c:pt>
                <c:pt idx="387">
                  <c:v>2.3052775000103054</c:v>
                </c:pt>
                <c:pt idx="388">
                  <c:v>2.650277500009679</c:v>
                </c:pt>
                <c:pt idx="389">
                  <c:v>5.8277500009751293E-2</c:v>
                </c:pt>
                <c:pt idx="390">
                  <c:v>1.6277500009209689E-2</c:v>
                </c:pt>
                <c:pt idx="391">
                  <c:v>1.1782775000099832</c:v>
                </c:pt>
                <c:pt idx="392">
                  <c:v>-1.9007224999896266</c:v>
                </c:pt>
                <c:pt idx="393">
                  <c:v>1.0562775000089175</c:v>
                </c:pt>
                <c:pt idx="394">
                  <c:v>0.36627750001017034</c:v>
                </c:pt>
                <c:pt idx="395">
                  <c:v>0.79627750001165509</c:v>
                </c:pt>
                <c:pt idx="396">
                  <c:v>1.4612775000095723</c:v>
                </c:pt>
                <c:pt idx="397">
                  <c:v>0.89327750000833817</c:v>
                </c:pt>
                <c:pt idx="398">
                  <c:v>-0.15672249999099108</c:v>
                </c:pt>
                <c:pt idx="399">
                  <c:v>1.6812775000083491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67232"/>
        <c:axId val="141181696"/>
      </c:scatterChart>
      <c:valAx>
        <c:axId val="141167232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41181696"/>
        <c:crosses val="autoZero"/>
        <c:crossBetween val="midCat"/>
      </c:valAx>
      <c:valAx>
        <c:axId val="141181696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11672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458450918069967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return</a:t>
            </a:r>
            <a:r>
              <a:rPr lang="en-US" sz="1200" baseline="0"/>
              <a:t> map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0413782714246834"/>
          <c:y val="0.13749764791939037"/>
          <c:w val="0.70015933438783862"/>
          <c:h val="0.6500951424395128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'Result (Al-Ti)'!$U$22:$U$420</c:f>
              <c:numCache>
                <c:formatCode>General</c:formatCode>
                <c:ptCount val="399"/>
                <c:pt idx="0">
                  <c:v>6.4131065857746417E-2</c:v>
                </c:pt>
                <c:pt idx="1">
                  <c:v>1.2074607451577561</c:v>
                </c:pt>
                <c:pt idx="2">
                  <c:v>2.5065941826760403</c:v>
                </c:pt>
                <c:pt idx="3">
                  <c:v>0.45880034135375214</c:v>
                </c:pt>
                <c:pt idx="4">
                  <c:v>0.69964467854381851</c:v>
                </c:pt>
                <c:pt idx="5">
                  <c:v>-0.12522021769227093</c:v>
                </c:pt>
                <c:pt idx="6">
                  <c:v>-0.93813037646640041</c:v>
                </c:pt>
                <c:pt idx="7">
                  <c:v>-1.7789802571130902</c:v>
                </c:pt>
                <c:pt idx="8">
                  <c:v>-3.4392543965338409</c:v>
                </c:pt>
                <c:pt idx="9">
                  <c:v>-1.1772016044480031</c:v>
                </c:pt>
                <c:pt idx="10">
                  <c:v>-0.22933323856078247</c:v>
                </c:pt>
                <c:pt idx="11">
                  <c:v>-0.28895969520461562</c:v>
                </c:pt>
                <c:pt idx="12">
                  <c:v>0.59310206985163705</c:v>
                </c:pt>
                <c:pt idx="13">
                  <c:v>-1.6431410922008793</c:v>
                </c:pt>
                <c:pt idx="14">
                  <c:v>-2.2652592834681551</c:v>
                </c:pt>
                <c:pt idx="15">
                  <c:v>0.28924710817850452</c:v>
                </c:pt>
                <c:pt idx="16">
                  <c:v>-1.3864182519000967</c:v>
                </c:pt>
                <c:pt idx="17">
                  <c:v>-0.53450537467882719</c:v>
                </c:pt>
                <c:pt idx="18">
                  <c:v>-0.9235766077195674</c:v>
                </c:pt>
                <c:pt idx="19">
                  <c:v>0.19103123343703893</c:v>
                </c:pt>
                <c:pt idx="20">
                  <c:v>8.1239639292042171E-2</c:v>
                </c:pt>
                <c:pt idx="21">
                  <c:v>0.10322059020949009</c:v>
                </c:pt>
                <c:pt idx="22">
                  <c:v>0.8289565540035424</c:v>
                </c:pt>
                <c:pt idx="23">
                  <c:v>0.39209431606121292</c:v>
                </c:pt>
                <c:pt idx="24">
                  <c:v>1.7127332005714533</c:v>
                </c:pt>
                <c:pt idx="25">
                  <c:v>-0.43334766952839943</c:v>
                </c:pt>
                <c:pt idx="26">
                  <c:v>1.0874376724836314</c:v>
                </c:pt>
                <c:pt idx="27">
                  <c:v>-0.7808713495854237</c:v>
                </c:pt>
                <c:pt idx="28">
                  <c:v>0.46943104194363661</c:v>
                </c:pt>
                <c:pt idx="29">
                  <c:v>-1.32940403909687</c:v>
                </c:pt>
                <c:pt idx="30">
                  <c:v>1.3387429700810898</c:v>
                </c:pt>
                <c:pt idx="31">
                  <c:v>0.93273612840197773</c:v>
                </c:pt>
                <c:pt idx="32">
                  <c:v>-0.11405593752984759</c:v>
                </c:pt>
                <c:pt idx="33">
                  <c:v>-0.12862634118094182</c:v>
                </c:pt>
                <c:pt idx="34">
                  <c:v>1.9368356185049367</c:v>
                </c:pt>
                <c:pt idx="35">
                  <c:v>1.495313201635992</c:v>
                </c:pt>
                <c:pt idx="36">
                  <c:v>1.7121053697806012</c:v>
                </c:pt>
                <c:pt idx="37">
                  <c:v>-0.31864140141345088</c:v>
                </c:pt>
                <c:pt idx="38">
                  <c:v>-0.27394796936163568</c:v>
                </c:pt>
                <c:pt idx="39">
                  <c:v>-0.14092384882438755</c:v>
                </c:pt>
                <c:pt idx="40">
                  <c:v>1.9070334400988644</c:v>
                </c:pt>
                <c:pt idx="41">
                  <c:v>0.10923456790123244</c:v>
                </c:pt>
                <c:pt idx="42">
                  <c:v>0.90207844559469463</c:v>
                </c:pt>
                <c:pt idx="43">
                  <c:v>0.71968231316271902</c:v>
                </c:pt>
                <c:pt idx="44">
                  <c:v>-1.8978674158698943</c:v>
                </c:pt>
                <c:pt idx="45">
                  <c:v>-1.0435856856994579</c:v>
                </c:pt>
                <c:pt idx="46">
                  <c:v>0.68604972662311403</c:v>
                </c:pt>
                <c:pt idx="47">
                  <c:v>-0.63842340874008041</c:v>
                </c:pt>
                <c:pt idx="48">
                  <c:v>1.1750788396407306</c:v>
                </c:pt>
                <c:pt idx="49">
                  <c:v>-1.0753243057504902</c:v>
                </c:pt>
                <c:pt idx="50">
                  <c:v>0.65589787163474134</c:v>
                </c:pt>
                <c:pt idx="51">
                  <c:v>0.68495410741345442</c:v>
                </c:pt>
                <c:pt idx="52">
                  <c:v>0.12178071313701677</c:v>
                </c:pt>
                <c:pt idx="53">
                  <c:v>1.369567282658561</c:v>
                </c:pt>
                <c:pt idx="54">
                  <c:v>0.14071229600660287</c:v>
                </c:pt>
                <c:pt idx="55">
                  <c:v>1.7658395832819078</c:v>
                </c:pt>
                <c:pt idx="56">
                  <c:v>3.0889951792048427</c:v>
                </c:pt>
                <c:pt idx="57">
                  <c:v>-0.73693287643381122</c:v>
                </c:pt>
                <c:pt idx="58">
                  <c:v>0.21441617962872433</c:v>
                </c:pt>
                <c:pt idx="59">
                  <c:v>-0.66077387498394202</c:v>
                </c:pt>
                <c:pt idx="60">
                  <c:v>-2.0121034154593076</c:v>
                </c:pt>
                <c:pt idx="61">
                  <c:v>2.3774286765104495</c:v>
                </c:pt>
                <c:pt idx="62">
                  <c:v>-2.4360671596030627</c:v>
                </c:pt>
                <c:pt idx="63">
                  <c:v>1.8657724596259626</c:v>
                </c:pt>
                <c:pt idx="64">
                  <c:v>-0.76361110253679554</c:v>
                </c:pt>
                <c:pt idx="65">
                  <c:v>0.10067362099649679</c:v>
                </c:pt>
                <c:pt idx="66">
                  <c:v>0.52946120658150897</c:v>
                </c:pt>
                <c:pt idx="67">
                  <c:v>-4.6684199061580833E-2</c:v>
                </c:pt>
                <c:pt idx="68">
                  <c:v>-1.8260759734072882</c:v>
                </c:pt>
                <c:pt idx="69">
                  <c:v>-2.1181342389553546</c:v>
                </c:pt>
                <c:pt idx="70">
                  <c:v>0.85102580094305091</c:v>
                </c:pt>
                <c:pt idx="71">
                  <c:v>1.1055459845331983</c:v>
                </c:pt>
                <c:pt idx="72">
                  <c:v>1.8295885858366245</c:v>
                </c:pt>
                <c:pt idx="73">
                  <c:v>-0.55811532159804789</c:v>
                </c:pt>
                <c:pt idx="74">
                  <c:v>1.6017205982900535</c:v>
                </c:pt>
                <c:pt idx="75">
                  <c:v>0.40908181487853085</c:v>
                </c:pt>
                <c:pt idx="76">
                  <c:v>2.5499003235929267</c:v>
                </c:pt>
                <c:pt idx="77">
                  <c:v>-0.27974726849752551</c:v>
                </c:pt>
                <c:pt idx="78">
                  <c:v>1.5242853769220752</c:v>
                </c:pt>
                <c:pt idx="79">
                  <c:v>1.234004507785744</c:v>
                </c:pt>
                <c:pt idx="80">
                  <c:v>-0.31385085687830205</c:v>
                </c:pt>
                <c:pt idx="81">
                  <c:v>0.13937864738830497</c:v>
                </c:pt>
                <c:pt idx="82">
                  <c:v>2.2534457821401124</c:v>
                </c:pt>
                <c:pt idx="83">
                  <c:v>1.5714434161880633</c:v>
                </c:pt>
                <c:pt idx="84">
                  <c:v>0.65816270939173949</c:v>
                </c:pt>
                <c:pt idx="85">
                  <c:v>3.3439818160032582</c:v>
                </c:pt>
                <c:pt idx="86">
                  <c:v>-1.1225543169072283</c:v>
                </c:pt>
                <c:pt idx="87">
                  <c:v>-1.572020731756395</c:v>
                </c:pt>
                <c:pt idx="88">
                  <c:v>0.65816011516389428</c:v>
                </c:pt>
                <c:pt idx="89">
                  <c:v>0.4522381734895462</c:v>
                </c:pt>
                <c:pt idx="90">
                  <c:v>2.6273637799998846</c:v>
                </c:pt>
                <c:pt idx="91">
                  <c:v>2.0519232712323729</c:v>
                </c:pt>
                <c:pt idx="92">
                  <c:v>3.6804251390909482E-3</c:v>
                </c:pt>
                <c:pt idx="93">
                  <c:v>0.28572764006213747</c:v>
                </c:pt>
                <c:pt idx="94">
                  <c:v>-0.24139266327222009</c:v>
                </c:pt>
                <c:pt idx="95">
                  <c:v>-0.12433729696265727</c:v>
                </c:pt>
                <c:pt idx="96">
                  <c:v>1.1474465103084208</c:v>
                </c:pt>
                <c:pt idx="97">
                  <c:v>0.8248252978246926</c:v>
                </c:pt>
                <c:pt idx="98">
                  <c:v>-1.1136142187965057</c:v>
                </c:pt>
                <c:pt idx="99">
                  <c:v>1.9692328834646988</c:v>
                </c:pt>
                <c:pt idx="100">
                  <c:v>3.1732718613991118</c:v>
                </c:pt>
                <c:pt idx="101">
                  <c:v>0.81086270132606719</c:v>
                </c:pt>
                <c:pt idx="102">
                  <c:v>1.020538950763658</c:v>
                </c:pt>
                <c:pt idx="103">
                  <c:v>0.7643721291115404</c:v>
                </c:pt>
                <c:pt idx="104">
                  <c:v>1.0519984528166897</c:v>
                </c:pt>
                <c:pt idx="105">
                  <c:v>1.1361808277447971</c:v>
                </c:pt>
                <c:pt idx="106">
                  <c:v>0.63431038915383642</c:v>
                </c:pt>
                <c:pt idx="107">
                  <c:v>0.75724829331791621</c:v>
                </c:pt>
                <c:pt idx="108">
                  <c:v>2.555947761397964</c:v>
                </c:pt>
                <c:pt idx="109">
                  <c:v>0.84029904724804427</c:v>
                </c:pt>
                <c:pt idx="110">
                  <c:v>0.98971327507641726</c:v>
                </c:pt>
                <c:pt idx="111">
                  <c:v>0.55702667484903323</c:v>
                </c:pt>
                <c:pt idx="112">
                  <c:v>4.0695579274154872</c:v>
                </c:pt>
                <c:pt idx="113">
                  <c:v>0.97011861049659931</c:v>
                </c:pt>
                <c:pt idx="114">
                  <c:v>-0.84251556785532666</c:v>
                </c:pt>
                <c:pt idx="115">
                  <c:v>0.86197528811164714</c:v>
                </c:pt>
                <c:pt idx="116">
                  <c:v>0.2530475570177102</c:v>
                </c:pt>
                <c:pt idx="117">
                  <c:v>2.0421348203301251</c:v>
                </c:pt>
                <c:pt idx="118">
                  <c:v>-0.80089081544586027</c:v>
                </c:pt>
                <c:pt idx="119">
                  <c:v>1.8758372866009434</c:v>
                </c:pt>
                <c:pt idx="120">
                  <c:v>3.1434353561920148</c:v>
                </c:pt>
                <c:pt idx="121">
                  <c:v>2.7516073568434667</c:v>
                </c:pt>
                <c:pt idx="122">
                  <c:v>1.1148423660393045</c:v>
                </c:pt>
                <c:pt idx="123">
                  <c:v>-0.17777238884813706</c:v>
                </c:pt>
                <c:pt idx="124">
                  <c:v>0.82849515945452123</c:v>
                </c:pt>
                <c:pt idx="125">
                  <c:v>0.58124868737240387</c:v>
                </c:pt>
                <c:pt idx="126">
                  <c:v>1.4080845367677632</c:v>
                </c:pt>
                <c:pt idx="127">
                  <c:v>3.4323905015082437</c:v>
                </c:pt>
                <c:pt idx="128">
                  <c:v>0.24056345375173449</c:v>
                </c:pt>
                <c:pt idx="129">
                  <c:v>1.6009797867680673</c:v>
                </c:pt>
                <c:pt idx="130">
                  <c:v>3.252776884792711</c:v>
                </c:pt>
                <c:pt idx="131">
                  <c:v>0.65318947432718844</c:v>
                </c:pt>
                <c:pt idx="132">
                  <c:v>2.6314602269659959</c:v>
                </c:pt>
                <c:pt idx="133">
                  <c:v>0.4959646078717812</c:v>
                </c:pt>
                <c:pt idx="134">
                  <c:v>0.44473099456593923</c:v>
                </c:pt>
                <c:pt idx="135">
                  <c:v>3.4841490291533237</c:v>
                </c:pt>
                <c:pt idx="136">
                  <c:v>3.1030323645190805</c:v>
                </c:pt>
                <c:pt idx="137">
                  <c:v>0.11035794320029724</c:v>
                </c:pt>
                <c:pt idx="138">
                  <c:v>0.64972175393790743</c:v>
                </c:pt>
                <c:pt idx="139">
                  <c:v>4.5293707770739813</c:v>
                </c:pt>
                <c:pt idx="140">
                  <c:v>6.3151917387101797E-2</c:v>
                </c:pt>
                <c:pt idx="141">
                  <c:v>0.9673619522702348</c:v>
                </c:pt>
                <c:pt idx="142">
                  <c:v>1.8940370941887315</c:v>
                </c:pt>
                <c:pt idx="143">
                  <c:v>1.7890864197530796</c:v>
                </c:pt>
                <c:pt idx="144">
                  <c:v>2.5406525589885689</c:v>
                </c:pt>
                <c:pt idx="145">
                  <c:v>3.3713829276073248</c:v>
                </c:pt>
                <c:pt idx="146">
                  <c:v>0.89272692087077266</c:v>
                </c:pt>
                <c:pt idx="147">
                  <c:v>-0.5826475925901573</c:v>
                </c:pt>
                <c:pt idx="148">
                  <c:v>2.4715115106807977</c:v>
                </c:pt>
                <c:pt idx="149">
                  <c:v>1.0214912238763278</c:v>
                </c:pt>
                <c:pt idx="150">
                  <c:v>1.1401620138546207</c:v>
                </c:pt>
                <c:pt idx="151">
                  <c:v>1.2325367951128949</c:v>
                </c:pt>
                <c:pt idx="152">
                  <c:v>0.87926376799888084</c:v>
                </c:pt>
                <c:pt idx="153">
                  <c:v>1.0728346060806677</c:v>
                </c:pt>
                <c:pt idx="154">
                  <c:v>6.9010178007754757</c:v>
                </c:pt>
                <c:pt idx="155">
                  <c:v>1.32501871250631</c:v>
                </c:pt>
                <c:pt idx="156">
                  <c:v>5.0316350654340258</c:v>
                </c:pt>
                <c:pt idx="157">
                  <c:v>0.65648557472219804</c:v>
                </c:pt>
                <c:pt idx="158">
                  <c:v>2.0219161195524205</c:v>
                </c:pt>
                <c:pt idx="159">
                  <c:v>1.0880936654766962</c:v>
                </c:pt>
                <c:pt idx="160">
                  <c:v>4.1521499149535286</c:v>
                </c:pt>
                <c:pt idx="161">
                  <c:v>1.1160370637686463</c:v>
                </c:pt>
                <c:pt idx="162">
                  <c:v>2.0113727643120365</c:v>
                </c:pt>
                <c:pt idx="163">
                  <c:v>0.77653461605133467</c:v>
                </c:pt>
                <c:pt idx="164">
                  <c:v>3.0226957672643202</c:v>
                </c:pt>
                <c:pt idx="165">
                  <c:v>-0.60115919178383148</c:v>
                </c:pt>
                <c:pt idx="166">
                  <c:v>0.23563051638301058</c:v>
                </c:pt>
                <c:pt idx="167">
                  <c:v>-2.2543949611727383</c:v>
                </c:pt>
                <c:pt idx="168">
                  <c:v>0.65854544545812266</c:v>
                </c:pt>
                <c:pt idx="169">
                  <c:v>1.3877980466781161</c:v>
                </c:pt>
                <c:pt idx="170">
                  <c:v>-0.27354541768080565</c:v>
                </c:pt>
                <c:pt idx="171">
                  <c:v>-1.4403115825835293</c:v>
                </c:pt>
                <c:pt idx="172">
                  <c:v>-1.0588881739109666</c:v>
                </c:pt>
                <c:pt idx="173">
                  <c:v>-3.1980171166620419</c:v>
                </c:pt>
                <c:pt idx="174">
                  <c:v>3.5747741192658999E-2</c:v>
                </c:pt>
                <c:pt idx="175">
                  <c:v>-3.1176062359111549</c:v>
                </c:pt>
                <c:pt idx="176">
                  <c:v>-2.3056218475646668</c:v>
                </c:pt>
                <c:pt idx="177">
                  <c:v>-1.8579049402380479</c:v>
                </c:pt>
                <c:pt idx="178">
                  <c:v>-4.6501728804968243</c:v>
                </c:pt>
                <c:pt idx="179">
                  <c:v>-3.054504486083303</c:v>
                </c:pt>
                <c:pt idx="180">
                  <c:v>-3.8886519189955022</c:v>
                </c:pt>
                <c:pt idx="181">
                  <c:v>-4.1713112213262944</c:v>
                </c:pt>
                <c:pt idx="182">
                  <c:v>-2.205942108799765</c:v>
                </c:pt>
                <c:pt idx="183">
                  <c:v>-3.4223048100028621</c:v>
                </c:pt>
                <c:pt idx="184">
                  <c:v>-3.5929774558343222</c:v>
                </c:pt>
                <c:pt idx="185">
                  <c:v>-4.5643683859168593</c:v>
                </c:pt>
                <c:pt idx="186">
                  <c:v>-6.6321692221808703</c:v>
                </c:pt>
                <c:pt idx="187">
                  <c:v>-5.3683580491523077</c:v>
                </c:pt>
                <c:pt idx="188">
                  <c:v>-5.3790283954662268</c:v>
                </c:pt>
                <c:pt idx="189">
                  <c:v>-5.9633922127255454</c:v>
                </c:pt>
                <c:pt idx="190">
                  <c:v>-5.4061061767425942</c:v>
                </c:pt>
                <c:pt idx="191">
                  <c:v>-6.2699211075976322</c:v>
                </c:pt>
                <c:pt idx="192">
                  <c:v>-6.9729694689063386</c:v>
                </c:pt>
                <c:pt idx="193">
                  <c:v>-5.8987960227532241</c:v>
                </c:pt>
                <c:pt idx="194">
                  <c:v>-7.4006999050332656</c:v>
                </c:pt>
                <c:pt idx="195">
                  <c:v>-6.7881034961178646</c:v>
                </c:pt>
                <c:pt idx="196">
                  <c:v>-7.7571940235237475</c:v>
                </c:pt>
                <c:pt idx="197">
                  <c:v>-8.6970859252087056</c:v>
                </c:pt>
                <c:pt idx="198">
                  <c:v>-9.0175336165329281</c:v>
                </c:pt>
                <c:pt idx="199">
                  <c:v>-8.8380075973409387</c:v>
                </c:pt>
                <c:pt idx="200">
                  <c:v>-7.9241778916508405</c:v>
                </c:pt>
                <c:pt idx="201">
                  <c:v>-10.062431223394542</c:v>
                </c:pt>
                <c:pt idx="202">
                  <c:v>-9.4276303206176788</c:v>
                </c:pt>
                <c:pt idx="203">
                  <c:v>-7.3017590762299029</c:v>
                </c:pt>
                <c:pt idx="204">
                  <c:v>-6.8123529192703645</c:v>
                </c:pt>
                <c:pt idx="205">
                  <c:v>-7.2965196828774417</c:v>
                </c:pt>
                <c:pt idx="206">
                  <c:v>-8.8448247044183894</c:v>
                </c:pt>
                <c:pt idx="207">
                  <c:v>-7.9146197173329176</c:v>
                </c:pt>
                <c:pt idx="208">
                  <c:v>-7.4211313367423797</c:v>
                </c:pt>
                <c:pt idx="209">
                  <c:v>-6.8751091358024805</c:v>
                </c:pt>
                <c:pt idx="210">
                  <c:v>-7.1958703006311024</c:v>
                </c:pt>
                <c:pt idx="211">
                  <c:v>-5.0841356820407171</c:v>
                </c:pt>
                <c:pt idx="212">
                  <c:v>-8.4733438227337334</c:v>
                </c:pt>
                <c:pt idx="213">
                  <c:v>-6.7351371628864927</c:v>
                </c:pt>
                <c:pt idx="214">
                  <c:v>-6.4700337867521602</c:v>
                </c:pt>
                <c:pt idx="215">
                  <c:v>-4.5291079719384637</c:v>
                </c:pt>
                <c:pt idx="216">
                  <c:v>-6.0074111110331154</c:v>
                </c:pt>
                <c:pt idx="217">
                  <c:v>-3.2724815560067659</c:v>
                </c:pt>
                <c:pt idx="218">
                  <c:v>-5.8307767835769297</c:v>
                </c:pt>
                <c:pt idx="219">
                  <c:v>-2.9010135076947341</c:v>
                </c:pt>
                <c:pt idx="220">
                  <c:v>-3.1973181607147536</c:v>
                </c:pt>
                <c:pt idx="221">
                  <c:v>-5.2166415216608621</c:v>
                </c:pt>
                <c:pt idx="222">
                  <c:v>-4.2415481570195093</c:v>
                </c:pt>
                <c:pt idx="223">
                  <c:v>-2.7535532536304137</c:v>
                </c:pt>
                <c:pt idx="224">
                  <c:v>-1.5748130327923087</c:v>
                </c:pt>
                <c:pt idx="225">
                  <c:v>-2.5206813550438376</c:v>
                </c:pt>
                <c:pt idx="226">
                  <c:v>-3.3000803182564105</c:v>
                </c:pt>
                <c:pt idx="227">
                  <c:v>-2.1446860721986569</c:v>
                </c:pt>
                <c:pt idx="228">
                  <c:v>-4.3231715215898445</c:v>
                </c:pt>
                <c:pt idx="229">
                  <c:v>-2.7559489045885814</c:v>
                </c:pt>
                <c:pt idx="230">
                  <c:v>-3.2638450556589529</c:v>
                </c:pt>
                <c:pt idx="231">
                  <c:v>-2.064534264251094</c:v>
                </c:pt>
                <c:pt idx="232">
                  <c:v>-1.8030440647192136</c:v>
                </c:pt>
                <c:pt idx="233">
                  <c:v>-2.6374286733747088</c:v>
                </c:pt>
                <c:pt idx="234">
                  <c:v>-1.5751421807033248</c:v>
                </c:pt>
                <c:pt idx="235">
                  <c:v>-1.8737057633976653</c:v>
                </c:pt>
                <c:pt idx="236">
                  <c:v>-3.7785599972347721</c:v>
                </c:pt>
                <c:pt idx="237">
                  <c:v>-4.1472419468427173</c:v>
                </c:pt>
                <c:pt idx="238">
                  <c:v>0.64612638861025129</c:v>
                </c:pt>
                <c:pt idx="239">
                  <c:v>-1.6655300586898238</c:v>
                </c:pt>
                <c:pt idx="240">
                  <c:v>-0.97100169781180545</c:v>
                </c:pt>
                <c:pt idx="241">
                  <c:v>-0.49476963814543051</c:v>
                </c:pt>
                <c:pt idx="242">
                  <c:v>-2.4665252117963536</c:v>
                </c:pt>
                <c:pt idx="243">
                  <c:v>-2.9601513772692525</c:v>
                </c:pt>
                <c:pt idx="244">
                  <c:v>-0.63854198587904465</c:v>
                </c:pt>
                <c:pt idx="245">
                  <c:v>-0.55069285107111421</c:v>
                </c:pt>
                <c:pt idx="246">
                  <c:v>-3.3650337094887592</c:v>
                </c:pt>
                <c:pt idx="247">
                  <c:v>-2.5145907722978951</c:v>
                </c:pt>
                <c:pt idx="248">
                  <c:v>-0.90894118153163972</c:v>
                </c:pt>
                <c:pt idx="249">
                  <c:v>-4.1141553246741438</c:v>
                </c:pt>
                <c:pt idx="250">
                  <c:v>-2.3989858024623012</c:v>
                </c:pt>
                <c:pt idx="251">
                  <c:v>-0.61971591415783633</c:v>
                </c:pt>
                <c:pt idx="252">
                  <c:v>-2.7251656349262969</c:v>
                </c:pt>
                <c:pt idx="253">
                  <c:v>-3.1359458388438473</c:v>
                </c:pt>
                <c:pt idx="254">
                  <c:v>-2.0151974595018824</c:v>
                </c:pt>
                <c:pt idx="255">
                  <c:v>-1.7237094035685621</c:v>
                </c:pt>
                <c:pt idx="256">
                  <c:v>0.31634445245845644</c:v>
                </c:pt>
                <c:pt idx="257">
                  <c:v>-0.6114959847695145</c:v>
                </c:pt>
                <c:pt idx="258">
                  <c:v>-4.0022775809240416</c:v>
                </c:pt>
                <c:pt idx="259">
                  <c:v>-1.6855461132677232</c:v>
                </c:pt>
                <c:pt idx="260">
                  <c:v>-3.8508035352980419</c:v>
                </c:pt>
                <c:pt idx="261">
                  <c:v>-2.791769918953698</c:v>
                </c:pt>
                <c:pt idx="262">
                  <c:v>-1.9040744742458899</c:v>
                </c:pt>
                <c:pt idx="263">
                  <c:v>-2.7155368583970119</c:v>
                </c:pt>
                <c:pt idx="264">
                  <c:v>-3.0903218627483033</c:v>
                </c:pt>
                <c:pt idx="265">
                  <c:v>-1.2992936848322281</c:v>
                </c:pt>
                <c:pt idx="266">
                  <c:v>-0.94181083712466873</c:v>
                </c:pt>
                <c:pt idx="267">
                  <c:v>-3.389970807480573</c:v>
                </c:pt>
                <c:pt idx="268">
                  <c:v>-3.2795321448183556</c:v>
                </c:pt>
                <c:pt idx="269">
                  <c:v>-2.5763932900727138</c:v>
                </c:pt>
                <c:pt idx="270">
                  <c:v>-1.2045073959787029</c:v>
                </c:pt>
                <c:pt idx="271">
                  <c:v>0.580078735783772</c:v>
                </c:pt>
                <c:pt idx="272">
                  <c:v>-1.4818564190394401</c:v>
                </c:pt>
                <c:pt idx="273">
                  <c:v>-1.1017806744803311</c:v>
                </c:pt>
                <c:pt idx="274">
                  <c:v>-1.0623907757964759</c:v>
                </c:pt>
                <c:pt idx="275">
                  <c:v>-6.7634911242389517E-2</c:v>
                </c:pt>
                <c:pt idx="276">
                  <c:v>-1.4600425581154606</c:v>
                </c:pt>
                <c:pt idx="277">
                  <c:v>0.30731325179233893</c:v>
                </c:pt>
                <c:pt idx="278">
                  <c:v>-2.6714247956633792</c:v>
                </c:pt>
                <c:pt idx="279">
                  <c:v>-1.2744460144151986</c:v>
                </c:pt>
                <c:pt idx="280">
                  <c:v>-0.73425454012964053</c:v>
                </c:pt>
                <c:pt idx="281">
                  <c:v>-1.814920622796254</c:v>
                </c:pt>
                <c:pt idx="282">
                  <c:v>-1.5959421927472006</c:v>
                </c:pt>
                <c:pt idx="283">
                  <c:v>-3.0776900342637101</c:v>
                </c:pt>
                <c:pt idx="284">
                  <c:v>-0.45121863512734739</c:v>
                </c:pt>
                <c:pt idx="285">
                  <c:v>-1.4247016766701379</c:v>
                </c:pt>
                <c:pt idx="286">
                  <c:v>-0.87656321650223867</c:v>
                </c:pt>
                <c:pt idx="287">
                  <c:v>-1.2186350216590622</c:v>
                </c:pt>
                <c:pt idx="288">
                  <c:v>-0.49967011371665537</c:v>
                </c:pt>
                <c:pt idx="289">
                  <c:v>0.98174746372557642</c:v>
                </c:pt>
                <c:pt idx="290">
                  <c:v>-4.8297363255632275E-2</c:v>
                </c:pt>
                <c:pt idx="291">
                  <c:v>-0.77122332892124201</c:v>
                </c:pt>
                <c:pt idx="292">
                  <c:v>-0.14045662034883621</c:v>
                </c:pt>
                <c:pt idx="293">
                  <c:v>-1.5362660461241298</c:v>
                </c:pt>
                <c:pt idx="294">
                  <c:v>-1.6086453680585779</c:v>
                </c:pt>
                <c:pt idx="295">
                  <c:v>-1.1744522693775279</c:v>
                </c:pt>
                <c:pt idx="296">
                  <c:v>-0.47915911175000248</c:v>
                </c:pt>
                <c:pt idx="297">
                  <c:v>-0.90161025492291058</c:v>
                </c:pt>
                <c:pt idx="298">
                  <c:v>-1.9325190736117337</c:v>
                </c:pt>
                <c:pt idx="299">
                  <c:v>-1.4927786795499842</c:v>
                </c:pt>
                <c:pt idx="300">
                  <c:v>-0.31289840092461541</c:v>
                </c:pt>
                <c:pt idx="301">
                  <c:v>-0.73300299193623686</c:v>
                </c:pt>
                <c:pt idx="302">
                  <c:v>-0.35288135387414954</c:v>
                </c:pt>
                <c:pt idx="303">
                  <c:v>2.1351268486919173</c:v>
                </c:pt>
                <c:pt idx="304">
                  <c:v>0.46384535030297736</c:v>
                </c:pt>
                <c:pt idx="305">
                  <c:v>-0.67371036455935041</c:v>
                </c:pt>
                <c:pt idx="306">
                  <c:v>-1.8777703948843862</c:v>
                </c:pt>
                <c:pt idx="307">
                  <c:v>1.234201270221343</c:v>
                </c:pt>
                <c:pt idx="308">
                  <c:v>-1.0997703248250259</c:v>
                </c:pt>
                <c:pt idx="309">
                  <c:v>-1.0010133997214044</c:v>
                </c:pt>
                <c:pt idx="310">
                  <c:v>-0.40614316276630719</c:v>
                </c:pt>
                <c:pt idx="311">
                  <c:v>1.364102440181669</c:v>
                </c:pt>
                <c:pt idx="312">
                  <c:v>-0.82598295284818346</c:v>
                </c:pt>
                <c:pt idx="313">
                  <c:v>-1.5040902977998147</c:v>
                </c:pt>
                <c:pt idx="314">
                  <c:v>-1.6978799972707925</c:v>
                </c:pt>
                <c:pt idx="315">
                  <c:v>-0.20776393349033231</c:v>
                </c:pt>
                <c:pt idx="316">
                  <c:v>1.2542842719995575</c:v>
                </c:pt>
                <c:pt idx="317">
                  <c:v>-0.14850381788338909</c:v>
                </c:pt>
                <c:pt idx="318">
                  <c:v>-1.0615231551092166</c:v>
                </c:pt>
                <c:pt idx="319">
                  <c:v>-0.66960140419980851</c:v>
                </c:pt>
                <c:pt idx="320">
                  <c:v>0.79929706396880129</c:v>
                </c:pt>
                <c:pt idx="321">
                  <c:v>0.60506553606488245</c:v>
                </c:pt>
                <c:pt idx="322">
                  <c:v>-2.679503733522811E-2</c:v>
                </c:pt>
                <c:pt idx="323">
                  <c:v>0.31662468213307293</c:v>
                </c:pt>
                <c:pt idx="324">
                  <c:v>0.70337339712221403</c:v>
                </c:pt>
                <c:pt idx="325">
                  <c:v>-0.30164067644804493</c:v>
                </c:pt>
                <c:pt idx="326">
                  <c:v>1.8807104425157266</c:v>
                </c:pt>
                <c:pt idx="327">
                  <c:v>2.1983795844926375</c:v>
                </c:pt>
                <c:pt idx="328">
                  <c:v>0.75451391847431637</c:v>
                </c:pt>
                <c:pt idx="329">
                  <c:v>4.2576015027357139E-2</c:v>
                </c:pt>
                <c:pt idx="330">
                  <c:v>0.51646236633836906</c:v>
                </c:pt>
                <c:pt idx="331">
                  <c:v>1.1296053316245227</c:v>
                </c:pt>
                <c:pt idx="332">
                  <c:v>-0.36079344225153354</c:v>
                </c:pt>
                <c:pt idx="333">
                  <c:v>0.73038059927438415</c:v>
                </c:pt>
                <c:pt idx="334">
                  <c:v>-0.19202231107616097</c:v>
                </c:pt>
                <c:pt idx="335">
                  <c:v>-0.65861658847700966</c:v>
                </c:pt>
                <c:pt idx="336">
                  <c:v>-0.59995507482877719</c:v>
                </c:pt>
                <c:pt idx="337">
                  <c:v>1.1142255551794915</c:v>
                </c:pt>
                <c:pt idx="338">
                  <c:v>-0.42771369742993526</c:v>
                </c:pt>
                <c:pt idx="339">
                  <c:v>-4.9131334112093583E-3</c:v>
                </c:pt>
                <c:pt idx="340">
                  <c:v>2.2947743806099203</c:v>
                </c:pt>
                <c:pt idx="341">
                  <c:v>-0.1811411726895833</c:v>
                </c:pt>
                <c:pt idx="342">
                  <c:v>1.9298097729282842</c:v>
                </c:pt>
                <c:pt idx="343">
                  <c:v>0.58816518756145397</c:v>
                </c:pt>
                <c:pt idx="344">
                  <c:v>0.98299966097319791</c:v>
                </c:pt>
                <c:pt idx="345">
                  <c:v>2.3008522173624253</c:v>
                </c:pt>
                <c:pt idx="346">
                  <c:v>1.5916225481587949</c:v>
                </c:pt>
                <c:pt idx="347">
                  <c:v>-0.1525517578903034</c:v>
                </c:pt>
                <c:pt idx="348">
                  <c:v>0.68230998225665929</c:v>
                </c:pt>
                <c:pt idx="349">
                  <c:v>0.79965803182756567</c:v>
                </c:pt>
                <c:pt idx="350">
                  <c:v>1.3671077819638544</c:v>
                </c:pt>
                <c:pt idx="351">
                  <c:v>1.2219679155499348</c:v>
                </c:pt>
                <c:pt idx="352">
                  <c:v>0.38582704003675183</c:v>
                </c:pt>
                <c:pt idx="353">
                  <c:v>0.52285648826022779</c:v>
                </c:pt>
                <c:pt idx="354">
                  <c:v>2.0934922906256581</c:v>
                </c:pt>
                <c:pt idx="355">
                  <c:v>0.37443416118011796</c:v>
                </c:pt>
                <c:pt idx="356">
                  <c:v>5.531586454530224E-2</c:v>
                </c:pt>
                <c:pt idx="357">
                  <c:v>-0.14165850698711013</c:v>
                </c:pt>
                <c:pt idx="358">
                  <c:v>0.36283390354871514</c:v>
                </c:pt>
                <c:pt idx="359">
                  <c:v>1.7121641674533676</c:v>
                </c:pt>
                <c:pt idx="360">
                  <c:v>2.7239471661531054</c:v>
                </c:pt>
                <c:pt idx="361">
                  <c:v>-0.34172064570875538</c:v>
                </c:pt>
                <c:pt idx="362">
                  <c:v>-0.91306760145924382</c:v>
                </c:pt>
                <c:pt idx="363">
                  <c:v>0.19871836197779857</c:v>
                </c:pt>
                <c:pt idx="364">
                  <c:v>1.8663008925193769</c:v>
                </c:pt>
                <c:pt idx="365">
                  <c:v>3.8638056348382142</c:v>
                </c:pt>
                <c:pt idx="366">
                  <c:v>1.7652850997850353</c:v>
                </c:pt>
                <c:pt idx="367">
                  <c:v>1.3329990722899039</c:v>
                </c:pt>
                <c:pt idx="368">
                  <c:v>2.1863160622217306</c:v>
                </c:pt>
                <c:pt idx="369">
                  <c:v>1.801470145161336</c:v>
                </c:pt>
                <c:pt idx="370">
                  <c:v>2.3616644273189227</c:v>
                </c:pt>
                <c:pt idx="371">
                  <c:v>1.1441376938562302</c:v>
                </c:pt>
                <c:pt idx="372">
                  <c:v>0.27739726331775416</c:v>
                </c:pt>
                <c:pt idx="373">
                  <c:v>1.0840363436015874</c:v>
                </c:pt>
                <c:pt idx="374">
                  <c:v>1.7079200134889221</c:v>
                </c:pt>
                <c:pt idx="375">
                  <c:v>3.2704704311812218</c:v>
                </c:pt>
                <c:pt idx="376">
                  <c:v>1.3353722585569177</c:v>
                </c:pt>
                <c:pt idx="377">
                  <c:v>1.6292996503246868</c:v>
                </c:pt>
                <c:pt idx="378">
                  <c:v>2.4232044186412058</c:v>
                </c:pt>
                <c:pt idx="379">
                  <c:v>2.2958797070216637</c:v>
                </c:pt>
                <c:pt idx="380">
                  <c:v>1.2306188758639727</c:v>
                </c:pt>
                <c:pt idx="381">
                  <c:v>1.6166882304225685</c:v>
                </c:pt>
                <c:pt idx="382">
                  <c:v>-1.1102945961565076</c:v>
                </c:pt>
                <c:pt idx="383">
                  <c:v>1.8266759396349732</c:v>
                </c:pt>
                <c:pt idx="384">
                  <c:v>1.1699748216652277</c:v>
                </c:pt>
                <c:pt idx="385">
                  <c:v>0.81291410670594488</c:v>
                </c:pt>
                <c:pt idx="386">
                  <c:v>3.1975032799502174</c:v>
                </c:pt>
                <c:pt idx="387">
                  <c:v>1.4688190616558612</c:v>
                </c:pt>
                <c:pt idx="388">
                  <c:v>2.604677762870323</c:v>
                </c:pt>
                <c:pt idx="389">
                  <c:v>1.384338748269927</c:v>
                </c:pt>
                <c:pt idx="390">
                  <c:v>1.4484376087588402</c:v>
                </c:pt>
                <c:pt idx="391">
                  <c:v>2.5417185292963023</c:v>
                </c:pt>
                <c:pt idx="392">
                  <c:v>3.7072164860907617</c:v>
                </c:pt>
                <c:pt idx="393">
                  <c:v>4.0637625315953141</c:v>
                </c:pt>
                <c:pt idx="394">
                  <c:v>1.6386925423612178</c:v>
                </c:pt>
                <c:pt idx="395">
                  <c:v>2.1626406907871734</c:v>
                </c:pt>
                <c:pt idx="396">
                  <c:v>1.5622987375868633</c:v>
                </c:pt>
                <c:pt idx="397">
                  <c:v>0.77981021327691225</c:v>
                </c:pt>
                <c:pt idx="398">
                  <c:v>3.9292829870491133</c:v>
                </c:pt>
              </c:numCache>
            </c:numRef>
          </c:xVal>
          <c:yVal>
            <c:numRef>
              <c:f>'Result (Al-Ti)'!$V$22:$V$420</c:f>
              <c:numCache>
                <c:formatCode>General</c:formatCode>
                <c:ptCount val="399"/>
                <c:pt idx="0">
                  <c:v>1.2074607451577561</c:v>
                </c:pt>
                <c:pt idx="1">
                  <c:v>2.5065941826760403</c:v>
                </c:pt>
                <c:pt idx="2">
                  <c:v>0.45880034135375214</c:v>
                </c:pt>
                <c:pt idx="3">
                  <c:v>0.69964467854381851</c:v>
                </c:pt>
                <c:pt idx="4">
                  <c:v>-0.12522021769227093</c:v>
                </c:pt>
                <c:pt idx="5">
                  <c:v>-0.93813037646640041</c:v>
                </c:pt>
                <c:pt idx="6">
                  <c:v>-1.7789802571130902</c:v>
                </c:pt>
                <c:pt idx="7">
                  <c:v>-3.4392543965338409</c:v>
                </c:pt>
                <c:pt idx="8">
                  <c:v>-1.1772016044480031</c:v>
                </c:pt>
                <c:pt idx="9">
                  <c:v>-0.22933323856078247</c:v>
                </c:pt>
                <c:pt idx="10">
                  <c:v>-0.28895969520461562</c:v>
                </c:pt>
                <c:pt idx="11">
                  <c:v>0.59310206985163705</c:v>
                </c:pt>
                <c:pt idx="12">
                  <c:v>-1.6431410922008793</c:v>
                </c:pt>
                <c:pt idx="13">
                  <c:v>-2.2652592834681551</c:v>
                </c:pt>
                <c:pt idx="14">
                  <c:v>0.28924710817850452</c:v>
                </c:pt>
                <c:pt idx="15">
                  <c:v>-1.3864182519000967</c:v>
                </c:pt>
                <c:pt idx="16">
                  <c:v>-0.53450537467882719</c:v>
                </c:pt>
                <c:pt idx="17">
                  <c:v>-0.9235766077195674</c:v>
                </c:pt>
                <c:pt idx="18">
                  <c:v>0.19103123343703893</c:v>
                </c:pt>
                <c:pt idx="19">
                  <c:v>8.1239639292042171E-2</c:v>
                </c:pt>
                <c:pt idx="20">
                  <c:v>0.10322059020949009</c:v>
                </c:pt>
                <c:pt idx="21">
                  <c:v>0.8289565540035424</c:v>
                </c:pt>
                <c:pt idx="22">
                  <c:v>0.39209431606121292</c:v>
                </c:pt>
                <c:pt idx="23">
                  <c:v>1.7127332005714533</c:v>
                </c:pt>
                <c:pt idx="24">
                  <c:v>-0.43334766952839943</c:v>
                </c:pt>
                <c:pt idx="25">
                  <c:v>1.0874376724836314</c:v>
                </c:pt>
                <c:pt idx="26">
                  <c:v>-0.7808713495854237</c:v>
                </c:pt>
                <c:pt idx="27">
                  <c:v>0.46943104194363661</c:v>
                </c:pt>
                <c:pt idx="28">
                  <c:v>-1.32940403909687</c:v>
                </c:pt>
                <c:pt idx="29">
                  <c:v>1.3387429700810898</c:v>
                </c:pt>
                <c:pt idx="30">
                  <c:v>0.93273612840197773</c:v>
                </c:pt>
                <c:pt idx="31">
                  <c:v>-0.11405593752984759</c:v>
                </c:pt>
                <c:pt idx="32">
                  <c:v>-0.12862634118094182</c:v>
                </c:pt>
                <c:pt idx="33">
                  <c:v>1.9368356185049367</c:v>
                </c:pt>
                <c:pt idx="34">
                  <c:v>1.495313201635992</c:v>
                </c:pt>
                <c:pt idx="35">
                  <c:v>1.7121053697806012</c:v>
                </c:pt>
                <c:pt idx="36">
                  <c:v>-0.31864140141345088</c:v>
                </c:pt>
                <c:pt idx="37">
                  <c:v>-0.27394796936163568</c:v>
                </c:pt>
                <c:pt idx="38">
                  <c:v>-0.14092384882438755</c:v>
                </c:pt>
                <c:pt idx="39">
                  <c:v>1.9070334400988644</c:v>
                </c:pt>
                <c:pt idx="40">
                  <c:v>0.10923456790123244</c:v>
                </c:pt>
                <c:pt idx="41">
                  <c:v>0.90207844559469463</c:v>
                </c:pt>
                <c:pt idx="42">
                  <c:v>0.71968231316271902</c:v>
                </c:pt>
                <c:pt idx="43">
                  <c:v>-1.8978674158698943</c:v>
                </c:pt>
                <c:pt idx="44">
                  <c:v>-1.0435856856994579</c:v>
                </c:pt>
                <c:pt idx="45">
                  <c:v>0.68604972662311403</c:v>
                </c:pt>
                <c:pt idx="46">
                  <c:v>-0.63842340874008041</c:v>
                </c:pt>
                <c:pt idx="47">
                  <c:v>1.1750788396407306</c:v>
                </c:pt>
                <c:pt idx="48">
                  <c:v>-1.0753243057504902</c:v>
                </c:pt>
                <c:pt idx="49">
                  <c:v>0.65589787163474134</c:v>
                </c:pt>
                <c:pt idx="50">
                  <c:v>0.68495410741345442</c:v>
                </c:pt>
                <c:pt idx="51">
                  <c:v>0.12178071313701677</c:v>
                </c:pt>
                <c:pt idx="52">
                  <c:v>1.369567282658561</c:v>
                </c:pt>
                <c:pt idx="53">
                  <c:v>0.14071229600660287</c:v>
                </c:pt>
                <c:pt idx="54">
                  <c:v>1.7658395832819078</c:v>
                </c:pt>
                <c:pt idx="55">
                  <c:v>3.0889951792048427</c:v>
                </c:pt>
                <c:pt idx="56">
                  <c:v>-0.73693287643381122</c:v>
                </c:pt>
                <c:pt idx="57">
                  <c:v>0.21441617962872433</c:v>
                </c:pt>
                <c:pt idx="58">
                  <c:v>-0.66077387498394202</c:v>
                </c:pt>
                <c:pt idx="59">
                  <c:v>-2.0121034154593076</c:v>
                </c:pt>
                <c:pt idx="60">
                  <c:v>2.3774286765104495</c:v>
                </c:pt>
                <c:pt idx="61">
                  <c:v>-2.4360671596030627</c:v>
                </c:pt>
                <c:pt idx="62">
                  <c:v>1.8657724596259626</c:v>
                </c:pt>
                <c:pt idx="63">
                  <c:v>-0.76361110253679554</c:v>
                </c:pt>
                <c:pt idx="64">
                  <c:v>0.10067362099649679</c:v>
                </c:pt>
                <c:pt idx="65">
                  <c:v>0.52946120658150897</c:v>
                </c:pt>
                <c:pt idx="66">
                  <c:v>-4.6684199061580833E-2</c:v>
                </c:pt>
                <c:pt idx="67">
                  <c:v>-1.8260759734072882</c:v>
                </c:pt>
                <c:pt idx="68">
                  <c:v>-2.1181342389553546</c:v>
                </c:pt>
                <c:pt idx="69">
                  <c:v>0.85102580094305091</c:v>
                </c:pt>
                <c:pt idx="70">
                  <c:v>1.1055459845331983</c:v>
                </c:pt>
                <c:pt idx="71">
                  <c:v>1.8295885858366245</c:v>
                </c:pt>
                <c:pt idx="72">
                  <c:v>-0.55811532159804789</c:v>
                </c:pt>
                <c:pt idx="73">
                  <c:v>1.6017205982900535</c:v>
                </c:pt>
                <c:pt idx="74">
                  <c:v>0.40908181487853085</c:v>
                </c:pt>
                <c:pt idx="75">
                  <c:v>2.5499003235929267</c:v>
                </c:pt>
                <c:pt idx="76">
                  <c:v>-0.27974726849752551</c:v>
                </c:pt>
                <c:pt idx="77">
                  <c:v>1.5242853769220752</c:v>
                </c:pt>
                <c:pt idx="78">
                  <c:v>1.234004507785744</c:v>
                </c:pt>
                <c:pt idx="79">
                  <c:v>-0.31385085687830205</c:v>
                </c:pt>
                <c:pt idx="80">
                  <c:v>0.13937864738830497</c:v>
                </c:pt>
                <c:pt idx="81">
                  <c:v>2.2534457821401124</c:v>
                </c:pt>
                <c:pt idx="82">
                  <c:v>1.5714434161880633</c:v>
                </c:pt>
                <c:pt idx="83">
                  <c:v>0.65816270939173949</c:v>
                </c:pt>
                <c:pt idx="84">
                  <c:v>3.3439818160032582</c:v>
                </c:pt>
                <c:pt idx="85">
                  <c:v>-1.1225543169072283</c:v>
                </c:pt>
                <c:pt idx="86">
                  <c:v>-1.572020731756395</c:v>
                </c:pt>
                <c:pt idx="87">
                  <c:v>0.65816011516389428</c:v>
                </c:pt>
                <c:pt idx="88">
                  <c:v>0.4522381734895462</c:v>
                </c:pt>
                <c:pt idx="89">
                  <c:v>2.6273637799998846</c:v>
                </c:pt>
                <c:pt idx="90">
                  <c:v>2.0519232712323729</c:v>
                </c:pt>
                <c:pt idx="91">
                  <c:v>3.6804251390909482E-3</c:v>
                </c:pt>
                <c:pt idx="92">
                  <c:v>0.28572764006213747</c:v>
                </c:pt>
                <c:pt idx="93">
                  <c:v>-0.24139266327222009</c:v>
                </c:pt>
                <c:pt idx="94">
                  <c:v>-0.12433729696265727</c:v>
                </c:pt>
                <c:pt idx="95">
                  <c:v>1.1474465103084208</c:v>
                </c:pt>
                <c:pt idx="96">
                  <c:v>0.8248252978246926</c:v>
                </c:pt>
                <c:pt idx="97">
                  <c:v>-1.1136142187965057</c:v>
                </c:pt>
                <c:pt idx="98">
                  <c:v>1.9692328834646988</c:v>
                </c:pt>
                <c:pt idx="99">
                  <c:v>3.1732718613991118</c:v>
                </c:pt>
                <c:pt idx="100">
                  <c:v>0.81086270132606719</c:v>
                </c:pt>
                <c:pt idx="101">
                  <c:v>1.020538950763658</c:v>
                </c:pt>
                <c:pt idx="102">
                  <c:v>0.7643721291115404</c:v>
                </c:pt>
                <c:pt idx="103">
                  <c:v>1.0519984528166897</c:v>
                </c:pt>
                <c:pt idx="104">
                  <c:v>1.1361808277447971</c:v>
                </c:pt>
                <c:pt idx="105">
                  <c:v>0.63431038915383642</c:v>
                </c:pt>
                <c:pt idx="106">
                  <c:v>0.75724829331791621</c:v>
                </c:pt>
                <c:pt idx="107">
                  <c:v>2.555947761397964</c:v>
                </c:pt>
                <c:pt idx="108">
                  <c:v>0.84029904724804427</c:v>
                </c:pt>
                <c:pt idx="109">
                  <c:v>0.98971327507641726</c:v>
                </c:pt>
                <c:pt idx="110">
                  <c:v>0.55702667484903323</c:v>
                </c:pt>
                <c:pt idx="111">
                  <c:v>4.0695579274154872</c:v>
                </c:pt>
                <c:pt idx="112">
                  <c:v>0.97011861049659931</c:v>
                </c:pt>
                <c:pt idx="113">
                  <c:v>-0.84251556785532666</c:v>
                </c:pt>
                <c:pt idx="114">
                  <c:v>0.86197528811164714</c:v>
                </c:pt>
                <c:pt idx="115">
                  <c:v>0.2530475570177102</c:v>
                </c:pt>
                <c:pt idx="116">
                  <c:v>2.0421348203301251</c:v>
                </c:pt>
                <c:pt idx="117">
                  <c:v>-0.80089081544586027</c:v>
                </c:pt>
                <c:pt idx="118">
                  <c:v>1.8758372866009434</c:v>
                </c:pt>
                <c:pt idx="119">
                  <c:v>3.1434353561920148</c:v>
                </c:pt>
                <c:pt idx="120">
                  <c:v>2.7516073568434667</c:v>
                </c:pt>
                <c:pt idx="121">
                  <c:v>1.1148423660393045</c:v>
                </c:pt>
                <c:pt idx="122">
                  <c:v>-0.17777238884813706</c:v>
                </c:pt>
                <c:pt idx="123">
                  <c:v>0.82849515945452123</c:v>
                </c:pt>
                <c:pt idx="124">
                  <c:v>0.58124868737240387</c:v>
                </c:pt>
                <c:pt idx="125">
                  <c:v>1.4080845367677632</c:v>
                </c:pt>
                <c:pt idx="126">
                  <c:v>3.4323905015082437</c:v>
                </c:pt>
                <c:pt idx="127">
                  <c:v>0.24056345375173449</c:v>
                </c:pt>
                <c:pt idx="128">
                  <c:v>1.6009797867680673</c:v>
                </c:pt>
                <c:pt idx="129">
                  <c:v>3.252776884792711</c:v>
                </c:pt>
                <c:pt idx="130">
                  <c:v>0.65318947432718844</c:v>
                </c:pt>
                <c:pt idx="131">
                  <c:v>2.6314602269659959</c:v>
                </c:pt>
                <c:pt idx="132">
                  <c:v>0.4959646078717812</c:v>
                </c:pt>
                <c:pt idx="133">
                  <c:v>0.44473099456593923</c:v>
                </c:pt>
                <c:pt idx="134">
                  <c:v>3.4841490291533237</c:v>
                </c:pt>
                <c:pt idx="135">
                  <c:v>3.1030323645190805</c:v>
                </c:pt>
                <c:pt idx="136">
                  <c:v>0.11035794320029724</c:v>
                </c:pt>
                <c:pt idx="137">
                  <c:v>0.64972175393790743</c:v>
                </c:pt>
                <c:pt idx="138">
                  <c:v>4.5293707770739813</c:v>
                </c:pt>
                <c:pt idx="139">
                  <c:v>6.3151917387101797E-2</c:v>
                </c:pt>
                <c:pt idx="140">
                  <c:v>0.9673619522702348</c:v>
                </c:pt>
                <c:pt idx="141">
                  <c:v>1.8940370941887315</c:v>
                </c:pt>
                <c:pt idx="142">
                  <c:v>1.7890864197530796</c:v>
                </c:pt>
                <c:pt idx="143">
                  <c:v>2.5406525589885689</c:v>
                </c:pt>
                <c:pt idx="144">
                  <c:v>3.3713829276073248</c:v>
                </c:pt>
                <c:pt idx="145">
                  <c:v>0.89272692087077266</c:v>
                </c:pt>
                <c:pt idx="146">
                  <c:v>-0.5826475925901573</c:v>
                </c:pt>
                <c:pt idx="147">
                  <c:v>2.4715115106807977</c:v>
                </c:pt>
                <c:pt idx="148">
                  <c:v>1.0214912238763278</c:v>
                </c:pt>
                <c:pt idx="149">
                  <c:v>1.1401620138546207</c:v>
                </c:pt>
                <c:pt idx="150">
                  <c:v>1.2325367951128949</c:v>
                </c:pt>
                <c:pt idx="151">
                  <c:v>0.87926376799888084</c:v>
                </c:pt>
                <c:pt idx="152">
                  <c:v>1.0728346060806677</c:v>
                </c:pt>
                <c:pt idx="153">
                  <c:v>6.9010178007754757</c:v>
                </c:pt>
                <c:pt idx="154">
                  <c:v>1.32501871250631</c:v>
                </c:pt>
                <c:pt idx="155">
                  <c:v>5.0316350654340258</c:v>
                </c:pt>
                <c:pt idx="156">
                  <c:v>0.65648557472219804</c:v>
                </c:pt>
                <c:pt idx="157">
                  <c:v>2.0219161195524205</c:v>
                </c:pt>
                <c:pt idx="158">
                  <c:v>1.0880936654766962</c:v>
                </c:pt>
                <c:pt idx="159">
                  <c:v>4.1521499149535286</c:v>
                </c:pt>
                <c:pt idx="160">
                  <c:v>1.1160370637686463</c:v>
                </c:pt>
                <c:pt idx="161">
                  <c:v>2.0113727643120365</c:v>
                </c:pt>
                <c:pt idx="162">
                  <c:v>0.77653461605133467</c:v>
                </c:pt>
                <c:pt idx="163">
                  <c:v>3.0226957672643202</c:v>
                </c:pt>
                <c:pt idx="164">
                  <c:v>-0.60115919178383148</c:v>
                </c:pt>
                <c:pt idx="165">
                  <c:v>0.23563051638301058</c:v>
                </c:pt>
                <c:pt idx="166">
                  <c:v>-2.2543949611727383</c:v>
                </c:pt>
                <c:pt idx="167">
                  <c:v>0.65854544545812266</c:v>
                </c:pt>
                <c:pt idx="168">
                  <c:v>1.3877980466781161</c:v>
                </c:pt>
                <c:pt idx="169">
                  <c:v>-0.27354541768080565</c:v>
                </c:pt>
                <c:pt idx="170">
                  <c:v>-1.4403115825835293</c:v>
                </c:pt>
                <c:pt idx="171">
                  <c:v>-1.0588881739109666</c:v>
                </c:pt>
                <c:pt idx="172">
                  <c:v>-3.1980171166620419</c:v>
                </c:pt>
                <c:pt idx="173">
                  <c:v>3.5747741192658999E-2</c:v>
                </c:pt>
                <c:pt idx="174">
                  <c:v>-3.1176062359111549</c:v>
                </c:pt>
                <c:pt idx="175">
                  <c:v>-2.3056218475646668</c:v>
                </c:pt>
                <c:pt idx="176">
                  <c:v>-1.8579049402380479</c:v>
                </c:pt>
                <c:pt idx="177">
                  <c:v>-4.6501728804968243</c:v>
                </c:pt>
                <c:pt idx="178">
                  <c:v>-3.054504486083303</c:v>
                </c:pt>
                <c:pt idx="179">
                  <c:v>-3.8886519189955022</c:v>
                </c:pt>
                <c:pt idx="180">
                  <c:v>-4.1713112213262944</c:v>
                </c:pt>
                <c:pt idx="181">
                  <c:v>-2.205942108799765</c:v>
                </c:pt>
                <c:pt idx="182">
                  <c:v>-3.4223048100028621</c:v>
                </c:pt>
                <c:pt idx="183">
                  <c:v>-3.5929774558343222</c:v>
                </c:pt>
                <c:pt idx="184">
                  <c:v>-4.5643683859168593</c:v>
                </c:pt>
                <c:pt idx="185">
                  <c:v>-6.6321692221808703</c:v>
                </c:pt>
                <c:pt idx="186">
                  <c:v>-5.3683580491523077</c:v>
                </c:pt>
                <c:pt idx="187">
                  <c:v>-5.3790283954662268</c:v>
                </c:pt>
                <c:pt idx="188">
                  <c:v>-5.9633922127255454</c:v>
                </c:pt>
                <c:pt idx="189">
                  <c:v>-5.4061061767425942</c:v>
                </c:pt>
                <c:pt idx="190">
                  <c:v>-6.2699211075976322</c:v>
                </c:pt>
                <c:pt idx="191">
                  <c:v>-6.9729694689063386</c:v>
                </c:pt>
                <c:pt idx="192">
                  <c:v>-5.8987960227532241</c:v>
                </c:pt>
                <c:pt idx="193">
                  <c:v>-7.4006999050332656</c:v>
                </c:pt>
                <c:pt idx="194">
                  <c:v>-6.7881034961178646</c:v>
                </c:pt>
                <c:pt idx="195">
                  <c:v>-7.7571940235237475</c:v>
                </c:pt>
                <c:pt idx="196">
                  <c:v>-8.6970859252087056</c:v>
                </c:pt>
                <c:pt idx="197">
                  <c:v>-9.0175336165329281</c:v>
                </c:pt>
                <c:pt idx="198">
                  <c:v>-8.8380075973409387</c:v>
                </c:pt>
                <c:pt idx="199">
                  <c:v>-7.9241778916508405</c:v>
                </c:pt>
                <c:pt idx="200">
                  <c:v>-10.062431223394542</c:v>
                </c:pt>
                <c:pt idx="201">
                  <c:v>-9.4276303206176788</c:v>
                </c:pt>
                <c:pt idx="202">
                  <c:v>-7.3017590762299029</c:v>
                </c:pt>
                <c:pt idx="203">
                  <c:v>-6.8123529192703645</c:v>
                </c:pt>
                <c:pt idx="204">
                  <c:v>-7.2965196828774417</c:v>
                </c:pt>
                <c:pt idx="205">
                  <c:v>-8.8448247044183894</c:v>
                </c:pt>
                <c:pt idx="206">
                  <c:v>-7.9146197173329176</c:v>
                </c:pt>
                <c:pt idx="207">
                  <c:v>-7.4211313367423797</c:v>
                </c:pt>
                <c:pt idx="208">
                  <c:v>-6.8751091358024805</c:v>
                </c:pt>
                <c:pt idx="209">
                  <c:v>-7.1958703006311024</c:v>
                </c:pt>
                <c:pt idx="210">
                  <c:v>-5.0841356820407171</c:v>
                </c:pt>
                <c:pt idx="211">
                  <c:v>-8.4733438227337334</c:v>
                </c:pt>
                <c:pt idx="212">
                  <c:v>-6.7351371628864927</c:v>
                </c:pt>
                <c:pt idx="213">
                  <c:v>-6.4700337867521602</c:v>
                </c:pt>
                <c:pt idx="214">
                  <c:v>-4.5291079719384637</c:v>
                </c:pt>
                <c:pt idx="215">
                  <c:v>-6.0074111110331154</c:v>
                </c:pt>
                <c:pt idx="216">
                  <c:v>-3.2724815560067659</c:v>
                </c:pt>
                <c:pt idx="217">
                  <c:v>-5.8307767835769297</c:v>
                </c:pt>
                <c:pt idx="218">
                  <c:v>-2.9010135076947341</c:v>
                </c:pt>
                <c:pt idx="219">
                  <c:v>-3.1973181607147536</c:v>
                </c:pt>
                <c:pt idx="220">
                  <c:v>-5.2166415216608621</c:v>
                </c:pt>
                <c:pt idx="221">
                  <c:v>-4.2415481570195093</c:v>
                </c:pt>
                <c:pt idx="222">
                  <c:v>-2.7535532536304137</c:v>
                </c:pt>
                <c:pt idx="223">
                  <c:v>-1.5748130327923087</c:v>
                </c:pt>
                <c:pt idx="224">
                  <c:v>-2.5206813550438376</c:v>
                </c:pt>
                <c:pt idx="225">
                  <c:v>-3.3000803182564105</c:v>
                </c:pt>
                <c:pt idx="226">
                  <c:v>-2.1446860721986569</c:v>
                </c:pt>
                <c:pt idx="227">
                  <c:v>-4.3231715215898445</c:v>
                </c:pt>
                <c:pt idx="228">
                  <c:v>-2.7559489045885814</c:v>
                </c:pt>
                <c:pt idx="229">
                  <c:v>-3.2638450556589529</c:v>
                </c:pt>
                <c:pt idx="230">
                  <c:v>-2.064534264251094</c:v>
                </c:pt>
                <c:pt idx="231">
                  <c:v>-1.8030440647192136</c:v>
                </c:pt>
                <c:pt idx="232">
                  <c:v>-2.6374286733747088</c:v>
                </c:pt>
                <c:pt idx="233">
                  <c:v>-1.5751421807033248</c:v>
                </c:pt>
                <c:pt idx="234">
                  <c:v>-1.8737057633976653</c:v>
                </c:pt>
                <c:pt idx="235">
                  <c:v>-3.7785599972347721</c:v>
                </c:pt>
                <c:pt idx="236">
                  <c:v>-4.1472419468427173</c:v>
                </c:pt>
                <c:pt idx="237">
                  <c:v>0.64612638861025129</c:v>
                </c:pt>
                <c:pt idx="238">
                  <c:v>-1.6655300586898238</c:v>
                </c:pt>
                <c:pt idx="239">
                  <c:v>-0.97100169781180545</c:v>
                </c:pt>
                <c:pt idx="240">
                  <c:v>-0.49476963814543051</c:v>
                </c:pt>
                <c:pt idx="241">
                  <c:v>-2.4665252117963536</c:v>
                </c:pt>
                <c:pt idx="242">
                  <c:v>-2.9601513772692525</c:v>
                </c:pt>
                <c:pt idx="243">
                  <c:v>-0.63854198587904465</c:v>
                </c:pt>
                <c:pt idx="244">
                  <c:v>-0.55069285107111421</c:v>
                </c:pt>
                <c:pt idx="245">
                  <c:v>-3.3650337094887592</c:v>
                </c:pt>
                <c:pt idx="246">
                  <c:v>-2.5145907722978951</c:v>
                </c:pt>
                <c:pt idx="247">
                  <c:v>-0.90894118153163972</c:v>
                </c:pt>
                <c:pt idx="248">
                  <c:v>-4.1141553246741438</c:v>
                </c:pt>
                <c:pt idx="249">
                  <c:v>-2.3989858024623012</c:v>
                </c:pt>
                <c:pt idx="250">
                  <c:v>-0.61971591415783633</c:v>
                </c:pt>
                <c:pt idx="251">
                  <c:v>-2.7251656349262969</c:v>
                </c:pt>
                <c:pt idx="252">
                  <c:v>-3.1359458388438473</c:v>
                </c:pt>
                <c:pt idx="253">
                  <c:v>-2.0151974595018824</c:v>
                </c:pt>
                <c:pt idx="254">
                  <c:v>-1.7237094035685621</c:v>
                </c:pt>
                <c:pt idx="255">
                  <c:v>0.31634445245845644</c:v>
                </c:pt>
                <c:pt idx="256">
                  <c:v>-0.6114959847695145</c:v>
                </c:pt>
                <c:pt idx="257">
                  <c:v>-4.0022775809240416</c:v>
                </c:pt>
                <c:pt idx="258">
                  <c:v>-1.6855461132677232</c:v>
                </c:pt>
                <c:pt idx="259">
                  <c:v>-3.8508035352980419</c:v>
                </c:pt>
                <c:pt idx="260">
                  <c:v>-2.791769918953698</c:v>
                </c:pt>
                <c:pt idx="261">
                  <c:v>-1.9040744742458899</c:v>
                </c:pt>
                <c:pt idx="262">
                  <c:v>-2.7155368583970119</c:v>
                </c:pt>
                <c:pt idx="263">
                  <c:v>-3.0903218627483033</c:v>
                </c:pt>
                <c:pt idx="264">
                  <c:v>-1.2992936848322281</c:v>
                </c:pt>
                <c:pt idx="265">
                  <c:v>-0.94181083712466873</c:v>
                </c:pt>
                <c:pt idx="266">
                  <c:v>-3.389970807480573</c:v>
                </c:pt>
                <c:pt idx="267">
                  <c:v>-3.2795321448183556</c:v>
                </c:pt>
                <c:pt idx="268">
                  <c:v>-2.5763932900727138</c:v>
                </c:pt>
                <c:pt idx="269">
                  <c:v>-1.2045073959787029</c:v>
                </c:pt>
                <c:pt idx="270">
                  <c:v>0.580078735783772</c:v>
                </c:pt>
                <c:pt idx="271">
                  <c:v>-1.4818564190394401</c:v>
                </c:pt>
                <c:pt idx="272">
                  <c:v>-1.1017806744803311</c:v>
                </c:pt>
                <c:pt idx="273">
                  <c:v>-1.0623907757964759</c:v>
                </c:pt>
                <c:pt idx="274">
                  <c:v>-6.7634911242389517E-2</c:v>
                </c:pt>
                <c:pt idx="275">
                  <c:v>-1.4600425581154606</c:v>
                </c:pt>
                <c:pt idx="276">
                  <c:v>0.30731325179233893</c:v>
                </c:pt>
                <c:pt idx="277">
                  <c:v>-2.6714247956633792</c:v>
                </c:pt>
                <c:pt idx="278">
                  <c:v>-1.2744460144151986</c:v>
                </c:pt>
                <c:pt idx="279">
                  <c:v>-0.73425454012964053</c:v>
                </c:pt>
                <c:pt idx="280">
                  <c:v>-1.814920622796254</c:v>
                </c:pt>
                <c:pt idx="281">
                  <c:v>-1.5959421927472006</c:v>
                </c:pt>
                <c:pt idx="282">
                  <c:v>-3.0776900342637101</c:v>
                </c:pt>
                <c:pt idx="283">
                  <c:v>-0.45121863512734739</c:v>
                </c:pt>
                <c:pt idx="284">
                  <c:v>-1.4247016766701379</c:v>
                </c:pt>
                <c:pt idx="285">
                  <c:v>-0.87656321650223867</c:v>
                </c:pt>
                <c:pt idx="286">
                  <c:v>-1.2186350216590622</c:v>
                </c:pt>
                <c:pt idx="287">
                  <c:v>-0.49967011371665537</c:v>
                </c:pt>
                <c:pt idx="288">
                  <c:v>0.98174746372557642</c:v>
                </c:pt>
                <c:pt idx="289">
                  <c:v>-4.8297363255632275E-2</c:v>
                </c:pt>
                <c:pt idx="290">
                  <c:v>-0.77122332892124201</c:v>
                </c:pt>
                <c:pt idx="291">
                  <c:v>-0.14045662034883621</c:v>
                </c:pt>
                <c:pt idx="292">
                  <c:v>-1.5362660461241298</c:v>
                </c:pt>
                <c:pt idx="293">
                  <c:v>-1.6086453680585779</c:v>
                </c:pt>
                <c:pt idx="294">
                  <c:v>-1.1744522693775279</c:v>
                </c:pt>
                <c:pt idx="295">
                  <c:v>-0.47915911175000248</c:v>
                </c:pt>
                <c:pt idx="296">
                  <c:v>-0.90161025492291058</c:v>
                </c:pt>
                <c:pt idx="297">
                  <c:v>-1.9325190736117337</c:v>
                </c:pt>
                <c:pt idx="298">
                  <c:v>-1.4927786795499842</c:v>
                </c:pt>
                <c:pt idx="299">
                  <c:v>-0.31289840092461541</c:v>
                </c:pt>
                <c:pt idx="300">
                  <c:v>-0.73300299193623686</c:v>
                </c:pt>
                <c:pt idx="301">
                  <c:v>-0.35288135387414954</c:v>
                </c:pt>
                <c:pt idx="302">
                  <c:v>2.1351268486919173</c:v>
                </c:pt>
                <c:pt idx="303">
                  <c:v>0.46384535030297736</c:v>
                </c:pt>
                <c:pt idx="304">
                  <c:v>-0.67371036455935041</c:v>
                </c:pt>
                <c:pt idx="305">
                  <c:v>-1.8777703948843862</c:v>
                </c:pt>
                <c:pt idx="306">
                  <c:v>1.234201270221343</c:v>
                </c:pt>
                <c:pt idx="307">
                  <c:v>-1.0997703248250259</c:v>
                </c:pt>
                <c:pt idx="308">
                  <c:v>-1.0010133997214044</c:v>
                </c:pt>
                <c:pt idx="309">
                  <c:v>-0.40614316276630719</c:v>
                </c:pt>
                <c:pt idx="310">
                  <c:v>1.364102440181669</c:v>
                </c:pt>
                <c:pt idx="311">
                  <c:v>-0.82598295284818346</c:v>
                </c:pt>
                <c:pt idx="312">
                  <c:v>-1.5040902977998147</c:v>
                </c:pt>
                <c:pt idx="313">
                  <c:v>-1.6978799972707925</c:v>
                </c:pt>
                <c:pt idx="314">
                  <c:v>-0.20776393349033231</c:v>
                </c:pt>
                <c:pt idx="315">
                  <c:v>1.2542842719995575</c:v>
                </c:pt>
                <c:pt idx="316">
                  <c:v>-0.14850381788338909</c:v>
                </c:pt>
                <c:pt idx="317">
                  <c:v>-1.0615231551092166</c:v>
                </c:pt>
                <c:pt idx="318">
                  <c:v>-0.66960140419980851</c:v>
                </c:pt>
                <c:pt idx="319">
                  <c:v>0.79929706396880129</c:v>
                </c:pt>
                <c:pt idx="320">
                  <c:v>0.60506553606488245</c:v>
                </c:pt>
                <c:pt idx="321">
                  <c:v>-2.679503733522811E-2</c:v>
                </c:pt>
                <c:pt idx="322">
                  <c:v>0.31662468213307293</c:v>
                </c:pt>
                <c:pt idx="323">
                  <c:v>0.70337339712221403</c:v>
                </c:pt>
                <c:pt idx="324">
                  <c:v>-0.30164067644804493</c:v>
                </c:pt>
                <c:pt idx="325">
                  <c:v>1.8807104425157266</c:v>
                </c:pt>
                <c:pt idx="326">
                  <c:v>2.1983795844926375</c:v>
                </c:pt>
                <c:pt idx="327">
                  <c:v>0.75451391847431637</c:v>
                </c:pt>
                <c:pt idx="328">
                  <c:v>4.2576015027357139E-2</c:v>
                </c:pt>
                <c:pt idx="329">
                  <c:v>0.51646236633836906</c:v>
                </c:pt>
                <c:pt idx="330">
                  <c:v>1.1296053316245227</c:v>
                </c:pt>
                <c:pt idx="331">
                  <c:v>-0.36079344225153354</c:v>
                </c:pt>
                <c:pt idx="332">
                  <c:v>0.73038059927438415</c:v>
                </c:pt>
                <c:pt idx="333">
                  <c:v>-0.19202231107616097</c:v>
                </c:pt>
                <c:pt idx="334">
                  <c:v>-0.65861658847700966</c:v>
                </c:pt>
                <c:pt idx="335">
                  <c:v>-0.59995507482877719</c:v>
                </c:pt>
                <c:pt idx="336">
                  <c:v>1.1142255551794915</c:v>
                </c:pt>
                <c:pt idx="337">
                  <c:v>-0.42771369742993526</c:v>
                </c:pt>
                <c:pt idx="338">
                  <c:v>-4.9131334112093583E-3</c:v>
                </c:pt>
                <c:pt idx="339">
                  <c:v>2.2947743806099203</c:v>
                </c:pt>
                <c:pt idx="340">
                  <c:v>-0.1811411726895833</c:v>
                </c:pt>
                <c:pt idx="341">
                  <c:v>1.9298097729282842</c:v>
                </c:pt>
                <c:pt idx="342">
                  <c:v>0.58816518756145397</c:v>
                </c:pt>
                <c:pt idx="343">
                  <c:v>0.98299966097319791</c:v>
                </c:pt>
                <c:pt idx="344">
                  <c:v>2.3008522173624253</c:v>
                </c:pt>
                <c:pt idx="345">
                  <c:v>1.5916225481587949</c:v>
                </c:pt>
                <c:pt idx="346">
                  <c:v>-0.1525517578903034</c:v>
                </c:pt>
                <c:pt idx="347">
                  <c:v>0.68230998225665929</c:v>
                </c:pt>
                <c:pt idx="348">
                  <c:v>0.79965803182756567</c:v>
                </c:pt>
                <c:pt idx="349">
                  <c:v>1.3671077819638544</c:v>
                </c:pt>
                <c:pt idx="350">
                  <c:v>1.2219679155499348</c:v>
                </c:pt>
                <c:pt idx="351">
                  <c:v>0.38582704003675183</c:v>
                </c:pt>
                <c:pt idx="352">
                  <c:v>0.52285648826022779</c:v>
                </c:pt>
                <c:pt idx="353">
                  <c:v>2.0934922906256581</c:v>
                </c:pt>
                <c:pt idx="354">
                  <c:v>0.37443416118011796</c:v>
                </c:pt>
                <c:pt idx="355">
                  <c:v>5.531586454530224E-2</c:v>
                </c:pt>
                <c:pt idx="356">
                  <c:v>-0.14165850698711013</c:v>
                </c:pt>
                <c:pt idx="357">
                  <c:v>0.36283390354871514</c:v>
                </c:pt>
                <c:pt idx="358">
                  <c:v>1.7121641674533676</c:v>
                </c:pt>
                <c:pt idx="359">
                  <c:v>2.7239471661531054</c:v>
                </c:pt>
                <c:pt idx="360">
                  <c:v>-0.34172064570875538</c:v>
                </c:pt>
                <c:pt idx="361">
                  <c:v>-0.91306760145924382</c:v>
                </c:pt>
                <c:pt idx="362">
                  <c:v>0.19871836197779857</c:v>
                </c:pt>
                <c:pt idx="363">
                  <c:v>1.8663008925193769</c:v>
                </c:pt>
                <c:pt idx="364">
                  <c:v>3.8638056348382142</c:v>
                </c:pt>
                <c:pt idx="365">
                  <c:v>1.7652850997850353</c:v>
                </c:pt>
                <c:pt idx="366">
                  <c:v>1.3329990722899039</c:v>
                </c:pt>
                <c:pt idx="367">
                  <c:v>2.1863160622217306</c:v>
                </c:pt>
                <c:pt idx="368">
                  <c:v>1.801470145161336</c:v>
                </c:pt>
                <c:pt idx="369">
                  <c:v>2.3616644273189227</c:v>
                </c:pt>
                <c:pt idx="370">
                  <c:v>1.1441376938562302</c:v>
                </c:pt>
                <c:pt idx="371">
                  <c:v>0.27739726331775416</c:v>
                </c:pt>
                <c:pt idx="372">
                  <c:v>1.0840363436015874</c:v>
                </c:pt>
                <c:pt idx="373">
                  <c:v>1.7079200134889221</c:v>
                </c:pt>
                <c:pt idx="374">
                  <c:v>3.2704704311812218</c:v>
                </c:pt>
                <c:pt idx="375">
                  <c:v>1.3353722585569177</c:v>
                </c:pt>
                <c:pt idx="376">
                  <c:v>1.6292996503246868</c:v>
                </c:pt>
                <c:pt idx="377">
                  <c:v>2.4232044186412058</c:v>
                </c:pt>
                <c:pt idx="378">
                  <c:v>2.2958797070216637</c:v>
                </c:pt>
                <c:pt idx="379">
                  <c:v>1.2306188758639727</c:v>
                </c:pt>
                <c:pt idx="380">
                  <c:v>1.6166882304225685</c:v>
                </c:pt>
                <c:pt idx="381">
                  <c:v>-1.1102945961565076</c:v>
                </c:pt>
                <c:pt idx="382">
                  <c:v>1.8266759396349732</c:v>
                </c:pt>
                <c:pt idx="383">
                  <c:v>1.1699748216652277</c:v>
                </c:pt>
                <c:pt idx="384">
                  <c:v>0.81291410670594488</c:v>
                </c:pt>
                <c:pt idx="385">
                  <c:v>3.1975032799502174</c:v>
                </c:pt>
                <c:pt idx="386">
                  <c:v>1.4688190616558612</c:v>
                </c:pt>
                <c:pt idx="387">
                  <c:v>2.604677762870323</c:v>
                </c:pt>
                <c:pt idx="388">
                  <c:v>1.384338748269927</c:v>
                </c:pt>
                <c:pt idx="389">
                  <c:v>1.4484376087588402</c:v>
                </c:pt>
                <c:pt idx="390">
                  <c:v>2.5417185292963023</c:v>
                </c:pt>
                <c:pt idx="391">
                  <c:v>3.7072164860907617</c:v>
                </c:pt>
                <c:pt idx="392">
                  <c:v>4.0637625315953141</c:v>
                </c:pt>
                <c:pt idx="393">
                  <c:v>1.6386925423612178</c:v>
                </c:pt>
                <c:pt idx="394">
                  <c:v>2.1626406907871734</c:v>
                </c:pt>
                <c:pt idx="395">
                  <c:v>1.5622987375868633</c:v>
                </c:pt>
                <c:pt idx="396">
                  <c:v>0.77981021327691225</c:v>
                </c:pt>
                <c:pt idx="397">
                  <c:v>3.9292829870491133</c:v>
                </c:pt>
                <c:pt idx="398">
                  <c:v>3.9372889331161303</c:v>
                </c:pt>
              </c:numCache>
            </c:numRef>
          </c:yVal>
          <c:smooth val="0"/>
        </c:ser>
        <c:ser>
          <c:idx val="1"/>
          <c:order val="1"/>
          <c:tx>
            <c:v>real</c:v>
          </c:tx>
          <c:spPr>
            <a:ln w="12700"/>
          </c:spPr>
          <c:marker>
            <c:symbol val="none"/>
          </c:marker>
          <c:xVal>
            <c:numRef>
              <c:f>'Result (Al-Ti)'!$B$22:$B$420</c:f>
              <c:numCache>
                <c:formatCode>General</c:formatCode>
                <c:ptCount val="399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</c:numCache>
            </c:numRef>
          </c:xVal>
          <c:yVal>
            <c:numRef>
              <c:f>'Result (Al-Ti)'!$C$22:$C$420</c:f>
              <c:numCache>
                <c:formatCode>General</c:formatCode>
                <c:ptCount val="399"/>
                <c:pt idx="0">
                  <c:v>-1.2496975000253485</c:v>
                </c:pt>
                <c:pt idx="1">
                  <c:v>-1.6736975000242182</c:v>
                </c:pt>
                <c:pt idx="2">
                  <c:v>0.90730249997506007</c:v>
                </c:pt>
                <c:pt idx="3">
                  <c:v>0.1753024999757713</c:v>
                </c:pt>
                <c:pt idx="4">
                  <c:v>-0.94069750002390151</c:v>
                </c:pt>
                <c:pt idx="5">
                  <c:v>-1.5706975000249201</c:v>
                </c:pt>
                <c:pt idx="6">
                  <c:v>-1.5246975000238194</c:v>
                </c:pt>
                <c:pt idx="7">
                  <c:v>-1.5806975000245416</c:v>
                </c:pt>
                <c:pt idx="8">
                  <c:v>1.5302499974723105E-2</c:v>
                </c:pt>
                <c:pt idx="9">
                  <c:v>-1.0486975000247867</c:v>
                </c:pt>
                <c:pt idx="10">
                  <c:v>-0.68069750002308638</c:v>
                </c:pt>
                <c:pt idx="11">
                  <c:v>-1.1706975000258524</c:v>
                </c:pt>
                <c:pt idx="12">
                  <c:v>6.4302499975354976E-2</c:v>
                </c:pt>
                <c:pt idx="13">
                  <c:v>0.16630249997717783</c:v>
                </c:pt>
                <c:pt idx="14">
                  <c:v>-0.90069750002541582</c:v>
                </c:pt>
                <c:pt idx="15">
                  <c:v>-1.0056975000232171</c:v>
                </c:pt>
                <c:pt idx="16">
                  <c:v>-1.4196975000260181</c:v>
                </c:pt>
                <c:pt idx="17">
                  <c:v>-1.0216975000254536</c:v>
                </c:pt>
                <c:pt idx="18">
                  <c:v>-2.2636975000231985</c:v>
                </c:pt>
                <c:pt idx="19">
                  <c:v>-0.93869750002539831</c:v>
                </c:pt>
                <c:pt idx="20">
                  <c:v>-1.1866975000245361</c:v>
                </c:pt>
                <c:pt idx="21">
                  <c:v>-0.82369750002442288</c:v>
                </c:pt>
                <c:pt idx="22">
                  <c:v>-0.11869750002446722</c:v>
                </c:pt>
                <c:pt idx="23">
                  <c:v>-0.67569750002505202</c:v>
                </c:pt>
                <c:pt idx="24">
                  <c:v>1.3302499976219906E-2</c:v>
                </c:pt>
                <c:pt idx="25">
                  <c:v>0.78430249997651913</c:v>
                </c:pt>
                <c:pt idx="26">
                  <c:v>-0.82569750002292608</c:v>
                </c:pt>
                <c:pt idx="27">
                  <c:v>-0.81469750002582941</c:v>
                </c:pt>
                <c:pt idx="28">
                  <c:v>-1.7336975000254995</c:v>
                </c:pt>
                <c:pt idx="29">
                  <c:v>0.12530249997411147</c:v>
                </c:pt>
                <c:pt idx="30">
                  <c:v>-0.53869750002277783</c:v>
                </c:pt>
                <c:pt idx="31">
                  <c:v>-0.21469750002367505</c:v>
                </c:pt>
                <c:pt idx="32">
                  <c:v>1.1043024999750628</c:v>
                </c:pt>
                <c:pt idx="33">
                  <c:v>0.88530249997376131</c:v>
                </c:pt>
                <c:pt idx="34">
                  <c:v>0.14030249997531996</c:v>
                </c:pt>
                <c:pt idx="35">
                  <c:v>-1.4556975000239447</c:v>
                </c:pt>
                <c:pt idx="36">
                  <c:v>-1.5966975000232253</c:v>
                </c:pt>
                <c:pt idx="37">
                  <c:v>-1.2166975000234004</c:v>
                </c:pt>
                <c:pt idx="38">
                  <c:v>1.1313024999743959</c:v>
                </c:pt>
                <c:pt idx="39">
                  <c:v>0.52130249997617284</c:v>
                </c:pt>
                <c:pt idx="40">
                  <c:v>1.212302499975948</c:v>
                </c:pt>
                <c:pt idx="41">
                  <c:v>1.2363024999757499</c:v>
                </c:pt>
                <c:pt idx="42">
                  <c:v>-0.1966975000229354</c:v>
                </c:pt>
                <c:pt idx="43">
                  <c:v>1.1643024999763441</c:v>
                </c:pt>
                <c:pt idx="44">
                  <c:v>0.90730249997506007</c:v>
                </c:pt>
                <c:pt idx="45">
                  <c:v>0.40430249997669421</c:v>
                </c:pt>
                <c:pt idx="46">
                  <c:v>-0.12069750002297042</c:v>
                </c:pt>
                <c:pt idx="47">
                  <c:v>-1.1446975000239945</c:v>
                </c:pt>
                <c:pt idx="48">
                  <c:v>1.3613024999763468</c:v>
                </c:pt>
                <c:pt idx="49">
                  <c:v>1.0003024999747367</c:v>
                </c:pt>
                <c:pt idx="50">
                  <c:v>0.98430249997605301</c:v>
                </c:pt>
                <c:pt idx="51">
                  <c:v>-0.67969750002561113</c:v>
                </c:pt>
                <c:pt idx="52">
                  <c:v>-0.48869750002467072</c:v>
                </c:pt>
                <c:pt idx="53">
                  <c:v>-4.3697500025530189E-2</c:v>
                </c:pt>
                <c:pt idx="54">
                  <c:v>1.5053024999751585</c:v>
                </c:pt>
                <c:pt idx="55">
                  <c:v>0.66330249997648139</c:v>
                </c:pt>
                <c:pt idx="56">
                  <c:v>0.30330249997589931</c:v>
                </c:pt>
                <c:pt idx="57">
                  <c:v>0.27130249997497913</c:v>
                </c:pt>
                <c:pt idx="58">
                  <c:v>0.51630249997458577</c:v>
                </c:pt>
                <c:pt idx="59">
                  <c:v>0.55430249997456826</c:v>
                </c:pt>
                <c:pt idx="60">
                  <c:v>0.97730249997596275</c:v>
                </c:pt>
                <c:pt idx="61">
                  <c:v>0.11130249997393094</c:v>
                </c:pt>
                <c:pt idx="62">
                  <c:v>-3.4697500023384009E-2</c:v>
                </c:pt>
                <c:pt idx="63">
                  <c:v>0.64030249997415467</c:v>
                </c:pt>
                <c:pt idx="64">
                  <c:v>1.8403024999749107</c:v>
                </c:pt>
                <c:pt idx="65">
                  <c:v>1.9303024999750562</c:v>
                </c:pt>
                <c:pt idx="66">
                  <c:v>0.55530249997559622</c:v>
                </c:pt>
                <c:pt idx="67">
                  <c:v>-0.33369750002520959</c:v>
                </c:pt>
                <c:pt idx="68">
                  <c:v>1.08430249997582</c:v>
                </c:pt>
                <c:pt idx="69">
                  <c:v>1.391302499975211</c:v>
                </c:pt>
                <c:pt idx="70">
                  <c:v>0.25430249997526744</c:v>
                </c:pt>
                <c:pt idx="71">
                  <c:v>1.0163024999769732</c:v>
                </c:pt>
                <c:pt idx="72">
                  <c:v>0.95430249997718875</c:v>
                </c:pt>
                <c:pt idx="73">
                  <c:v>1.8293024999742613</c:v>
                </c:pt>
                <c:pt idx="74">
                  <c:v>3.8743024999767783</c:v>
                </c:pt>
                <c:pt idx="75">
                  <c:v>2.8793024999771433</c:v>
                </c:pt>
                <c:pt idx="76">
                  <c:v>0.24430249997564601</c:v>
                </c:pt>
                <c:pt idx="77">
                  <c:v>0.60430249997622809</c:v>
                </c:pt>
                <c:pt idx="78">
                  <c:v>0.25430249997526744</c:v>
                </c:pt>
                <c:pt idx="79">
                  <c:v>1.4193024999755721</c:v>
                </c:pt>
                <c:pt idx="80">
                  <c:v>0.61630249997435271</c:v>
                </c:pt>
                <c:pt idx="81">
                  <c:v>1.1953024999762363</c:v>
                </c:pt>
                <c:pt idx="82">
                  <c:v>1.0293024999761258</c:v>
                </c:pt>
                <c:pt idx="83">
                  <c:v>1.0303024999771537</c:v>
                </c:pt>
                <c:pt idx="84">
                  <c:v>2.2643024999737804</c:v>
                </c:pt>
                <c:pt idx="85">
                  <c:v>2.2203024999747356</c:v>
                </c:pt>
                <c:pt idx="86">
                  <c:v>2.1923024999743745</c:v>
                </c:pt>
                <c:pt idx="87">
                  <c:v>0.51830249997664168</c:v>
                </c:pt>
                <c:pt idx="88">
                  <c:v>0.79230249997408464</c:v>
                </c:pt>
                <c:pt idx="89">
                  <c:v>0.6713024999740469</c:v>
                </c:pt>
                <c:pt idx="90">
                  <c:v>2.2403024999739785</c:v>
                </c:pt>
                <c:pt idx="91">
                  <c:v>1.9853024999747504</c:v>
                </c:pt>
                <c:pt idx="92">
                  <c:v>2.1353024999761772</c:v>
                </c:pt>
                <c:pt idx="93">
                  <c:v>1.5113024999742208</c:v>
                </c:pt>
                <c:pt idx="94">
                  <c:v>4.2923024999765858</c:v>
                </c:pt>
                <c:pt idx="95">
                  <c:v>0.45930249997638839</c:v>
                </c:pt>
                <c:pt idx="96">
                  <c:v>1.8943024999771296</c:v>
                </c:pt>
                <c:pt idx="97">
                  <c:v>1.2963024999770312</c:v>
                </c:pt>
                <c:pt idx="98">
                  <c:v>0.84130249997471651</c:v>
                </c:pt>
                <c:pt idx="99">
                  <c:v>0.33930249997382589</c:v>
                </c:pt>
                <c:pt idx="100">
                  <c:v>2.1593024999759791</c:v>
                </c:pt>
                <c:pt idx="101">
                  <c:v>2.9443024999764589</c:v>
                </c:pt>
                <c:pt idx="102">
                  <c:v>1.87630249997639</c:v>
                </c:pt>
                <c:pt idx="103">
                  <c:v>2.534302499974217</c:v>
                </c:pt>
                <c:pt idx="104">
                  <c:v>2.7653024999771958</c:v>
                </c:pt>
                <c:pt idx="105">
                  <c:v>2.842302499974636</c:v>
                </c:pt>
                <c:pt idx="106">
                  <c:v>2.6873024999751749</c:v>
                </c:pt>
                <c:pt idx="107">
                  <c:v>1.2463024999753713</c:v>
                </c:pt>
                <c:pt idx="108">
                  <c:v>0.95430249997718875</c:v>
                </c:pt>
                <c:pt idx="109">
                  <c:v>1.0263024999765946</c:v>
                </c:pt>
                <c:pt idx="110">
                  <c:v>1.1553024999741979</c:v>
                </c:pt>
                <c:pt idx="111">
                  <c:v>3.0263024999754862</c:v>
                </c:pt>
                <c:pt idx="112">
                  <c:v>1.7853024999752165</c:v>
                </c:pt>
                <c:pt idx="113">
                  <c:v>1.439302499974815</c:v>
                </c:pt>
                <c:pt idx="114">
                  <c:v>1.5843024999746547</c:v>
                </c:pt>
                <c:pt idx="115">
                  <c:v>2.8523024999742574</c:v>
                </c:pt>
                <c:pt idx="116">
                  <c:v>2.5353024999752449</c:v>
                </c:pt>
                <c:pt idx="117">
                  <c:v>2.2813024999770448</c:v>
                </c:pt>
                <c:pt idx="118">
                  <c:v>2.2143024999756733</c:v>
                </c:pt>
                <c:pt idx="119">
                  <c:v>1.9723024999755978</c:v>
                </c:pt>
                <c:pt idx="120">
                  <c:v>2.0723024999753648</c:v>
                </c:pt>
                <c:pt idx="121">
                  <c:v>3.1273024999762811</c:v>
                </c:pt>
                <c:pt idx="122">
                  <c:v>3.0293024999750173</c:v>
                </c:pt>
                <c:pt idx="123">
                  <c:v>1.2803024999747947</c:v>
                </c:pt>
                <c:pt idx="124">
                  <c:v>3.7003024999755496</c:v>
                </c:pt>
                <c:pt idx="125">
                  <c:v>3.3773024999739221</c:v>
                </c:pt>
                <c:pt idx="126">
                  <c:v>2.3673024999766312</c:v>
                </c:pt>
                <c:pt idx="127">
                  <c:v>1.5243024999769261</c:v>
                </c:pt>
                <c:pt idx="128">
                  <c:v>2.7723024999737333</c:v>
                </c:pt>
                <c:pt idx="129">
                  <c:v>1.8623024999762094</c:v>
                </c:pt>
                <c:pt idx="130">
                  <c:v>3.5843024999770989</c:v>
                </c:pt>
                <c:pt idx="131">
                  <c:v>4.0613024999771596</c:v>
                </c:pt>
                <c:pt idx="132">
                  <c:v>2.9553024999771083</c:v>
                </c:pt>
                <c:pt idx="133">
                  <c:v>2.7723024999737333</c:v>
                </c:pt>
                <c:pt idx="134">
                  <c:v>2.9363024999753407</c:v>
                </c:pt>
                <c:pt idx="135">
                  <c:v>2.8113024999747438</c:v>
                </c:pt>
                <c:pt idx="136">
                  <c:v>3.2353024999771662</c:v>
                </c:pt>
                <c:pt idx="137">
                  <c:v>3.53030249997488</c:v>
                </c:pt>
                <c:pt idx="138">
                  <c:v>2.7003024999743275</c:v>
                </c:pt>
                <c:pt idx="139">
                  <c:v>2.0873024999765732</c:v>
                </c:pt>
                <c:pt idx="140">
                  <c:v>4.8773024999739789</c:v>
                </c:pt>
                <c:pt idx="141">
                  <c:v>3.6993024999745217</c:v>
                </c:pt>
                <c:pt idx="142">
                  <c:v>3.047302499975757</c:v>
                </c:pt>
                <c:pt idx="143">
                  <c:v>2.872302499977053</c:v>
                </c:pt>
                <c:pt idx="144">
                  <c:v>1.8493024999770569</c:v>
                </c:pt>
                <c:pt idx="145">
                  <c:v>-2.1666975000229627</c:v>
                </c:pt>
                <c:pt idx="146">
                  <c:v>3.09930249997592</c:v>
                </c:pt>
                <c:pt idx="147">
                  <c:v>1.2213024999745414</c:v>
                </c:pt>
                <c:pt idx="148">
                  <c:v>3.2813024999747142</c:v>
                </c:pt>
                <c:pt idx="149">
                  <c:v>1.316302499976274</c:v>
                </c:pt>
                <c:pt idx="150">
                  <c:v>1.3143024999742181</c:v>
                </c:pt>
                <c:pt idx="151">
                  <c:v>2.4593024999752799</c:v>
                </c:pt>
                <c:pt idx="152">
                  <c:v>2.6273024999738936</c:v>
                </c:pt>
                <c:pt idx="153">
                  <c:v>-0.77569750002481896</c:v>
                </c:pt>
                <c:pt idx="154">
                  <c:v>0.10130249997430951</c:v>
                </c:pt>
                <c:pt idx="155">
                  <c:v>1.1223024999758024</c:v>
                </c:pt>
                <c:pt idx="156">
                  <c:v>2.6223024999758593</c:v>
                </c:pt>
                <c:pt idx="157">
                  <c:v>1.2203024999770662</c:v>
                </c:pt>
                <c:pt idx="158">
                  <c:v>2.3413024999747734</c:v>
                </c:pt>
                <c:pt idx="159">
                  <c:v>0.33630249997429473</c:v>
                </c:pt>
                <c:pt idx="160">
                  <c:v>1.619302499975106</c:v>
                </c:pt>
                <c:pt idx="161">
                  <c:v>1.7963024999758659</c:v>
                </c:pt>
                <c:pt idx="162">
                  <c:v>-0.2746975000249563</c:v>
                </c:pt>
                <c:pt idx="163">
                  <c:v>2.7423024999748691</c:v>
                </c:pt>
                <c:pt idx="164">
                  <c:v>-2.8766975000245054</c:v>
                </c:pt>
                <c:pt idx="165">
                  <c:v>-4.4296975000257532</c:v>
                </c:pt>
                <c:pt idx="166">
                  <c:v>8.7653024999738705</c:v>
                </c:pt>
                <c:pt idx="167">
                  <c:v>1.3803024999745617</c:v>
                </c:pt>
                <c:pt idx="168">
                  <c:v>0.15530249997652845</c:v>
                </c:pt>
                <c:pt idx="169">
                  <c:v>3.7243024999753516</c:v>
                </c:pt>
                <c:pt idx="170">
                  <c:v>0.57430249997381111</c:v>
                </c:pt>
                <c:pt idx="171">
                  <c:v>1.2313024999741629</c:v>
                </c:pt>
                <c:pt idx="172">
                  <c:v>-0.19069750002387309</c:v>
                </c:pt>
                <c:pt idx="173">
                  <c:v>-0.10869750002484579</c:v>
                </c:pt>
                <c:pt idx="174">
                  <c:v>0.61830249997640863</c:v>
                </c:pt>
                <c:pt idx="175">
                  <c:v>-1.1086975000260679</c:v>
                </c:pt>
                <c:pt idx="176">
                  <c:v>-2.2486975000255427</c:v>
                </c:pt>
                <c:pt idx="177">
                  <c:v>-1.1096975000235432</c:v>
                </c:pt>
                <c:pt idx="178">
                  <c:v>-2.2056975000239731</c:v>
                </c:pt>
                <c:pt idx="179">
                  <c:v>-3.0516975000232094</c:v>
                </c:pt>
                <c:pt idx="180">
                  <c:v>-4.0956975000234763</c:v>
                </c:pt>
                <c:pt idx="181">
                  <c:v>-4.9796975000262478</c:v>
                </c:pt>
                <c:pt idx="182">
                  <c:v>-4.526697500025989</c:v>
                </c:pt>
                <c:pt idx="183">
                  <c:v>-5.6626975000249047</c:v>
                </c:pt>
                <c:pt idx="184">
                  <c:v>-5.1076975000228231</c:v>
                </c:pt>
                <c:pt idx="185">
                  <c:v>-5.4726975000249922</c:v>
                </c:pt>
                <c:pt idx="186">
                  <c:v>-6.3066975000261039</c:v>
                </c:pt>
                <c:pt idx="187">
                  <c:v>-7.119697500023392</c:v>
                </c:pt>
                <c:pt idx="188">
                  <c:v>-5.8926975000233028</c:v>
                </c:pt>
                <c:pt idx="189">
                  <c:v>-7.0706975000263128</c:v>
                </c:pt>
                <c:pt idx="190">
                  <c:v>-8.8166975000234515</c:v>
                </c:pt>
                <c:pt idx="191">
                  <c:v>-7.5256975000250748</c:v>
                </c:pt>
                <c:pt idx="192">
                  <c:v>-3.9786975000239977</c:v>
                </c:pt>
                <c:pt idx="193">
                  <c:v>-5.6026975000236234</c:v>
                </c:pt>
                <c:pt idx="194">
                  <c:v>-6.6956975000245222</c:v>
                </c:pt>
                <c:pt idx="195">
                  <c:v>-9.030697500023166</c:v>
                </c:pt>
                <c:pt idx="196">
                  <c:v>-7.5416975000237585</c:v>
                </c:pt>
                <c:pt idx="197">
                  <c:v>-8.2076975000262564</c:v>
                </c:pt>
                <c:pt idx="198">
                  <c:v>-8.372697500025339</c:v>
                </c:pt>
                <c:pt idx="199">
                  <c:v>-9.4406975000254079</c:v>
                </c:pt>
                <c:pt idx="200">
                  <c:v>-6.920697500024886</c:v>
                </c:pt>
                <c:pt idx="201">
                  <c:v>-6.7596975000228099</c:v>
                </c:pt>
                <c:pt idx="202">
                  <c:v>-6.2166975000259583</c:v>
                </c:pt>
                <c:pt idx="203">
                  <c:v>-4.4406975000228499</c:v>
                </c:pt>
                <c:pt idx="204">
                  <c:v>-5.4006975000255864</c:v>
                </c:pt>
                <c:pt idx="205">
                  <c:v>-5.1876975000233472</c:v>
                </c:pt>
                <c:pt idx="206">
                  <c:v>-5.2196975000242674</c:v>
                </c:pt>
                <c:pt idx="207">
                  <c:v>-3.6486975000258326</c:v>
                </c:pt>
                <c:pt idx="208">
                  <c:v>-3.3286975000237362</c:v>
                </c:pt>
                <c:pt idx="209">
                  <c:v>-3.7546975000246618</c:v>
                </c:pt>
                <c:pt idx="210">
                  <c:v>-3.4386975000231246</c:v>
                </c:pt>
                <c:pt idx="211">
                  <c:v>-3.70569750002403</c:v>
                </c:pt>
                <c:pt idx="212">
                  <c:v>-3.3466975000244759</c:v>
                </c:pt>
                <c:pt idx="213">
                  <c:v>-4.1986975000263271</c:v>
                </c:pt>
                <c:pt idx="214">
                  <c:v>-4.4186975000251039</c:v>
                </c:pt>
                <c:pt idx="215">
                  <c:v>-5.1306975000251498</c:v>
                </c:pt>
                <c:pt idx="216">
                  <c:v>-2.9996975000230464</c:v>
                </c:pt>
                <c:pt idx="217">
                  <c:v>-4.0216975000255673</c:v>
                </c:pt>
                <c:pt idx="218">
                  <c:v>-4.6316975000237903</c:v>
                </c:pt>
                <c:pt idx="219">
                  <c:v>-3.6246975000260306</c:v>
                </c:pt>
                <c:pt idx="220">
                  <c:v>-4.2356975000252817</c:v>
                </c:pt>
                <c:pt idx="221">
                  <c:v>-2.9106975000239288</c:v>
                </c:pt>
                <c:pt idx="222">
                  <c:v>0.53530249997635337</c:v>
                </c:pt>
                <c:pt idx="223">
                  <c:v>-3.2466975000247089</c:v>
                </c:pt>
                <c:pt idx="224">
                  <c:v>-2.8266975000228456</c:v>
                </c:pt>
                <c:pt idx="225">
                  <c:v>-1.7056975000251384</c:v>
                </c:pt>
                <c:pt idx="226">
                  <c:v>-0.34169750002632782</c:v>
                </c:pt>
                <c:pt idx="227">
                  <c:v>-2.2206975000251816</c:v>
                </c:pt>
                <c:pt idx="228">
                  <c:v>-2.1516975000253069</c:v>
                </c:pt>
                <c:pt idx="229">
                  <c:v>-1.7606975000248326</c:v>
                </c:pt>
                <c:pt idx="230">
                  <c:v>-2.8086975000256587</c:v>
                </c:pt>
                <c:pt idx="231">
                  <c:v>-2.4286975000258337</c:v>
                </c:pt>
                <c:pt idx="232">
                  <c:v>-2.5916975000228604</c:v>
                </c:pt>
                <c:pt idx="233">
                  <c:v>-2.6956975000231864</c:v>
                </c:pt>
                <c:pt idx="234">
                  <c:v>-2.6956975000231864</c:v>
                </c:pt>
                <c:pt idx="235">
                  <c:v>-3.7556975000256898</c:v>
                </c:pt>
                <c:pt idx="236">
                  <c:v>-2.5846975000263228</c:v>
                </c:pt>
                <c:pt idx="237">
                  <c:v>-2.2106975000255602</c:v>
                </c:pt>
                <c:pt idx="238">
                  <c:v>-2.3356975000261571</c:v>
                </c:pt>
                <c:pt idx="239">
                  <c:v>-2.5696975000251143</c:v>
                </c:pt>
                <c:pt idx="240">
                  <c:v>-2.5706975000261423</c:v>
                </c:pt>
                <c:pt idx="241">
                  <c:v>-4.5956975000258637</c:v>
                </c:pt>
                <c:pt idx="242">
                  <c:v>-1.9766975000230502</c:v>
                </c:pt>
                <c:pt idx="243">
                  <c:v>-2.84369750002611</c:v>
                </c:pt>
                <c:pt idx="244">
                  <c:v>-3.1586975000230666</c:v>
                </c:pt>
                <c:pt idx="245">
                  <c:v>-2.3956975000238856</c:v>
                </c:pt>
                <c:pt idx="246">
                  <c:v>1.007302499974827</c:v>
                </c:pt>
                <c:pt idx="247">
                  <c:v>-1.2466975000258174</c:v>
                </c:pt>
                <c:pt idx="248">
                  <c:v>-2.3686975000245525</c:v>
                </c:pt>
                <c:pt idx="249">
                  <c:v>-1.2446975000237614</c:v>
                </c:pt>
                <c:pt idx="250">
                  <c:v>-0.35869750002603951</c:v>
                </c:pt>
                <c:pt idx="251">
                  <c:v>0.56030249997718329</c:v>
                </c:pt>
                <c:pt idx="252">
                  <c:v>0.37030249997371811</c:v>
                </c:pt>
                <c:pt idx="253">
                  <c:v>-2.230697500024803</c:v>
                </c:pt>
                <c:pt idx="254">
                  <c:v>-0.80469750002620799</c:v>
                </c:pt>
                <c:pt idx="255">
                  <c:v>-1.0356975000256341</c:v>
                </c:pt>
                <c:pt idx="256">
                  <c:v>2.3753024999741967</c:v>
                </c:pt>
                <c:pt idx="257">
                  <c:v>-1.490697500024396</c:v>
                </c:pt>
                <c:pt idx="258">
                  <c:v>-3.2566975000243303</c:v>
                </c:pt>
                <c:pt idx="259">
                  <c:v>-1.8056975000249054</c:v>
                </c:pt>
                <c:pt idx="260">
                  <c:v>-3.1946975000245459</c:v>
                </c:pt>
                <c:pt idx="261">
                  <c:v>-3.1416975000233549</c:v>
                </c:pt>
                <c:pt idx="262">
                  <c:v>-2.533697500023635</c:v>
                </c:pt>
                <c:pt idx="263">
                  <c:v>-3.1966975000230491</c:v>
                </c:pt>
                <c:pt idx="264">
                  <c:v>2.6023024999766164</c:v>
                </c:pt>
                <c:pt idx="265">
                  <c:v>-1.566697500024361</c:v>
                </c:pt>
                <c:pt idx="266">
                  <c:v>-0.10469750002428668</c:v>
                </c:pt>
                <c:pt idx="267">
                  <c:v>-0.95169750002455089</c:v>
                </c:pt>
                <c:pt idx="268">
                  <c:v>-0.99069750002556134</c:v>
                </c:pt>
                <c:pt idx="269">
                  <c:v>-0.92569750002624573</c:v>
                </c:pt>
                <c:pt idx="270">
                  <c:v>-0.65569750002580918</c:v>
                </c:pt>
                <c:pt idx="271">
                  <c:v>-2.0416975000259185</c:v>
                </c:pt>
                <c:pt idx="272">
                  <c:v>-3.0406975000261127</c:v>
                </c:pt>
                <c:pt idx="273">
                  <c:v>-0.63469750002553837</c:v>
                </c:pt>
                <c:pt idx="274">
                  <c:v>-0.84369750002366573</c:v>
                </c:pt>
                <c:pt idx="275">
                  <c:v>-0.91969750002363071</c:v>
                </c:pt>
                <c:pt idx="276">
                  <c:v>-1.8116975000239677</c:v>
                </c:pt>
                <c:pt idx="277">
                  <c:v>-1.3166975000231673</c:v>
                </c:pt>
                <c:pt idx="278">
                  <c:v>0.116302499975518</c:v>
                </c:pt>
                <c:pt idx="279">
                  <c:v>-0.28069750002401861</c:v>
                </c:pt>
                <c:pt idx="280">
                  <c:v>0.63030249997453325</c:v>
                </c:pt>
                <c:pt idx="281">
                  <c:v>-1.008697500026301</c:v>
                </c:pt>
                <c:pt idx="282">
                  <c:v>1.3253024999748675</c:v>
                </c:pt>
                <c:pt idx="283">
                  <c:v>-1.1416975000244634</c:v>
                </c:pt>
                <c:pt idx="284">
                  <c:v>0.13330249997522969</c:v>
                </c:pt>
                <c:pt idx="285">
                  <c:v>0.17830249997530245</c:v>
                </c:pt>
                <c:pt idx="286">
                  <c:v>1.8123024999745496</c:v>
                </c:pt>
                <c:pt idx="287">
                  <c:v>-0.99169750002303658</c:v>
                </c:pt>
                <c:pt idx="288">
                  <c:v>-0.32669750002511933</c:v>
                </c:pt>
                <c:pt idx="289">
                  <c:v>-0.37469750002472324</c:v>
                </c:pt>
                <c:pt idx="290">
                  <c:v>0.11030249997645569</c:v>
                </c:pt>
                <c:pt idx="291">
                  <c:v>0.25430249997526744</c:v>
                </c:pt>
                <c:pt idx="292">
                  <c:v>0.10530249997486862</c:v>
                </c:pt>
                <c:pt idx="293">
                  <c:v>-0.11169750002437695</c:v>
                </c:pt>
                <c:pt idx="294">
                  <c:v>0.12430249997663623</c:v>
                </c:pt>
                <c:pt idx="295">
                  <c:v>0.42630249997444025</c:v>
                </c:pt>
                <c:pt idx="296">
                  <c:v>0.2633024999738609</c:v>
                </c:pt>
                <c:pt idx="297">
                  <c:v>1.9903024999763375</c:v>
                </c:pt>
                <c:pt idx="298">
                  <c:v>-0.67169750002449291</c:v>
                </c:pt>
                <c:pt idx="299">
                  <c:v>-0.56169750002510455</c:v>
                </c:pt>
                <c:pt idx="300">
                  <c:v>-0.54669750002389605</c:v>
                </c:pt>
                <c:pt idx="301">
                  <c:v>-0.48169750002458045</c:v>
                </c:pt>
                <c:pt idx="302">
                  <c:v>0.52630249997420719</c:v>
                </c:pt>
                <c:pt idx="303">
                  <c:v>1.3293024999754266</c:v>
                </c:pt>
                <c:pt idx="304">
                  <c:v>0.29330249997627789</c:v>
                </c:pt>
                <c:pt idx="305">
                  <c:v>2.0003024999759589</c:v>
                </c:pt>
                <c:pt idx="306">
                  <c:v>0.75130249997457099</c:v>
                </c:pt>
                <c:pt idx="307">
                  <c:v>1.0973024999749725</c:v>
                </c:pt>
                <c:pt idx="308">
                  <c:v>0.32330249997514215</c:v>
                </c:pt>
                <c:pt idx="309">
                  <c:v>0.29330249997627789</c:v>
                </c:pt>
                <c:pt idx="310">
                  <c:v>2.5523024999749566</c:v>
                </c:pt>
                <c:pt idx="311">
                  <c:v>-0.65569750002580918</c:v>
                </c:pt>
                <c:pt idx="312">
                  <c:v>-0.57869750002481624</c:v>
                </c:pt>
                <c:pt idx="313">
                  <c:v>0.42530249997696501</c:v>
                </c:pt>
                <c:pt idx="314">
                  <c:v>0.51530249997711053</c:v>
                </c:pt>
                <c:pt idx="315">
                  <c:v>1.2273024999771565</c:v>
                </c:pt>
                <c:pt idx="316">
                  <c:v>0.37530249997530518</c:v>
                </c:pt>
                <c:pt idx="317">
                  <c:v>3.0249997706732756E-4</c:v>
                </c:pt>
                <c:pt idx="318">
                  <c:v>0.55530249997559622</c:v>
                </c:pt>
                <c:pt idx="319">
                  <c:v>0.31930249997458304</c:v>
                </c:pt>
                <c:pt idx="320">
                  <c:v>-0.56969750002622277</c:v>
                </c:pt>
                <c:pt idx="321">
                  <c:v>0.86030249997648411</c:v>
                </c:pt>
                <c:pt idx="322">
                  <c:v>0.41930249997434998</c:v>
                </c:pt>
                <c:pt idx="323">
                  <c:v>0.99930249997370879</c:v>
                </c:pt>
                <c:pt idx="324">
                  <c:v>1.0153024999759452</c:v>
                </c:pt>
                <c:pt idx="325">
                  <c:v>0.71930249997720352</c:v>
                </c:pt>
                <c:pt idx="326">
                  <c:v>1.1413024999740173</c:v>
                </c:pt>
                <c:pt idx="327">
                  <c:v>0.79530249997716851</c:v>
                </c:pt>
                <c:pt idx="328">
                  <c:v>0.38130249997436749</c:v>
                </c:pt>
                <c:pt idx="329">
                  <c:v>0.49930249997487408</c:v>
                </c:pt>
                <c:pt idx="330">
                  <c:v>0.64430249997471378</c:v>
                </c:pt>
                <c:pt idx="331">
                  <c:v>1.3173024999737493</c:v>
                </c:pt>
                <c:pt idx="332">
                  <c:v>-0.11969750002549517</c:v>
                </c:pt>
                <c:pt idx="333">
                  <c:v>1.2753024999767604</c:v>
                </c:pt>
                <c:pt idx="334">
                  <c:v>2.3893024999743773</c:v>
                </c:pt>
                <c:pt idx="335">
                  <c:v>0.8163024999738866</c:v>
                </c:pt>
                <c:pt idx="336">
                  <c:v>2.0473024999745348</c:v>
                </c:pt>
                <c:pt idx="337">
                  <c:v>0.89030249997534838</c:v>
                </c:pt>
                <c:pt idx="338">
                  <c:v>2.0873024999765732</c:v>
                </c:pt>
                <c:pt idx="339">
                  <c:v>-1.5736975000244513</c:v>
                </c:pt>
                <c:pt idx="340">
                  <c:v>-4.6975000245197407E-3</c:v>
                </c:pt>
                <c:pt idx="341">
                  <c:v>0.35630249997709029</c:v>
                </c:pt>
                <c:pt idx="342">
                  <c:v>0.22130249997687201</c:v>
                </c:pt>
                <c:pt idx="343">
                  <c:v>0.20030249997660121</c:v>
                </c:pt>
                <c:pt idx="344">
                  <c:v>3.2153024999743707</c:v>
                </c:pt>
                <c:pt idx="345">
                  <c:v>1.7043024999772172</c:v>
                </c:pt>
                <c:pt idx="346">
                  <c:v>2.4213024999752975</c:v>
                </c:pt>
                <c:pt idx="347">
                  <c:v>2.1153024999769343</c:v>
                </c:pt>
                <c:pt idx="348">
                  <c:v>2.3213024999755305</c:v>
                </c:pt>
                <c:pt idx="349">
                  <c:v>-0.3986975000245252</c:v>
                </c:pt>
                <c:pt idx="350">
                  <c:v>0.74930249997606779</c:v>
                </c:pt>
                <c:pt idx="351">
                  <c:v>1.8493024999770569</c:v>
                </c:pt>
                <c:pt idx="352">
                  <c:v>1.9253024999770219</c:v>
                </c:pt>
                <c:pt idx="353">
                  <c:v>1.9453024999762647</c:v>
                </c:pt>
                <c:pt idx="354">
                  <c:v>1.695302499975071</c:v>
                </c:pt>
                <c:pt idx="355">
                  <c:v>2.102302499974229</c:v>
                </c:pt>
                <c:pt idx="356">
                  <c:v>1.0093024999768829</c:v>
                </c:pt>
                <c:pt idx="357">
                  <c:v>1.2223024999755694</c:v>
                </c:pt>
                <c:pt idx="358">
                  <c:v>2.2903024999756383</c:v>
                </c:pt>
                <c:pt idx="359">
                  <c:v>2.6703024999754632</c:v>
                </c:pt>
                <c:pt idx="360">
                  <c:v>2.1473024999743018</c:v>
                </c:pt>
                <c:pt idx="361">
                  <c:v>0.8773024999761958</c:v>
                </c:pt>
                <c:pt idx="362">
                  <c:v>1.136302499975983</c:v>
                </c:pt>
                <c:pt idx="363">
                  <c:v>1.7153024999743138</c:v>
                </c:pt>
                <c:pt idx="364">
                  <c:v>1.5343024999765476</c:v>
                </c:pt>
                <c:pt idx="365">
                  <c:v>2.0153024999771674</c:v>
                </c:pt>
                <c:pt idx="366">
                  <c:v>2.7743024999757893</c:v>
                </c:pt>
                <c:pt idx="367">
                  <c:v>1.4093024999759507</c:v>
                </c:pt>
                <c:pt idx="368">
                  <c:v>3.7653024999748652</c:v>
                </c:pt>
                <c:pt idx="369">
                  <c:v>2.1373024999746804</c:v>
                </c:pt>
                <c:pt idx="370">
                  <c:v>2.8993024999763861</c:v>
                </c:pt>
                <c:pt idx="371">
                  <c:v>2.4723024999744325</c:v>
                </c:pt>
                <c:pt idx="372">
                  <c:v>0.4233024999749091</c:v>
                </c:pt>
                <c:pt idx="373">
                  <c:v>2.0103024999755803</c:v>
                </c:pt>
                <c:pt idx="374">
                  <c:v>0.53530249997635337</c:v>
                </c:pt>
                <c:pt idx="375">
                  <c:v>1.1063024999771187</c:v>
                </c:pt>
                <c:pt idx="376">
                  <c:v>2.8173024999738061</c:v>
                </c:pt>
                <c:pt idx="377">
                  <c:v>2.8403024999761328</c:v>
                </c:pt>
                <c:pt idx="378">
                  <c:v>1.3803024999745617</c:v>
                </c:pt>
                <c:pt idx="379">
                  <c:v>2.8813024999756465</c:v>
                </c:pt>
                <c:pt idx="380">
                  <c:v>3.2253024999739921</c:v>
                </c:pt>
                <c:pt idx="381">
                  <c:v>4.655302499976699</c:v>
                </c:pt>
                <c:pt idx="382">
                  <c:v>1.9973024999764277</c:v>
                </c:pt>
                <c:pt idx="383">
                  <c:v>2.7513024999770153</c:v>
                </c:pt>
                <c:pt idx="384">
                  <c:v>3.1703024999742979</c:v>
                </c:pt>
                <c:pt idx="385">
                  <c:v>3.2853024999752733</c:v>
                </c:pt>
                <c:pt idx="386">
                  <c:v>2.9963024999766219</c:v>
                </c:pt>
                <c:pt idx="387">
                  <c:v>3.0563024999743504</c:v>
                </c:pt>
                <c:pt idx="388">
                  <c:v>2.8863024999736808</c:v>
                </c:pt>
                <c:pt idx="389">
                  <c:v>3.9123024999767608</c:v>
                </c:pt>
                <c:pt idx="390">
                  <c:v>3.7463024999766503</c:v>
                </c:pt>
                <c:pt idx="391">
                  <c:v>3.1953024999751278</c:v>
                </c:pt>
                <c:pt idx="392">
                  <c:v>1.7873024999737197</c:v>
                </c:pt>
                <c:pt idx="393">
                  <c:v>2.8293024999754834</c:v>
                </c:pt>
                <c:pt idx="394">
                  <c:v>2.7323024999752477</c:v>
                </c:pt>
                <c:pt idx="395">
                  <c:v>1.4603024999750858</c:v>
                </c:pt>
                <c:pt idx="396">
                  <c:v>0.53030249997476631</c:v>
                </c:pt>
                <c:pt idx="397">
                  <c:v>1.8393024999738827</c:v>
                </c:pt>
                <c:pt idx="398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27904"/>
        <c:axId val="141234176"/>
      </c:scatterChart>
      <c:valAx>
        <c:axId val="141227904"/>
        <c:scaling>
          <c:orientation val="minMax"/>
          <c:max val="10"/>
          <c:min val="-1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 mm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crossAx val="141234176"/>
        <c:crossesAt val="-12"/>
        <c:crossBetween val="midCat"/>
        <c:majorUnit val="2"/>
      </c:valAx>
      <c:valAx>
        <c:axId val="141234176"/>
        <c:scaling>
          <c:orientation val="minMax"/>
          <c:max val="10"/>
          <c:min val="-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z(i+1)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1227904"/>
        <c:crossesAt val="-12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2137894352609907"/>
          <c:y val="0.142896218103606"/>
          <c:w val="0.29491068832288153"/>
          <c:h val="0.1405863042629880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4054206566"/>
          <c:y val="0.17546510532337317"/>
          <c:w val="0.80253960346985864"/>
          <c:h val="0.69631990118882203"/>
        </c:manualLayout>
      </c:layout>
      <c:scatterChart>
        <c:scatterStyle val="lineMarker"/>
        <c:varyColors val="0"/>
        <c:ser>
          <c:idx val="1"/>
          <c:order val="0"/>
          <c:tx>
            <c:v>real5</c:v>
          </c:tx>
          <c:spPr>
            <a:ln w="12700"/>
          </c:spPr>
          <c:marker>
            <c:symbol val="none"/>
          </c:marker>
          <c:xVal>
            <c:numRef>
              <c:f>'Result (Al-Ti)'!$F$22:$F$421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'Result (Al-Ti)'!$AB$22:$AB$421</c:f>
              <c:numCache>
                <c:formatCode>General</c:formatCode>
                <c:ptCount val="400"/>
                <c:pt idx="0">
                  <c:v>-0.81715749998423348</c:v>
                </c:pt>
                <c:pt idx="1">
                  <c:v>-0.40415749998601314</c:v>
                </c:pt>
                <c:pt idx="2">
                  <c:v>-0.34315749998370393</c:v>
                </c:pt>
                <c:pt idx="3">
                  <c:v>0.11684250001664509</c:v>
                </c:pt>
                <c:pt idx="4">
                  <c:v>0.45184250001639725</c:v>
                </c:pt>
                <c:pt idx="5">
                  <c:v>-0.21915749998413503</c:v>
                </c:pt>
                <c:pt idx="6">
                  <c:v>0.30984250001608871</c:v>
                </c:pt>
                <c:pt idx="7">
                  <c:v>0.88084250001330133</c:v>
                </c:pt>
                <c:pt idx="8">
                  <c:v>0.27684250001414057</c:v>
                </c:pt>
                <c:pt idx="9">
                  <c:v>-3.9157499983843991E-2</c:v>
                </c:pt>
                <c:pt idx="10">
                  <c:v>-2.1574999848894549E-3</c:v>
                </c:pt>
                <c:pt idx="11">
                  <c:v>0.19984250001314763</c:v>
                </c:pt>
                <c:pt idx="12">
                  <c:v>0.34584250001401529</c:v>
                </c:pt>
                <c:pt idx="13">
                  <c:v>-1.0021574999861116</c:v>
                </c:pt>
                <c:pt idx="14">
                  <c:v>-0.71415749998493538</c:v>
                </c:pt>
                <c:pt idx="15">
                  <c:v>-9.4157499983538173E-2</c:v>
                </c:pt>
                <c:pt idx="16">
                  <c:v>-0.45415749998412025</c:v>
                </c:pt>
                <c:pt idx="17">
                  <c:v>2.1268425000151581</c:v>
                </c:pt>
                <c:pt idx="18">
                  <c:v>5.9378425000140567</c:v>
                </c:pt>
                <c:pt idx="19">
                  <c:v>0.36784250001531404</c:v>
                </c:pt>
                <c:pt idx="20">
                  <c:v>1.0698425000157386</c:v>
                </c:pt>
                <c:pt idx="21">
                  <c:v>0.50084250001347641</c:v>
                </c:pt>
                <c:pt idx="22">
                  <c:v>0.65984250001349665</c:v>
                </c:pt>
                <c:pt idx="23">
                  <c:v>0.31284250001561986</c:v>
                </c:pt>
                <c:pt idx="24">
                  <c:v>0.30584250001552959</c:v>
                </c:pt>
                <c:pt idx="25">
                  <c:v>0.69084250001338887</c:v>
                </c:pt>
                <c:pt idx="26">
                  <c:v>1.1178425000153425</c:v>
                </c:pt>
                <c:pt idx="27">
                  <c:v>1.7518425000133675</c:v>
                </c:pt>
                <c:pt idx="28">
                  <c:v>1.6128425000161428</c:v>
                </c:pt>
                <c:pt idx="29">
                  <c:v>0.35184250001663031</c:v>
                </c:pt>
                <c:pt idx="30">
                  <c:v>0.26184250001648479</c:v>
                </c:pt>
                <c:pt idx="31">
                  <c:v>-0.19715749998638898</c:v>
                </c:pt>
                <c:pt idx="32">
                  <c:v>0.47584250001619921</c:v>
                </c:pt>
                <c:pt idx="33">
                  <c:v>1.4678425000163031</c:v>
                </c:pt>
                <c:pt idx="34">
                  <c:v>1.63784250001342</c:v>
                </c:pt>
                <c:pt idx="35">
                  <c:v>1.4698425000148063</c:v>
                </c:pt>
                <c:pt idx="36">
                  <c:v>1.3768425000151296</c:v>
                </c:pt>
                <c:pt idx="37">
                  <c:v>13.007842500016409</c:v>
                </c:pt>
                <c:pt idx="38">
                  <c:v>3.4868425000134096</c:v>
                </c:pt>
                <c:pt idx="39">
                  <c:v>1.1058425000136651</c:v>
                </c:pt>
                <c:pt idx="40">
                  <c:v>0.54984250001410828</c:v>
                </c:pt>
                <c:pt idx="41">
                  <c:v>0.48684250001329588</c:v>
                </c:pt>
                <c:pt idx="42">
                  <c:v>2.0018425000145612</c:v>
                </c:pt>
                <c:pt idx="43">
                  <c:v>-1.1431574999853922</c:v>
                </c:pt>
                <c:pt idx="44">
                  <c:v>0.60684250001585838</c:v>
                </c:pt>
                <c:pt idx="45">
                  <c:v>1.6398425000154759</c:v>
                </c:pt>
                <c:pt idx="46">
                  <c:v>2.8468425000163222</c:v>
                </c:pt>
                <c:pt idx="47">
                  <c:v>2.7618425000142111</c:v>
                </c:pt>
                <c:pt idx="48">
                  <c:v>2.1328425000142204</c:v>
                </c:pt>
                <c:pt idx="49">
                  <c:v>-1.6841574999837405</c:v>
                </c:pt>
                <c:pt idx="50">
                  <c:v>0.54984250001410828</c:v>
                </c:pt>
                <c:pt idx="51">
                  <c:v>0.2698425000140503</c:v>
                </c:pt>
                <c:pt idx="52">
                  <c:v>1.3378425000141192</c:v>
                </c:pt>
                <c:pt idx="53">
                  <c:v>2.6828425000147149</c:v>
                </c:pt>
                <c:pt idx="54">
                  <c:v>4.1978425000159802</c:v>
                </c:pt>
                <c:pt idx="55">
                  <c:v>2.151842500015988</c:v>
                </c:pt>
                <c:pt idx="56">
                  <c:v>3.1598425000147756</c:v>
                </c:pt>
                <c:pt idx="57">
                  <c:v>1.4958425000131115</c:v>
                </c:pt>
                <c:pt idx="58">
                  <c:v>2.7958425000136344</c:v>
                </c:pt>
                <c:pt idx="59">
                  <c:v>1.5118425000153479</c:v>
                </c:pt>
                <c:pt idx="60">
                  <c:v>1.410842500014553</c:v>
                </c:pt>
                <c:pt idx="61">
                  <c:v>1.1068425000146931</c:v>
                </c:pt>
                <c:pt idx="62">
                  <c:v>1.0248425000156658</c:v>
                </c:pt>
                <c:pt idx="63">
                  <c:v>7.632842500015613</c:v>
                </c:pt>
                <c:pt idx="64">
                  <c:v>2.5708425000132706</c:v>
                </c:pt>
                <c:pt idx="65">
                  <c:v>1.5258425000155285</c:v>
                </c:pt>
                <c:pt idx="66">
                  <c:v>1.5148425000148791</c:v>
                </c:pt>
                <c:pt idx="67">
                  <c:v>1.5808425000152226</c:v>
                </c:pt>
                <c:pt idx="68">
                  <c:v>2.5558425000156149</c:v>
                </c:pt>
                <c:pt idx="69">
                  <c:v>2.7258425000162845</c:v>
                </c:pt>
                <c:pt idx="70">
                  <c:v>2.3728425000157927</c:v>
                </c:pt>
                <c:pt idx="71">
                  <c:v>0.26084250001545684</c:v>
                </c:pt>
                <c:pt idx="72">
                  <c:v>0.44084250001574787</c:v>
                </c:pt>
                <c:pt idx="73">
                  <c:v>0.52584250001430632</c:v>
                </c:pt>
                <c:pt idx="74">
                  <c:v>0.2698425000140503</c:v>
                </c:pt>
                <c:pt idx="75">
                  <c:v>1.0458425000159366</c:v>
                </c:pt>
                <c:pt idx="76">
                  <c:v>1.1178425000153425</c:v>
                </c:pt>
                <c:pt idx="77">
                  <c:v>0.15684250001513078</c:v>
                </c:pt>
                <c:pt idx="78">
                  <c:v>0.54084250001551482</c:v>
                </c:pt>
                <c:pt idx="79">
                  <c:v>1.155842500015325</c:v>
                </c:pt>
                <c:pt idx="80">
                  <c:v>2.6248425000154896</c:v>
                </c:pt>
                <c:pt idx="81">
                  <c:v>1.8468425000151001</c:v>
                </c:pt>
                <c:pt idx="82">
                  <c:v>1.4478425000135076</c:v>
                </c:pt>
                <c:pt idx="83">
                  <c:v>4.3268425000135835</c:v>
                </c:pt>
                <c:pt idx="84">
                  <c:v>3.0998425000134944</c:v>
                </c:pt>
                <c:pt idx="85">
                  <c:v>1.917842500013478</c:v>
                </c:pt>
                <c:pt idx="86">
                  <c:v>2.0358425000139846</c:v>
                </c:pt>
                <c:pt idx="87">
                  <c:v>2.074842500014995</c:v>
                </c:pt>
                <c:pt idx="88">
                  <c:v>1.9648425000156067</c:v>
                </c:pt>
                <c:pt idx="89">
                  <c:v>2.2198425000148347</c:v>
                </c:pt>
                <c:pt idx="90">
                  <c:v>1.9858425000158775</c:v>
                </c:pt>
                <c:pt idx="91">
                  <c:v>2.0718425000154639</c:v>
                </c:pt>
                <c:pt idx="92">
                  <c:v>2.0708425000144359</c:v>
                </c:pt>
                <c:pt idx="93">
                  <c:v>3.6858425000154682</c:v>
                </c:pt>
                <c:pt idx="94">
                  <c:v>2.255842500016314</c:v>
                </c:pt>
                <c:pt idx="95">
                  <c:v>3.3628425000138407</c:v>
                </c:pt>
                <c:pt idx="96">
                  <c:v>3.095842500016488</c:v>
                </c:pt>
                <c:pt idx="97">
                  <c:v>2.605842500013722</c:v>
                </c:pt>
                <c:pt idx="98">
                  <c:v>2.5698425000157954</c:v>
                </c:pt>
                <c:pt idx="99">
                  <c:v>2.4458425000162265</c:v>
                </c:pt>
                <c:pt idx="100">
                  <c:v>4.8918425000152865</c:v>
                </c:pt>
                <c:pt idx="101">
                  <c:v>1.5768425000146635</c:v>
                </c:pt>
                <c:pt idx="102">
                  <c:v>2.3108425000160082</c:v>
                </c:pt>
                <c:pt idx="103">
                  <c:v>2.8868425000148079</c:v>
                </c:pt>
                <c:pt idx="104">
                  <c:v>2.7318425000153468</c:v>
                </c:pt>
                <c:pt idx="105">
                  <c:v>3.8228425000141897</c:v>
                </c:pt>
                <c:pt idx="106">
                  <c:v>2.2418425000161335</c:v>
                </c:pt>
                <c:pt idx="107">
                  <c:v>2.0148425000137138</c:v>
                </c:pt>
                <c:pt idx="108">
                  <c:v>1.7008425000142324</c:v>
                </c:pt>
                <c:pt idx="109">
                  <c:v>3.7728425000160826</c:v>
                </c:pt>
                <c:pt idx="110">
                  <c:v>3.2578425000160394</c:v>
                </c:pt>
                <c:pt idx="111">
                  <c:v>1.8808425000145235</c:v>
                </c:pt>
                <c:pt idx="112">
                  <c:v>-1.1801574999843467</c:v>
                </c:pt>
                <c:pt idx="113">
                  <c:v>1.1668425000159743</c:v>
                </c:pt>
                <c:pt idx="114">
                  <c:v>3.3518425000131913</c:v>
                </c:pt>
                <c:pt idx="115">
                  <c:v>3.8978425000131267</c:v>
                </c:pt>
                <c:pt idx="116">
                  <c:v>7.8425000147319679E-3</c:v>
                </c:pt>
                <c:pt idx="117">
                  <c:v>2.5078425000160109</c:v>
                </c:pt>
                <c:pt idx="118">
                  <c:v>2.7498425000160864</c:v>
                </c:pt>
                <c:pt idx="119">
                  <c:v>0.86784250001414875</c:v>
                </c:pt>
                <c:pt idx="120">
                  <c:v>5.5568425000132038</c:v>
                </c:pt>
                <c:pt idx="121">
                  <c:v>2.5468425000134687</c:v>
                </c:pt>
                <c:pt idx="122">
                  <c:v>2.4848425000136842</c:v>
                </c:pt>
                <c:pt idx="123">
                  <c:v>1.8058425000155864</c:v>
                </c:pt>
                <c:pt idx="124">
                  <c:v>1.0908425000160094</c:v>
                </c:pt>
                <c:pt idx="125">
                  <c:v>1.6458425000145382</c:v>
                </c:pt>
                <c:pt idx="126">
                  <c:v>2.7448425000144994</c:v>
                </c:pt>
                <c:pt idx="127">
                  <c:v>3.0908425000149009</c:v>
                </c:pt>
                <c:pt idx="128">
                  <c:v>3.4028425000158791</c:v>
                </c:pt>
                <c:pt idx="129">
                  <c:v>4.4238425000138193</c:v>
                </c:pt>
                <c:pt idx="130">
                  <c:v>1.6708425000153682</c:v>
                </c:pt>
                <c:pt idx="131">
                  <c:v>10.916842500016344</c:v>
                </c:pt>
                <c:pt idx="132">
                  <c:v>2.9768425000149534</c:v>
                </c:pt>
                <c:pt idx="133">
                  <c:v>-0.22815749998628121</c:v>
                </c:pt>
                <c:pt idx="134">
                  <c:v>4.3228425000165771</c:v>
                </c:pt>
                <c:pt idx="135">
                  <c:v>4.4508425000131524</c:v>
                </c:pt>
                <c:pt idx="136">
                  <c:v>3.6998425000156487</c:v>
                </c:pt>
                <c:pt idx="137">
                  <c:v>3.5108425000132115</c:v>
                </c:pt>
                <c:pt idx="138">
                  <c:v>-0.9871574999849031</c:v>
                </c:pt>
                <c:pt idx="139">
                  <c:v>2.0848425000146165</c:v>
                </c:pt>
                <c:pt idx="140">
                  <c:v>5.791842500013189</c:v>
                </c:pt>
                <c:pt idx="141">
                  <c:v>5.6668425000161449</c:v>
                </c:pt>
                <c:pt idx="142">
                  <c:v>2.9178425000147001</c:v>
                </c:pt>
                <c:pt idx="143">
                  <c:v>2.7348425000148779</c:v>
                </c:pt>
                <c:pt idx="144">
                  <c:v>2.990842500015134</c:v>
                </c:pt>
                <c:pt idx="145">
                  <c:v>1.5468425000157993</c:v>
                </c:pt>
                <c:pt idx="146">
                  <c:v>4.1758425000146815</c:v>
                </c:pt>
                <c:pt idx="147">
                  <c:v>3.3648425000158966</c:v>
                </c:pt>
                <c:pt idx="148">
                  <c:v>2.6398425000131454</c:v>
                </c:pt>
                <c:pt idx="149">
                  <c:v>2.867842500016593</c:v>
                </c:pt>
                <c:pt idx="150">
                  <c:v>5.0768425000136119</c:v>
                </c:pt>
                <c:pt idx="151">
                  <c:v>3.986842500015797</c:v>
                </c:pt>
                <c:pt idx="152">
                  <c:v>3.2018425000153172</c:v>
                </c:pt>
                <c:pt idx="153">
                  <c:v>2.9608425000162697</c:v>
                </c:pt>
                <c:pt idx="154">
                  <c:v>3.1198425000162899</c:v>
                </c:pt>
                <c:pt idx="155">
                  <c:v>3.6668425000137006</c:v>
                </c:pt>
                <c:pt idx="156">
                  <c:v>3.1818425000160744</c:v>
                </c:pt>
                <c:pt idx="157">
                  <c:v>0.81784250001604164</c:v>
                </c:pt>
                <c:pt idx="158">
                  <c:v>1.8548425000162183</c:v>
                </c:pt>
                <c:pt idx="159">
                  <c:v>-0.37315749998612091</c:v>
                </c:pt>
                <c:pt idx="160">
                  <c:v>4.4208425000142881</c:v>
                </c:pt>
                <c:pt idx="161">
                  <c:v>12.614842500013879</c:v>
                </c:pt>
                <c:pt idx="162">
                  <c:v>8.5518425000152831</c:v>
                </c:pt>
                <c:pt idx="163">
                  <c:v>2.2608425000143484</c:v>
                </c:pt>
                <c:pt idx="164">
                  <c:v>0.35484250001616147</c:v>
                </c:pt>
                <c:pt idx="165">
                  <c:v>1.6758425000134025</c:v>
                </c:pt>
                <c:pt idx="166">
                  <c:v>2.6078425000157779</c:v>
                </c:pt>
                <c:pt idx="167">
                  <c:v>0.63184250001313558</c:v>
                </c:pt>
                <c:pt idx="168">
                  <c:v>3.4008425000138232</c:v>
                </c:pt>
                <c:pt idx="169">
                  <c:v>-2.4831574999844008</c:v>
                </c:pt>
                <c:pt idx="170">
                  <c:v>0.26284250001396003</c:v>
                </c:pt>
                <c:pt idx="171">
                  <c:v>0.71184250001365967</c:v>
                </c:pt>
                <c:pt idx="172">
                  <c:v>2.3098425000149803</c:v>
                </c:pt>
                <c:pt idx="173">
                  <c:v>-0.34915749998631895</c:v>
                </c:pt>
                <c:pt idx="174">
                  <c:v>0.71084250001618443</c:v>
                </c:pt>
                <c:pt idx="175">
                  <c:v>3.2678425000156608</c:v>
                </c:pt>
                <c:pt idx="176">
                  <c:v>2.1318425000131924</c:v>
                </c:pt>
                <c:pt idx="177">
                  <c:v>1.8028425000160553</c:v>
                </c:pt>
                <c:pt idx="178">
                  <c:v>0.3728425000133484</c:v>
                </c:pt>
                <c:pt idx="179">
                  <c:v>9.2188425000152563</c:v>
                </c:pt>
                <c:pt idx="180">
                  <c:v>-1.1831574999838779</c:v>
                </c:pt>
                <c:pt idx="181">
                  <c:v>-1.3311574999868014</c:v>
                </c:pt>
                <c:pt idx="182">
                  <c:v>-1.496157499985884</c:v>
                </c:pt>
                <c:pt idx="183">
                  <c:v>-3.1011574999837421</c:v>
                </c:pt>
                <c:pt idx="184">
                  <c:v>-3.1831574999863221</c:v>
                </c:pt>
                <c:pt idx="185">
                  <c:v>-4.7231574999848647</c:v>
                </c:pt>
                <c:pt idx="186">
                  <c:v>-3.9781574999864233</c:v>
                </c:pt>
                <c:pt idx="187">
                  <c:v>-4.525157499983834</c:v>
                </c:pt>
                <c:pt idx="188">
                  <c:v>-4.8901574999860031</c:v>
                </c:pt>
                <c:pt idx="189">
                  <c:v>-5.5001574999842262</c:v>
                </c:pt>
                <c:pt idx="190">
                  <c:v>-4.4591574999834904</c:v>
                </c:pt>
                <c:pt idx="191">
                  <c:v>-7.0461574999853838</c:v>
                </c:pt>
                <c:pt idx="192">
                  <c:v>-5.9261574999851518</c:v>
                </c:pt>
                <c:pt idx="193">
                  <c:v>-5.9381574999868292</c:v>
                </c:pt>
                <c:pt idx="194">
                  <c:v>-6.5361574999833749</c:v>
                </c:pt>
                <c:pt idx="195">
                  <c:v>-6.66915749998509</c:v>
                </c:pt>
                <c:pt idx="196">
                  <c:v>-6.8701574999856518</c:v>
                </c:pt>
                <c:pt idx="197">
                  <c:v>-11.084157499986702</c:v>
                </c:pt>
                <c:pt idx="198">
                  <c:v>-7.6161574999851211</c:v>
                </c:pt>
                <c:pt idx="199">
                  <c:v>-9.8941574999855675</c:v>
                </c:pt>
                <c:pt idx="200">
                  <c:v>-8.9501574999850675</c:v>
                </c:pt>
                <c:pt idx="201">
                  <c:v>-9.0621574999865118</c:v>
                </c:pt>
                <c:pt idx="202">
                  <c:v>-4.4431574999848067</c:v>
                </c:pt>
                <c:pt idx="203">
                  <c:v>-5.9861574999864331</c:v>
                </c:pt>
                <c:pt idx="204">
                  <c:v>-9.4061574999848574</c:v>
                </c:pt>
                <c:pt idx="205">
                  <c:v>-5.1101574999847799</c:v>
                </c:pt>
                <c:pt idx="206">
                  <c:v>-5.8651574999863954</c:v>
                </c:pt>
                <c:pt idx="207">
                  <c:v>-3.8451574999847082</c:v>
                </c:pt>
                <c:pt idx="208">
                  <c:v>-4.3101574999866443</c:v>
                </c:pt>
                <c:pt idx="209">
                  <c:v>-3.3341574999852241</c:v>
                </c:pt>
                <c:pt idx="210">
                  <c:v>-3.4861574999851541</c:v>
                </c:pt>
                <c:pt idx="211">
                  <c:v>-3.3461574999833488</c:v>
                </c:pt>
                <c:pt idx="212">
                  <c:v>0.98084250001662099</c:v>
                </c:pt>
                <c:pt idx="213">
                  <c:v>-3.2981574999837449</c:v>
                </c:pt>
                <c:pt idx="214">
                  <c:v>-3.7051574999864556</c:v>
                </c:pt>
                <c:pt idx="215">
                  <c:v>-3.2831574999860891</c:v>
                </c:pt>
                <c:pt idx="216">
                  <c:v>-3.8311574999845277</c:v>
                </c:pt>
                <c:pt idx="217">
                  <c:v>-3.8441574999836803</c:v>
                </c:pt>
                <c:pt idx="218">
                  <c:v>-3.913157499983555</c:v>
                </c:pt>
                <c:pt idx="219">
                  <c:v>-4.2091574999858494</c:v>
                </c:pt>
                <c:pt idx="220">
                  <c:v>-4.7261574999843958</c:v>
                </c:pt>
                <c:pt idx="221">
                  <c:v>-3.5961574999845425</c:v>
                </c:pt>
                <c:pt idx="222">
                  <c:v>-4.3941574999841748</c:v>
                </c:pt>
                <c:pt idx="223">
                  <c:v>-3.6161574999837853</c:v>
                </c:pt>
                <c:pt idx="224">
                  <c:v>-1.5811574999844424</c:v>
                </c:pt>
                <c:pt idx="225">
                  <c:v>-2.538157499984095</c:v>
                </c:pt>
                <c:pt idx="226">
                  <c:v>-3.7181574999856082</c:v>
                </c:pt>
                <c:pt idx="227">
                  <c:v>-3.7981574999861323</c:v>
                </c:pt>
                <c:pt idx="228">
                  <c:v>-3.7301574999837328</c:v>
                </c:pt>
                <c:pt idx="229">
                  <c:v>-1.6451574999862828</c:v>
                </c:pt>
                <c:pt idx="230">
                  <c:v>-2.0681574999841246</c:v>
                </c:pt>
                <c:pt idx="231">
                  <c:v>-3.0061574999855623</c:v>
                </c:pt>
                <c:pt idx="232">
                  <c:v>-2.8411574999864797</c:v>
                </c:pt>
                <c:pt idx="233">
                  <c:v>-2.9361574999846596</c:v>
                </c:pt>
                <c:pt idx="234">
                  <c:v>-3.889157499983753</c:v>
                </c:pt>
                <c:pt idx="235">
                  <c:v>-4.8681574999847044</c:v>
                </c:pt>
                <c:pt idx="236">
                  <c:v>-4.0501574999858292</c:v>
                </c:pt>
                <c:pt idx="237">
                  <c:v>-4.0351574999846207</c:v>
                </c:pt>
                <c:pt idx="238">
                  <c:v>-3.4051574999836021</c:v>
                </c:pt>
                <c:pt idx="239">
                  <c:v>-3.6251574999859315</c:v>
                </c:pt>
                <c:pt idx="240">
                  <c:v>2.2842500015940459E-2</c:v>
                </c:pt>
                <c:pt idx="241">
                  <c:v>-3.1211574999865377</c:v>
                </c:pt>
                <c:pt idx="242">
                  <c:v>-2.4961574999835534</c:v>
                </c:pt>
                <c:pt idx="243">
                  <c:v>-2.6801574999844036</c:v>
                </c:pt>
                <c:pt idx="244">
                  <c:v>-2.7811574999851985</c:v>
                </c:pt>
                <c:pt idx="245">
                  <c:v>-2.6551574999835736</c:v>
                </c:pt>
                <c:pt idx="246">
                  <c:v>-2.3081574999856969</c:v>
                </c:pt>
                <c:pt idx="247">
                  <c:v>-1.4861574999862626</c:v>
                </c:pt>
                <c:pt idx="248">
                  <c:v>-3.2161574999847176</c:v>
                </c:pt>
                <c:pt idx="249">
                  <c:v>-2.6241574999836814</c:v>
                </c:pt>
                <c:pt idx="250">
                  <c:v>-1.4861574999862626</c:v>
                </c:pt>
                <c:pt idx="251">
                  <c:v>-1.4901574999868217</c:v>
                </c:pt>
                <c:pt idx="252">
                  <c:v>-2.6651574999867478</c:v>
                </c:pt>
                <c:pt idx="253">
                  <c:v>-3.174157499984176</c:v>
                </c:pt>
                <c:pt idx="254">
                  <c:v>-3.861157499983392</c:v>
                </c:pt>
                <c:pt idx="255">
                  <c:v>-4.3461574999845709</c:v>
                </c:pt>
                <c:pt idx="256">
                  <c:v>-3.1391574999837246</c:v>
                </c:pt>
                <c:pt idx="257">
                  <c:v>-0.28815749998400975</c:v>
                </c:pt>
                <c:pt idx="258">
                  <c:v>-1.1931574999834993</c:v>
                </c:pt>
                <c:pt idx="259">
                  <c:v>-2.4651574999836612</c:v>
                </c:pt>
                <c:pt idx="260">
                  <c:v>-2.0061574999843401</c:v>
                </c:pt>
                <c:pt idx="261">
                  <c:v>-2.3061574999836409</c:v>
                </c:pt>
                <c:pt idx="262">
                  <c:v>-2.9831574999867883</c:v>
                </c:pt>
                <c:pt idx="263">
                  <c:v>-2.970157499984083</c:v>
                </c:pt>
                <c:pt idx="264">
                  <c:v>-2.7381574999836289</c:v>
                </c:pt>
                <c:pt idx="265">
                  <c:v>-3.3231574999845748</c:v>
                </c:pt>
                <c:pt idx="266">
                  <c:v>-2.3531574999857696</c:v>
                </c:pt>
                <c:pt idx="267">
                  <c:v>-2.8291574999848024</c:v>
                </c:pt>
                <c:pt idx="268">
                  <c:v>-3.7711574999867992</c:v>
                </c:pt>
                <c:pt idx="269">
                  <c:v>-3.3741574999837098</c:v>
                </c:pt>
                <c:pt idx="270">
                  <c:v>-1.012157499985733</c:v>
                </c:pt>
                <c:pt idx="271">
                  <c:v>-3.2751574999849709</c:v>
                </c:pt>
                <c:pt idx="272">
                  <c:v>2.0048425000140924</c:v>
                </c:pt>
                <c:pt idx="273">
                  <c:v>-2.970157499984083</c:v>
                </c:pt>
                <c:pt idx="274">
                  <c:v>-0.74515749998482761</c:v>
                </c:pt>
                <c:pt idx="275">
                  <c:v>-2.7551574999868933</c:v>
                </c:pt>
                <c:pt idx="276">
                  <c:v>1.3568425000158868</c:v>
                </c:pt>
                <c:pt idx="277">
                  <c:v>-2.0101574999848992</c:v>
                </c:pt>
                <c:pt idx="278">
                  <c:v>-1.874157499983653</c:v>
                </c:pt>
                <c:pt idx="279">
                  <c:v>-2.1411574999845584</c:v>
                </c:pt>
                <c:pt idx="280">
                  <c:v>-1.8431574999837608</c:v>
                </c:pt>
                <c:pt idx="281">
                  <c:v>-1.6831574999862653</c:v>
                </c:pt>
                <c:pt idx="282">
                  <c:v>-1.7441574999850218</c:v>
                </c:pt>
                <c:pt idx="283">
                  <c:v>-1.3841574999844397</c:v>
                </c:pt>
                <c:pt idx="284">
                  <c:v>-3.126157499984572</c:v>
                </c:pt>
                <c:pt idx="285">
                  <c:v>-2.3511574999837137</c:v>
                </c:pt>
                <c:pt idx="286">
                  <c:v>-2.0961574999844856</c:v>
                </c:pt>
                <c:pt idx="287">
                  <c:v>-0.70315749998428601</c:v>
                </c:pt>
                <c:pt idx="288">
                  <c:v>-1.6851574999847685</c:v>
                </c:pt>
                <c:pt idx="289">
                  <c:v>0.85784250001452733</c:v>
                </c:pt>
                <c:pt idx="290">
                  <c:v>-1.2071574999836798</c:v>
                </c:pt>
                <c:pt idx="291">
                  <c:v>-1.0221574999853544</c:v>
                </c:pt>
                <c:pt idx="292">
                  <c:v>-1.2221574999848883</c:v>
                </c:pt>
                <c:pt idx="293">
                  <c:v>-0.83515749998497313</c:v>
                </c:pt>
                <c:pt idx="294">
                  <c:v>-0.6821574999840152</c:v>
                </c:pt>
                <c:pt idx="295">
                  <c:v>-1.8941574999864486</c:v>
                </c:pt>
                <c:pt idx="296">
                  <c:v>1.2628425000151822</c:v>
                </c:pt>
                <c:pt idx="297">
                  <c:v>1.7108425000138539</c:v>
                </c:pt>
                <c:pt idx="298">
                  <c:v>-0.96215749998407318</c:v>
                </c:pt>
                <c:pt idx="299">
                  <c:v>0.90484250001310329</c:v>
                </c:pt>
                <c:pt idx="300">
                  <c:v>-1.4761574999866411</c:v>
                </c:pt>
                <c:pt idx="301">
                  <c:v>-3.5151574999865431</c:v>
                </c:pt>
                <c:pt idx="302">
                  <c:v>-1.5841574999839736</c:v>
                </c:pt>
                <c:pt idx="303">
                  <c:v>-9.9157499985125241E-2</c:v>
                </c:pt>
                <c:pt idx="304">
                  <c:v>-3.0431574999845168</c:v>
                </c:pt>
                <c:pt idx="305">
                  <c:v>-0.77815749998677575</c:v>
                </c:pt>
                <c:pt idx="306">
                  <c:v>-2.7131574999863517</c:v>
                </c:pt>
                <c:pt idx="307">
                  <c:v>-1.0551574999837499</c:v>
                </c:pt>
                <c:pt idx="308">
                  <c:v>2.2668425000134107</c:v>
                </c:pt>
                <c:pt idx="309">
                  <c:v>-1.0231574999863824</c:v>
                </c:pt>
                <c:pt idx="310">
                  <c:v>-2.0901574999854233</c:v>
                </c:pt>
                <c:pt idx="311">
                  <c:v>-0.45315749998664501</c:v>
                </c:pt>
                <c:pt idx="312">
                  <c:v>0.22284250001547434</c:v>
                </c:pt>
                <c:pt idx="313">
                  <c:v>-0.54515749998529373</c:v>
                </c:pt>
                <c:pt idx="314">
                  <c:v>-1.3591574999836098</c:v>
                </c:pt>
                <c:pt idx="315">
                  <c:v>-1.8231574999845179</c:v>
                </c:pt>
                <c:pt idx="316">
                  <c:v>-2.2781574999868326</c:v>
                </c:pt>
                <c:pt idx="317">
                  <c:v>-0.11715749998586489</c:v>
                </c:pt>
                <c:pt idx="318">
                  <c:v>5.6842500015363839E-2</c:v>
                </c:pt>
                <c:pt idx="319">
                  <c:v>0.40184250001473742</c:v>
                </c:pt>
                <c:pt idx="320">
                  <c:v>-0.26215749998570459</c:v>
                </c:pt>
                <c:pt idx="321">
                  <c:v>-0.83215749998544197</c:v>
                </c:pt>
                <c:pt idx="322">
                  <c:v>-0.56515749998453657</c:v>
                </c:pt>
                <c:pt idx="323">
                  <c:v>-0.27015749998682281</c:v>
                </c:pt>
                <c:pt idx="324">
                  <c:v>-0.46915749998532874</c:v>
                </c:pt>
                <c:pt idx="325">
                  <c:v>-0.82915749998591082</c:v>
                </c:pt>
                <c:pt idx="326">
                  <c:v>-1.1621574999836071</c:v>
                </c:pt>
                <c:pt idx="327">
                  <c:v>-2.1231574999838188</c:v>
                </c:pt>
                <c:pt idx="328">
                  <c:v>-0.2681574999847669</c:v>
                </c:pt>
                <c:pt idx="329">
                  <c:v>-0.81415749998470233</c:v>
                </c:pt>
                <c:pt idx="330">
                  <c:v>-0.81515749998573028</c:v>
                </c:pt>
                <c:pt idx="331">
                  <c:v>-1.2101574999867637</c:v>
                </c:pt>
                <c:pt idx="332">
                  <c:v>1.0328425000132313</c:v>
                </c:pt>
                <c:pt idx="333">
                  <c:v>0.44184250001322312</c:v>
                </c:pt>
                <c:pt idx="334">
                  <c:v>-0.57915749998471711</c:v>
                </c:pt>
                <c:pt idx="335">
                  <c:v>-0.63715749998394244</c:v>
                </c:pt>
                <c:pt idx="336">
                  <c:v>-1.5141574999866236</c:v>
                </c:pt>
                <c:pt idx="337">
                  <c:v>2.1258425000141301</c:v>
                </c:pt>
                <c:pt idx="338">
                  <c:v>-1.7791574999854731</c:v>
                </c:pt>
                <c:pt idx="339">
                  <c:v>-0.85315749998571278</c:v>
                </c:pt>
                <c:pt idx="340">
                  <c:v>-0.62415749998478987</c:v>
                </c:pt>
                <c:pt idx="341">
                  <c:v>-0.74915749998538672</c:v>
                </c:pt>
                <c:pt idx="342">
                  <c:v>0.72084250001580585</c:v>
                </c:pt>
                <c:pt idx="343">
                  <c:v>0.8648425000146176</c:v>
                </c:pt>
                <c:pt idx="344">
                  <c:v>0.73484250001598639</c:v>
                </c:pt>
                <c:pt idx="345">
                  <c:v>-0.6151574999861964</c:v>
                </c:pt>
                <c:pt idx="346">
                  <c:v>-0.69715749998522369</c:v>
                </c:pt>
                <c:pt idx="347">
                  <c:v>1.0158425000135196</c:v>
                </c:pt>
                <c:pt idx="348">
                  <c:v>-0.79015749998490037</c:v>
                </c:pt>
                <c:pt idx="349">
                  <c:v>-1.088157499985698</c:v>
                </c:pt>
                <c:pt idx="350">
                  <c:v>-0.66015749998626916</c:v>
                </c:pt>
                <c:pt idx="351">
                  <c:v>0.78584250001512146</c:v>
                </c:pt>
                <c:pt idx="352">
                  <c:v>1.6408425000165039</c:v>
                </c:pt>
                <c:pt idx="353">
                  <c:v>2.5968425000151285</c:v>
                </c:pt>
                <c:pt idx="354">
                  <c:v>-0.36515749998500269</c:v>
                </c:pt>
                <c:pt idx="355">
                  <c:v>0.82584250001360715</c:v>
                </c:pt>
                <c:pt idx="356">
                  <c:v>-1.3631574999841689</c:v>
                </c:pt>
                <c:pt idx="357">
                  <c:v>-0.16415749998444085</c:v>
                </c:pt>
                <c:pt idx="358">
                  <c:v>0.40684250001632449</c:v>
                </c:pt>
                <c:pt idx="359">
                  <c:v>8.7842500015256064E-2</c:v>
                </c:pt>
                <c:pt idx="360">
                  <c:v>2.4708425000135037</c:v>
                </c:pt>
                <c:pt idx="361">
                  <c:v>8.4842500015724909E-2</c:v>
                </c:pt>
                <c:pt idx="362">
                  <c:v>1.6008425000144655</c:v>
                </c:pt>
                <c:pt idx="363">
                  <c:v>0.61084250001641749</c:v>
                </c:pt>
                <c:pt idx="364">
                  <c:v>0.40584250001529654</c:v>
                </c:pt>
                <c:pt idx="365">
                  <c:v>0.15184250001354371</c:v>
                </c:pt>
                <c:pt idx="366">
                  <c:v>-0.1001574999861532</c:v>
                </c:pt>
                <c:pt idx="367">
                  <c:v>0.61984250001501096</c:v>
                </c:pt>
                <c:pt idx="368">
                  <c:v>6.4842500016482063E-2</c:v>
                </c:pt>
                <c:pt idx="369">
                  <c:v>-0.75015749998641468</c:v>
                </c:pt>
                <c:pt idx="370">
                  <c:v>4.7428425000148877</c:v>
                </c:pt>
                <c:pt idx="371">
                  <c:v>-0.86815749998336855</c:v>
                </c:pt>
                <c:pt idx="372">
                  <c:v>2.9048425000155476</c:v>
                </c:pt>
                <c:pt idx="373">
                  <c:v>-0.63715749998394244</c:v>
                </c:pt>
                <c:pt idx="374">
                  <c:v>0.4508425000153693</c:v>
                </c:pt>
                <c:pt idx="375">
                  <c:v>1.9848425000148495</c:v>
                </c:pt>
                <c:pt idx="376">
                  <c:v>-0.43815749998543652</c:v>
                </c:pt>
                <c:pt idx="377">
                  <c:v>-0.45015749998356114</c:v>
                </c:pt>
                <c:pt idx="378">
                  <c:v>2.4908425000162993</c:v>
                </c:pt>
                <c:pt idx="379">
                  <c:v>-0.51215749998334559</c:v>
                </c:pt>
                <c:pt idx="380">
                  <c:v>2.710842500015076</c:v>
                </c:pt>
                <c:pt idx="381">
                  <c:v>1.5778425000156915</c:v>
                </c:pt>
                <c:pt idx="382">
                  <c:v>2.3058425000144211</c:v>
                </c:pt>
                <c:pt idx="383">
                  <c:v>1.6968425000136733</c:v>
                </c:pt>
                <c:pt idx="384">
                  <c:v>-0.23015749998478441</c:v>
                </c:pt>
                <c:pt idx="385">
                  <c:v>-0.13415749998557658</c:v>
                </c:pt>
                <c:pt idx="386">
                  <c:v>1.6858425000165767</c:v>
                </c:pt>
                <c:pt idx="387">
                  <c:v>0.11584250001561713</c:v>
                </c:pt>
                <c:pt idx="388">
                  <c:v>1.3078425000152549</c:v>
                </c:pt>
                <c:pt idx="389">
                  <c:v>-0.70715749998484512</c:v>
                </c:pt>
                <c:pt idx="390">
                  <c:v>-1.8681574999845907</c:v>
                </c:pt>
                <c:pt idx="391">
                  <c:v>-9.7157499986622042E-2</c:v>
                </c:pt>
                <c:pt idx="392">
                  <c:v>1.515842500015907</c:v>
                </c:pt>
                <c:pt idx="393">
                  <c:v>0.93184250001598912</c:v>
                </c:pt>
                <c:pt idx="394">
                  <c:v>0.40084250001370947</c:v>
                </c:pt>
                <c:pt idx="395">
                  <c:v>0.10984250001655482</c:v>
                </c:pt>
                <c:pt idx="396">
                  <c:v>9.5842500016374288E-2</c:v>
                </c:pt>
                <c:pt idx="397">
                  <c:v>0.97484250001400596</c:v>
                </c:pt>
                <c:pt idx="398">
                  <c:v>2.2328425000139873</c:v>
                </c:pt>
                <c:pt idx="399">
                  <c:v>0.54084250001551482</c:v>
                </c:pt>
              </c:numCache>
            </c:numRef>
          </c:yVal>
          <c:smooth val="0"/>
        </c:ser>
        <c:ser>
          <c:idx val="0"/>
          <c:order val="1"/>
          <c:tx>
            <c:v>real1</c:v>
          </c:tx>
          <c:spPr>
            <a:ln w="12700"/>
          </c:spPr>
          <c:marker>
            <c:symbol val="none"/>
          </c:marker>
          <c:yVal>
            <c:numRef>
              <c:f>'Result (Al-Ti)'!$B$22:$B$421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ser>
          <c:idx val="2"/>
          <c:order val="2"/>
          <c:tx>
            <c:v>real2</c:v>
          </c:tx>
          <c:spPr>
            <a:ln w="12700"/>
          </c:spPr>
          <c:marker>
            <c:symbol val="none"/>
          </c:marker>
          <c:yVal>
            <c:numRef>
              <c:f>'Result (Al-Ti)'!$Y$22:$Y$421</c:f>
              <c:numCache>
                <c:formatCode>General</c:formatCode>
                <c:ptCount val="400"/>
                <c:pt idx="0">
                  <c:v>-1.425909999984043</c:v>
                </c:pt>
                <c:pt idx="1">
                  <c:v>-0.1079099999863331</c:v>
                </c:pt>
                <c:pt idx="2">
                  <c:v>-0.15890999998546818</c:v>
                </c:pt>
                <c:pt idx="3">
                  <c:v>-2.0949099999860721</c:v>
                </c:pt>
                <c:pt idx="4">
                  <c:v>3.7310900000164793</c:v>
                </c:pt>
                <c:pt idx="5">
                  <c:v>1.1290900000169302</c:v>
                </c:pt>
                <c:pt idx="6">
                  <c:v>-0.85890999998383677</c:v>
                </c:pt>
                <c:pt idx="7">
                  <c:v>0.28409000001516915</c:v>
                </c:pt>
                <c:pt idx="8">
                  <c:v>0.20209000001614186</c:v>
                </c:pt>
                <c:pt idx="9">
                  <c:v>-0.30890999998334223</c:v>
                </c:pt>
                <c:pt idx="10">
                  <c:v>-0.20390999998554094</c:v>
                </c:pt>
                <c:pt idx="11">
                  <c:v>0.46909000001704726</c:v>
                </c:pt>
                <c:pt idx="12">
                  <c:v>0.97609000001597224</c:v>
                </c:pt>
                <c:pt idx="13">
                  <c:v>0.46009000001490108</c:v>
                </c:pt>
                <c:pt idx="14">
                  <c:v>-0.86490999998289908</c:v>
                </c:pt>
                <c:pt idx="15">
                  <c:v>4.2090000015093665E-2</c:v>
                </c:pt>
                <c:pt idx="16">
                  <c:v>-0.63790999998403208</c:v>
                </c:pt>
                <c:pt idx="17">
                  <c:v>-0.22390999998478378</c:v>
                </c:pt>
                <c:pt idx="18">
                  <c:v>-3.0909999985340164E-2</c:v>
                </c:pt>
                <c:pt idx="19">
                  <c:v>-0.10590999998427719</c:v>
                </c:pt>
                <c:pt idx="20">
                  <c:v>-1.2129099999853565</c:v>
                </c:pt>
                <c:pt idx="21">
                  <c:v>-1.9909999984690785E-2</c:v>
                </c:pt>
                <c:pt idx="22">
                  <c:v>0.42909000001500885</c:v>
                </c:pt>
                <c:pt idx="23">
                  <c:v>-0.98790999998499274</c:v>
                </c:pt>
                <c:pt idx="24">
                  <c:v>-1.0299099999855343</c:v>
                </c:pt>
                <c:pt idx="25">
                  <c:v>-0.86490999998289908</c:v>
                </c:pt>
                <c:pt idx="26">
                  <c:v>-0.88490999998569464</c:v>
                </c:pt>
                <c:pt idx="27">
                  <c:v>0.29409000001479058</c:v>
                </c:pt>
                <c:pt idx="28">
                  <c:v>0.76509000001578897</c:v>
                </c:pt>
                <c:pt idx="29">
                  <c:v>-0.36890999998462348</c:v>
                </c:pt>
                <c:pt idx="30">
                  <c:v>-0.27490999998391885</c:v>
                </c:pt>
                <c:pt idx="31">
                  <c:v>0.15109000001700679</c:v>
                </c:pt>
                <c:pt idx="32">
                  <c:v>0.28509000001619711</c:v>
                </c:pt>
                <c:pt idx="33">
                  <c:v>-3.9709099999853947</c:v>
                </c:pt>
                <c:pt idx="34">
                  <c:v>-2.398909999985932</c:v>
                </c:pt>
                <c:pt idx="35">
                  <c:v>-0.99890999998564212</c:v>
                </c:pt>
                <c:pt idx="36">
                  <c:v>-0.662909999984862</c:v>
                </c:pt>
                <c:pt idx="37">
                  <c:v>-0.51390999998446318</c:v>
                </c:pt>
                <c:pt idx="38">
                  <c:v>1.6170900000140875</c:v>
                </c:pt>
                <c:pt idx="39">
                  <c:v>0.89609000001544814</c:v>
                </c:pt>
                <c:pt idx="40">
                  <c:v>-6.8909999985322656E-2</c:v>
                </c:pt>
                <c:pt idx="41">
                  <c:v>0.61409000001688696</c:v>
                </c:pt>
                <c:pt idx="42">
                  <c:v>2.4140900000162446</c:v>
                </c:pt>
                <c:pt idx="43">
                  <c:v>2.2020900000150334</c:v>
                </c:pt>
                <c:pt idx="44">
                  <c:v>2.6640900000138856</c:v>
                </c:pt>
                <c:pt idx="45">
                  <c:v>0.46909000001704726</c:v>
                </c:pt>
                <c:pt idx="46">
                  <c:v>-4.5909999982995942E-2</c:v>
                </c:pt>
                <c:pt idx="47">
                  <c:v>0.57509000001587651</c:v>
                </c:pt>
                <c:pt idx="48">
                  <c:v>0.70909000001506683</c:v>
                </c:pt>
                <c:pt idx="49">
                  <c:v>1.5890900000137265</c:v>
                </c:pt>
                <c:pt idx="50">
                  <c:v>0.21409000001426648</c:v>
                </c:pt>
                <c:pt idx="51">
                  <c:v>1.9450900000137494</c:v>
                </c:pt>
                <c:pt idx="52">
                  <c:v>1.6300900000167928</c:v>
                </c:pt>
                <c:pt idx="53">
                  <c:v>1.9770900000146696</c:v>
                </c:pt>
                <c:pt idx="54">
                  <c:v>0.68909000001582399</c:v>
                </c:pt>
                <c:pt idx="55">
                  <c:v>0.4070900000137101</c:v>
                </c:pt>
                <c:pt idx="56">
                  <c:v>-0.32490999998557868</c:v>
                </c:pt>
                <c:pt idx="57">
                  <c:v>0.82209000001398636</c:v>
                </c:pt>
                <c:pt idx="58">
                  <c:v>2.2040900000170893</c:v>
                </c:pt>
                <c:pt idx="59">
                  <c:v>2.2690900000164049</c:v>
                </c:pt>
                <c:pt idx="60">
                  <c:v>0.7750900000154104</c:v>
                </c:pt>
                <c:pt idx="61">
                  <c:v>1.4100900000144634</c:v>
                </c:pt>
                <c:pt idx="62">
                  <c:v>1.784090000015226</c:v>
                </c:pt>
                <c:pt idx="63">
                  <c:v>2.3110900000169465</c:v>
                </c:pt>
                <c:pt idx="64">
                  <c:v>1.3350900000155264</c:v>
                </c:pt>
                <c:pt idx="65">
                  <c:v>4.5520900000148856</c:v>
                </c:pt>
                <c:pt idx="66">
                  <c:v>0.32009000001664845</c:v>
                </c:pt>
                <c:pt idx="67">
                  <c:v>-0.89890999998587517</c:v>
                </c:pt>
                <c:pt idx="68">
                  <c:v>2.2300900000153945</c:v>
                </c:pt>
                <c:pt idx="69">
                  <c:v>2.1340900000161867</c:v>
                </c:pt>
                <c:pt idx="70">
                  <c:v>1.4010900000158699</c:v>
                </c:pt>
                <c:pt idx="71">
                  <c:v>0.68109000001470577</c:v>
                </c:pt>
                <c:pt idx="72">
                  <c:v>0.85409000001490654</c:v>
                </c:pt>
                <c:pt idx="73">
                  <c:v>-2.3209099999839111</c:v>
                </c:pt>
                <c:pt idx="74">
                  <c:v>0.64409000001575123</c:v>
                </c:pt>
                <c:pt idx="75">
                  <c:v>-0.40890999998310917</c:v>
                </c:pt>
                <c:pt idx="76">
                  <c:v>0.63109000001659865</c:v>
                </c:pt>
                <c:pt idx="77">
                  <c:v>0.94909000001663912</c:v>
                </c:pt>
                <c:pt idx="78">
                  <c:v>-1.5709099999838827</c:v>
                </c:pt>
                <c:pt idx="79">
                  <c:v>1.1260900000138463</c:v>
                </c:pt>
                <c:pt idx="80">
                  <c:v>0.77909000001596951</c:v>
                </c:pt>
                <c:pt idx="81">
                  <c:v>-0.19090999998283564</c:v>
                </c:pt>
                <c:pt idx="82">
                  <c:v>1.0170900000154859</c:v>
                </c:pt>
                <c:pt idx="83">
                  <c:v>0.48209000001619984</c:v>
                </c:pt>
                <c:pt idx="84">
                  <c:v>2.0720900000164022</c:v>
                </c:pt>
                <c:pt idx="85">
                  <c:v>1.5100900000142303</c:v>
                </c:pt>
                <c:pt idx="86">
                  <c:v>2.8170900000148436</c:v>
                </c:pt>
                <c:pt idx="87">
                  <c:v>1.7540900000163617</c:v>
                </c:pt>
                <c:pt idx="88">
                  <c:v>2.7440900000144097</c:v>
                </c:pt>
                <c:pt idx="89">
                  <c:v>2.8470900000137078</c:v>
                </c:pt>
                <c:pt idx="90">
                  <c:v>2.2220900000142763</c:v>
                </c:pt>
                <c:pt idx="91">
                  <c:v>2.1890900000158808</c:v>
                </c:pt>
                <c:pt idx="92">
                  <c:v>2.3250900000171271</c:v>
                </c:pt>
                <c:pt idx="93">
                  <c:v>1.7650900000170111</c:v>
                </c:pt>
                <c:pt idx="94">
                  <c:v>2.2710900000149081</c:v>
                </c:pt>
                <c:pt idx="95">
                  <c:v>2.2570900000147276</c:v>
                </c:pt>
                <c:pt idx="96">
                  <c:v>0.86709000001405911</c:v>
                </c:pt>
                <c:pt idx="97">
                  <c:v>2.1090000014822863E-2</c:v>
                </c:pt>
                <c:pt idx="98">
                  <c:v>1.2690900000151828</c:v>
                </c:pt>
                <c:pt idx="99">
                  <c:v>1.9010900000147046</c:v>
                </c:pt>
                <c:pt idx="100">
                  <c:v>1.4500900000165018</c:v>
                </c:pt>
                <c:pt idx="101">
                  <c:v>9.2540900000166459</c:v>
                </c:pt>
                <c:pt idx="102">
                  <c:v>15.498090000015452</c:v>
                </c:pt>
                <c:pt idx="103">
                  <c:v>1.9400900000157151</c:v>
                </c:pt>
                <c:pt idx="104">
                  <c:v>2.2170900000162419</c:v>
                </c:pt>
                <c:pt idx="105">
                  <c:v>2.5940900000165357</c:v>
                </c:pt>
                <c:pt idx="106">
                  <c:v>2.1900900000169088</c:v>
                </c:pt>
                <c:pt idx="107">
                  <c:v>1.8450900000139825</c:v>
                </c:pt>
                <c:pt idx="108">
                  <c:v>2.2840900000140607</c:v>
                </c:pt>
                <c:pt idx="109">
                  <c:v>5.9550900000147067</c:v>
                </c:pt>
                <c:pt idx="110">
                  <c:v>2.727090000014698</c:v>
                </c:pt>
                <c:pt idx="111">
                  <c:v>2.7500900000170247</c:v>
                </c:pt>
                <c:pt idx="112">
                  <c:v>1.8450900000139825</c:v>
                </c:pt>
                <c:pt idx="113">
                  <c:v>6.1860900000141328</c:v>
                </c:pt>
                <c:pt idx="114">
                  <c:v>3.3550900000136608</c:v>
                </c:pt>
                <c:pt idx="115">
                  <c:v>2.7170900000150766</c:v>
                </c:pt>
                <c:pt idx="116">
                  <c:v>2.4160900000147478</c:v>
                </c:pt>
                <c:pt idx="117">
                  <c:v>2.2850900000150887</c:v>
                </c:pt>
                <c:pt idx="118">
                  <c:v>0.58009000001391087</c:v>
                </c:pt>
                <c:pt idx="119">
                  <c:v>1.5240900000144109</c:v>
                </c:pt>
                <c:pt idx="120">
                  <c:v>2.5590900000160843</c:v>
                </c:pt>
                <c:pt idx="121">
                  <c:v>2.2900900000166757</c:v>
                </c:pt>
                <c:pt idx="122">
                  <c:v>2.321090000016568</c:v>
                </c:pt>
                <c:pt idx="123">
                  <c:v>4.4080900000160739</c:v>
                </c:pt>
                <c:pt idx="124">
                  <c:v>3.9070900000162112</c:v>
                </c:pt>
                <c:pt idx="125">
                  <c:v>3.8250900000136312</c:v>
                </c:pt>
                <c:pt idx="126">
                  <c:v>2.145090000016836</c:v>
                </c:pt>
                <c:pt idx="127">
                  <c:v>1.4470900000169706</c:v>
                </c:pt>
                <c:pt idx="128">
                  <c:v>2.367090000014116</c:v>
                </c:pt>
                <c:pt idx="129">
                  <c:v>1.5860900000141953</c:v>
                </c:pt>
                <c:pt idx="130">
                  <c:v>3.7260900000148922</c:v>
                </c:pt>
                <c:pt idx="131">
                  <c:v>3.8730900000167878</c:v>
                </c:pt>
                <c:pt idx="132">
                  <c:v>3.8880900000144436</c:v>
                </c:pt>
                <c:pt idx="133">
                  <c:v>7.3320900000162226</c:v>
                </c:pt>
                <c:pt idx="134">
                  <c:v>3.6680900000156669</c:v>
                </c:pt>
                <c:pt idx="135">
                  <c:v>1.709090000016289</c:v>
                </c:pt>
                <c:pt idx="136">
                  <c:v>-0.10490999998324924</c:v>
                </c:pt>
                <c:pt idx="137">
                  <c:v>5.2170900000163556</c:v>
                </c:pt>
                <c:pt idx="138">
                  <c:v>1.8910900000150832</c:v>
                </c:pt>
                <c:pt idx="139">
                  <c:v>2.5270900000151642</c:v>
                </c:pt>
                <c:pt idx="140">
                  <c:v>2.8640900000169722</c:v>
                </c:pt>
                <c:pt idx="141">
                  <c:v>2.8510900000142669</c:v>
                </c:pt>
                <c:pt idx="142">
                  <c:v>2.5600900000171123</c:v>
                </c:pt>
                <c:pt idx="143">
                  <c:v>2.5160900000145148</c:v>
                </c:pt>
                <c:pt idx="144">
                  <c:v>3.1320900000153529</c:v>
                </c:pt>
                <c:pt idx="145">
                  <c:v>2.9710900000168294</c:v>
                </c:pt>
                <c:pt idx="146">
                  <c:v>3.8370900000153085</c:v>
                </c:pt>
                <c:pt idx="147">
                  <c:v>1.9890900000163469</c:v>
                </c:pt>
                <c:pt idx="148">
                  <c:v>2.5120900000139557</c:v>
                </c:pt>
                <c:pt idx="149">
                  <c:v>2.3360900000142237</c:v>
                </c:pt>
                <c:pt idx="150">
                  <c:v>3.0960900000138736</c:v>
                </c:pt>
                <c:pt idx="151">
                  <c:v>2.832090000016052</c:v>
                </c:pt>
                <c:pt idx="152">
                  <c:v>2.7150900000165734</c:v>
                </c:pt>
                <c:pt idx="153">
                  <c:v>2.1860900000163497</c:v>
                </c:pt>
                <c:pt idx="154">
                  <c:v>2.0540900000156626</c:v>
                </c:pt>
                <c:pt idx="155">
                  <c:v>3.9450900000161937</c:v>
                </c:pt>
                <c:pt idx="156">
                  <c:v>3.8020900000148572</c:v>
                </c:pt>
                <c:pt idx="157">
                  <c:v>2.757090000017115</c:v>
                </c:pt>
                <c:pt idx="158">
                  <c:v>2.1360900000146898</c:v>
                </c:pt>
                <c:pt idx="159">
                  <c:v>2.3560900000170193</c:v>
                </c:pt>
                <c:pt idx="160">
                  <c:v>2.727090000014698</c:v>
                </c:pt>
                <c:pt idx="161">
                  <c:v>3.4230900000160602</c:v>
                </c:pt>
                <c:pt idx="162">
                  <c:v>3.288090000015842</c:v>
                </c:pt>
                <c:pt idx="163">
                  <c:v>1.627090000013709</c:v>
                </c:pt>
                <c:pt idx="164">
                  <c:v>2.7820900000143922</c:v>
                </c:pt>
                <c:pt idx="165">
                  <c:v>2.7860900000149513</c:v>
                </c:pt>
                <c:pt idx="166">
                  <c:v>4.1460900000167555</c:v>
                </c:pt>
                <c:pt idx="167">
                  <c:v>1.9960900000164372</c:v>
                </c:pt>
                <c:pt idx="168">
                  <c:v>1.3670900000164465</c:v>
                </c:pt>
                <c:pt idx="169">
                  <c:v>1.1870900000161555</c:v>
                </c:pt>
                <c:pt idx="170">
                  <c:v>0.33009000001626987</c:v>
                </c:pt>
                <c:pt idx="171">
                  <c:v>1.9560900000143988</c:v>
                </c:pt>
                <c:pt idx="172">
                  <c:v>2.5360900000137576</c:v>
                </c:pt>
                <c:pt idx="173">
                  <c:v>2.5850900000143895</c:v>
                </c:pt>
                <c:pt idx="174">
                  <c:v>0.78109000001447271</c:v>
                </c:pt>
                <c:pt idx="175">
                  <c:v>-0.39990999998451571</c:v>
                </c:pt>
                <c:pt idx="176">
                  <c:v>3.0020900000167217</c:v>
                </c:pt>
                <c:pt idx="177">
                  <c:v>4.0900000151111726E-3</c:v>
                </c:pt>
                <c:pt idx="178">
                  <c:v>0.42509000001444974</c:v>
                </c:pt>
                <c:pt idx="179">
                  <c:v>2.5360900000137576</c:v>
                </c:pt>
                <c:pt idx="180">
                  <c:v>3.0690900000145405</c:v>
                </c:pt>
                <c:pt idx="181">
                  <c:v>1.9910900000148501</c:v>
                </c:pt>
                <c:pt idx="182">
                  <c:v>0.8590900000164936</c:v>
                </c:pt>
                <c:pt idx="183">
                  <c:v>-0.40990999998413713</c:v>
                </c:pt>
                <c:pt idx="184">
                  <c:v>0.3690900000137276</c:v>
                </c:pt>
                <c:pt idx="185">
                  <c:v>-0.62390999998385155</c:v>
                </c:pt>
                <c:pt idx="186">
                  <c:v>-1.4729099999861717</c:v>
                </c:pt>
                <c:pt idx="187">
                  <c:v>-2.0289099999857285</c:v>
                </c:pt>
                <c:pt idx="188">
                  <c:v>-2.9569099999839921</c:v>
                </c:pt>
                <c:pt idx="189">
                  <c:v>-4.716909999984864</c:v>
                </c:pt>
                <c:pt idx="190">
                  <c:v>-4.9319099999856064</c:v>
                </c:pt>
                <c:pt idx="191">
                  <c:v>-4.2699099999836676</c:v>
                </c:pt>
                <c:pt idx="192">
                  <c:v>-5.0569099999862033</c:v>
                </c:pt>
                <c:pt idx="193">
                  <c:v>-4.2359099999842442</c:v>
                </c:pt>
                <c:pt idx="194">
                  <c:v>-4.9369099999836408</c:v>
                </c:pt>
                <c:pt idx="195">
                  <c:v>-6.3789099999844723</c:v>
                </c:pt>
                <c:pt idx="196">
                  <c:v>-7.2149099999840871</c:v>
                </c:pt>
                <c:pt idx="197">
                  <c:v>-7.0939099999840494</c:v>
                </c:pt>
                <c:pt idx="198">
                  <c:v>-7.4649099999852808</c:v>
                </c:pt>
                <c:pt idx="199">
                  <c:v>-7.3019099999847015</c:v>
                </c:pt>
                <c:pt idx="200">
                  <c:v>-6.5559099999852322</c:v>
                </c:pt>
                <c:pt idx="201">
                  <c:v>-6.5709099999828879</c:v>
                </c:pt>
                <c:pt idx="202">
                  <c:v>-6.3139099999851567</c:v>
                </c:pt>
                <c:pt idx="203">
                  <c:v>-6.884909999985922</c:v>
                </c:pt>
                <c:pt idx="204">
                  <c:v>-7.1709099999850423</c:v>
                </c:pt>
                <c:pt idx="205">
                  <c:v>-4.431909999983219</c:v>
                </c:pt>
                <c:pt idx="206">
                  <c:v>-4.5989099999843575</c:v>
                </c:pt>
                <c:pt idx="207">
                  <c:v>-7.6029099999850303</c:v>
                </c:pt>
                <c:pt idx="208">
                  <c:v>-7.7859099999848524</c:v>
                </c:pt>
                <c:pt idx="209">
                  <c:v>-7.0519099999835078</c:v>
                </c:pt>
                <c:pt idx="210">
                  <c:v>-6.8139099999839914</c:v>
                </c:pt>
                <c:pt idx="211">
                  <c:v>-5.1299099999830844</c:v>
                </c:pt>
                <c:pt idx="212">
                  <c:v>-3.668909999984038</c:v>
                </c:pt>
                <c:pt idx="213">
                  <c:v>-4.361909999985869</c:v>
                </c:pt>
                <c:pt idx="214">
                  <c:v>-4.3499099999841917</c:v>
                </c:pt>
                <c:pt idx="215">
                  <c:v>-4.2249099999835948</c:v>
                </c:pt>
                <c:pt idx="216">
                  <c:v>-4.9289099999860753</c:v>
                </c:pt>
                <c:pt idx="217">
                  <c:v>-4.4069099999859418</c:v>
                </c:pt>
                <c:pt idx="218">
                  <c:v>-3.2959099999843033</c:v>
                </c:pt>
                <c:pt idx="219">
                  <c:v>-2.1019099999861623</c:v>
                </c:pt>
                <c:pt idx="220">
                  <c:v>-4.0959099999859916</c:v>
                </c:pt>
                <c:pt idx="221">
                  <c:v>-4.0549099999829252</c:v>
                </c:pt>
                <c:pt idx="222">
                  <c:v>-3.8289099999850862</c:v>
                </c:pt>
                <c:pt idx="223">
                  <c:v>-3.0639099999838493</c:v>
                </c:pt>
                <c:pt idx="224">
                  <c:v>-4.5009099999830937</c:v>
                </c:pt>
                <c:pt idx="225">
                  <c:v>-2.4439099999860048</c:v>
                </c:pt>
                <c:pt idx="226">
                  <c:v>-3.7459099999850309</c:v>
                </c:pt>
                <c:pt idx="227">
                  <c:v>5.0090000016211889E-2</c:v>
                </c:pt>
                <c:pt idx="228">
                  <c:v>-2.8389099999834855</c:v>
                </c:pt>
                <c:pt idx="229">
                  <c:v>-5.0569099999862033</c:v>
                </c:pt>
                <c:pt idx="230">
                  <c:v>-2.5039099999837333</c:v>
                </c:pt>
                <c:pt idx="231">
                  <c:v>-2.2499099999855332</c:v>
                </c:pt>
                <c:pt idx="232">
                  <c:v>-2.625909999984799</c:v>
                </c:pt>
                <c:pt idx="233">
                  <c:v>-2.8799099999829991</c:v>
                </c:pt>
                <c:pt idx="234">
                  <c:v>-3.289909999985241</c:v>
                </c:pt>
                <c:pt idx="235">
                  <c:v>-3.2709099999834734</c:v>
                </c:pt>
                <c:pt idx="236">
                  <c:v>-1.6449099999853445</c:v>
                </c:pt>
                <c:pt idx="237">
                  <c:v>-2.0209099999846103</c:v>
                </c:pt>
                <c:pt idx="238">
                  <c:v>-2.8469099999846037</c:v>
                </c:pt>
                <c:pt idx="239">
                  <c:v>-2.754909999985955</c:v>
                </c:pt>
                <c:pt idx="240">
                  <c:v>-2.5539099999853931</c:v>
                </c:pt>
                <c:pt idx="241">
                  <c:v>-3.3469099999834384</c:v>
                </c:pt>
                <c:pt idx="242">
                  <c:v>-3.290909999986269</c:v>
                </c:pt>
                <c:pt idx="243">
                  <c:v>-3.086909999986176</c:v>
                </c:pt>
                <c:pt idx="244">
                  <c:v>-3.0689099999854363</c:v>
                </c:pt>
                <c:pt idx="245">
                  <c:v>-3.0389099999830194</c:v>
                </c:pt>
                <c:pt idx="246">
                  <c:v>-2.0359099999858188</c:v>
                </c:pt>
                <c:pt idx="247">
                  <c:v>-2.7359099999841874</c:v>
                </c:pt>
                <c:pt idx="248">
                  <c:v>-6.2089099999838027</c:v>
                </c:pt>
                <c:pt idx="249">
                  <c:v>-3.1469099999839045</c:v>
                </c:pt>
                <c:pt idx="250">
                  <c:v>-3.2069099999851858</c:v>
                </c:pt>
                <c:pt idx="251">
                  <c:v>-1.862909999985618</c:v>
                </c:pt>
                <c:pt idx="252">
                  <c:v>-1.9419099999851142</c:v>
                </c:pt>
                <c:pt idx="253">
                  <c:v>-1.197909999984148</c:v>
                </c:pt>
                <c:pt idx="254">
                  <c:v>-3.0949099999837415</c:v>
                </c:pt>
                <c:pt idx="255">
                  <c:v>-0.93390999998632651</c:v>
                </c:pt>
                <c:pt idx="256">
                  <c:v>-2.1149099999853149</c:v>
                </c:pt>
                <c:pt idx="257">
                  <c:v>-1.3779099999844391</c:v>
                </c:pt>
                <c:pt idx="258">
                  <c:v>-2.649909999984601</c:v>
                </c:pt>
                <c:pt idx="259">
                  <c:v>-2.4069099999834975</c:v>
                </c:pt>
                <c:pt idx="260">
                  <c:v>-1.0009099999841453</c:v>
                </c:pt>
                <c:pt idx="261">
                  <c:v>-2.4939099999841119</c:v>
                </c:pt>
                <c:pt idx="262">
                  <c:v>-2.3059099999862553</c:v>
                </c:pt>
                <c:pt idx="263">
                  <c:v>-1.8889099999839232</c:v>
                </c:pt>
                <c:pt idx="264">
                  <c:v>-2.3439099999862378</c:v>
                </c:pt>
                <c:pt idx="265">
                  <c:v>-1.1099099999860584</c:v>
                </c:pt>
                <c:pt idx="266">
                  <c:v>-1.4589099999859911</c:v>
                </c:pt>
                <c:pt idx="267">
                  <c:v>-2.6349099999833925</c:v>
                </c:pt>
                <c:pt idx="268">
                  <c:v>-4.024909999984061</c:v>
                </c:pt>
                <c:pt idx="269">
                  <c:v>-3.2469099999836715</c:v>
                </c:pt>
                <c:pt idx="270">
                  <c:v>-0.55390999998294888</c:v>
                </c:pt>
                <c:pt idx="271">
                  <c:v>-0.66990999998495226</c:v>
                </c:pt>
                <c:pt idx="272">
                  <c:v>-2.0959099999835473</c:v>
                </c:pt>
                <c:pt idx="273">
                  <c:v>-1.5659099999858483</c:v>
                </c:pt>
                <c:pt idx="274">
                  <c:v>0.33909000001486334</c:v>
                </c:pt>
                <c:pt idx="275">
                  <c:v>-0.71090999998446591</c:v>
                </c:pt>
                <c:pt idx="276">
                  <c:v>-1.4199099999849807</c:v>
                </c:pt>
                <c:pt idx="277">
                  <c:v>-2.6019099999849971</c:v>
                </c:pt>
                <c:pt idx="278">
                  <c:v>-4.8059099999839816</c:v>
                </c:pt>
                <c:pt idx="279">
                  <c:v>-3.8399099999857356</c:v>
                </c:pt>
                <c:pt idx="280">
                  <c:v>-3.9739099999849259</c:v>
                </c:pt>
                <c:pt idx="281">
                  <c:v>-2.1999099999838734</c:v>
                </c:pt>
                <c:pt idx="282">
                  <c:v>-2.5559099999838963</c:v>
                </c:pt>
                <c:pt idx="283">
                  <c:v>-2.0359099999858188</c:v>
                </c:pt>
                <c:pt idx="284">
                  <c:v>-0.9299099999857674</c:v>
                </c:pt>
                <c:pt idx="285">
                  <c:v>-0.91590999998558686</c:v>
                </c:pt>
                <c:pt idx="286">
                  <c:v>-5.4699099999844236</c:v>
                </c:pt>
                <c:pt idx="287">
                  <c:v>-0.83990999998562188</c:v>
                </c:pt>
                <c:pt idx="288">
                  <c:v>-1.2829099999862592</c:v>
                </c:pt>
                <c:pt idx="289">
                  <c:v>-1.454909999985432</c:v>
                </c:pt>
                <c:pt idx="290">
                  <c:v>-2.7989099999849998</c:v>
                </c:pt>
                <c:pt idx="291">
                  <c:v>-2.5119099999848515</c:v>
                </c:pt>
                <c:pt idx="292">
                  <c:v>-0.66990999998495226</c:v>
                </c:pt>
                <c:pt idx="293">
                  <c:v>-1.2829099999862592</c:v>
                </c:pt>
                <c:pt idx="294">
                  <c:v>-1.3709099999843488</c:v>
                </c:pt>
                <c:pt idx="295">
                  <c:v>-0.55590999998500479</c:v>
                </c:pt>
                <c:pt idx="296">
                  <c:v>-0.19590999998442271</c:v>
                </c:pt>
                <c:pt idx="297">
                  <c:v>-1.1209099999831551</c:v>
                </c:pt>
                <c:pt idx="298">
                  <c:v>1.0050900000138085</c:v>
                </c:pt>
                <c:pt idx="299">
                  <c:v>-0.66890999998392431</c:v>
                </c:pt>
                <c:pt idx="300">
                  <c:v>-0.75990999998509778</c:v>
                </c:pt>
                <c:pt idx="301">
                  <c:v>-2.6299099999853581</c:v>
                </c:pt>
                <c:pt idx="302">
                  <c:v>-1.0449099999831901</c:v>
                </c:pt>
                <c:pt idx="303">
                  <c:v>-3.4909999985899276E-2</c:v>
                </c:pt>
                <c:pt idx="304">
                  <c:v>-7.5909999985412924E-2</c:v>
                </c:pt>
                <c:pt idx="305">
                  <c:v>-1.2909999984600518E-2</c:v>
                </c:pt>
                <c:pt idx="306">
                  <c:v>3.4760900000136985</c:v>
                </c:pt>
                <c:pt idx="307">
                  <c:v>-0.61090999998469897</c:v>
                </c:pt>
                <c:pt idx="308">
                  <c:v>-1.1099099999860584</c:v>
                </c:pt>
                <c:pt idx="309">
                  <c:v>0.20509000001567301</c:v>
                </c:pt>
                <c:pt idx="310">
                  <c:v>-1.7009099999860666</c:v>
                </c:pt>
                <c:pt idx="311">
                  <c:v>6.9090000014426778E-2</c:v>
                </c:pt>
                <c:pt idx="312">
                  <c:v>9.7090000014787847E-2</c:v>
                </c:pt>
                <c:pt idx="313">
                  <c:v>0.63109000001659865</c:v>
                </c:pt>
                <c:pt idx="314">
                  <c:v>-0.70090999998484449</c:v>
                </c:pt>
                <c:pt idx="315">
                  <c:v>2.909090000017045</c:v>
                </c:pt>
                <c:pt idx="316">
                  <c:v>2.0900900000171418</c:v>
                </c:pt>
                <c:pt idx="317">
                  <c:v>6.0090000015833311E-2</c:v>
                </c:pt>
                <c:pt idx="318">
                  <c:v>-0.72290999998614325</c:v>
                </c:pt>
                <c:pt idx="319">
                  <c:v>-1.1889099999855546</c:v>
                </c:pt>
                <c:pt idx="320">
                  <c:v>-1.8159099999834893</c:v>
                </c:pt>
                <c:pt idx="321">
                  <c:v>0.10909000001646518</c:v>
                </c:pt>
                <c:pt idx="322">
                  <c:v>0.12709000001365212</c:v>
                </c:pt>
                <c:pt idx="323">
                  <c:v>-1.6459099999863724</c:v>
                </c:pt>
                <c:pt idx="324">
                  <c:v>-2.7719099999856667</c:v>
                </c:pt>
                <c:pt idx="325">
                  <c:v>-1.3159099999846546</c:v>
                </c:pt>
                <c:pt idx="326">
                  <c:v>2.9070900000149891</c:v>
                </c:pt>
                <c:pt idx="327">
                  <c:v>-0.5599099999855639</c:v>
                </c:pt>
                <c:pt idx="328">
                  <c:v>-1.7999099999848056</c:v>
                </c:pt>
                <c:pt idx="329">
                  <c:v>1.109000001520144E-2</c:v>
                </c:pt>
                <c:pt idx="330">
                  <c:v>-1.5029099999850359</c:v>
                </c:pt>
                <c:pt idx="331">
                  <c:v>-0.78790999998545885</c:v>
                </c:pt>
                <c:pt idx="332">
                  <c:v>-0.91390999998353095</c:v>
                </c:pt>
                <c:pt idx="333">
                  <c:v>-0.58790999998592497</c:v>
                </c:pt>
                <c:pt idx="334">
                  <c:v>1.9300900000160937</c:v>
                </c:pt>
                <c:pt idx="335">
                  <c:v>1.557090000016359</c:v>
                </c:pt>
                <c:pt idx="336">
                  <c:v>0.32909000001524191</c:v>
                </c:pt>
                <c:pt idx="337">
                  <c:v>1.0010900000168022</c:v>
                </c:pt>
                <c:pt idx="338">
                  <c:v>-0.54990999998594248</c:v>
                </c:pt>
                <c:pt idx="339">
                  <c:v>0.72209000001421941</c:v>
                </c:pt>
                <c:pt idx="340">
                  <c:v>0.13009000001673598</c:v>
                </c:pt>
                <c:pt idx="341">
                  <c:v>-0.57290999998471648</c:v>
                </c:pt>
                <c:pt idx="342">
                  <c:v>0.304090000014412</c:v>
                </c:pt>
                <c:pt idx="343">
                  <c:v>-0.25590999998570396</c:v>
                </c:pt>
                <c:pt idx="344">
                  <c:v>0.56409000001522713</c:v>
                </c:pt>
                <c:pt idx="345">
                  <c:v>0.85209000001640334</c:v>
                </c:pt>
                <c:pt idx="346">
                  <c:v>1.5220900000159077</c:v>
                </c:pt>
                <c:pt idx="347">
                  <c:v>1.1740900000170029</c:v>
                </c:pt>
                <c:pt idx="348">
                  <c:v>-0.3159099999834325</c:v>
                </c:pt>
                <c:pt idx="349">
                  <c:v>-1.7479099999846426</c:v>
                </c:pt>
                <c:pt idx="350">
                  <c:v>-0.15490999998490906</c:v>
                </c:pt>
                <c:pt idx="351">
                  <c:v>0.89509000001442018</c:v>
                </c:pt>
                <c:pt idx="352">
                  <c:v>2.3510900000154322</c:v>
                </c:pt>
                <c:pt idx="353">
                  <c:v>2.4140900000162446</c:v>
                </c:pt>
                <c:pt idx="354">
                  <c:v>1.8800900000144338</c:v>
                </c:pt>
                <c:pt idx="355">
                  <c:v>1.5010900000156369</c:v>
                </c:pt>
                <c:pt idx="356">
                  <c:v>1.9220900000149754</c:v>
                </c:pt>
                <c:pt idx="357">
                  <c:v>1.7210900000144136</c:v>
                </c:pt>
                <c:pt idx="358">
                  <c:v>0.97609000001597224</c:v>
                </c:pt>
                <c:pt idx="359">
                  <c:v>3.4560900000144557</c:v>
                </c:pt>
                <c:pt idx="360">
                  <c:v>1.7340900000171189</c:v>
                </c:pt>
                <c:pt idx="361">
                  <c:v>0.82909000001407662</c:v>
                </c:pt>
                <c:pt idx="362">
                  <c:v>-2.2989099999861651</c:v>
                </c:pt>
                <c:pt idx="363">
                  <c:v>-5.090999998458301E-2</c:v>
                </c:pt>
                <c:pt idx="364">
                  <c:v>1.7110900000147922</c:v>
                </c:pt>
                <c:pt idx="365">
                  <c:v>1.1810900000170932</c:v>
                </c:pt>
                <c:pt idx="366">
                  <c:v>1.1970900000157769</c:v>
                </c:pt>
                <c:pt idx="367">
                  <c:v>-0.41390999998469624</c:v>
                </c:pt>
                <c:pt idx="368">
                  <c:v>-7.5909999985412924E-2</c:v>
                </c:pt>
                <c:pt idx="369">
                  <c:v>-0.28790999998307143</c:v>
                </c:pt>
                <c:pt idx="370">
                  <c:v>1.4500900000165018</c:v>
                </c:pt>
                <c:pt idx="371">
                  <c:v>3.3510900000166544</c:v>
                </c:pt>
                <c:pt idx="372">
                  <c:v>4.4750900000138927</c:v>
                </c:pt>
                <c:pt idx="373">
                  <c:v>0.47209000001657841</c:v>
                </c:pt>
                <c:pt idx="374">
                  <c:v>1.5990900000169006</c:v>
                </c:pt>
                <c:pt idx="375">
                  <c:v>1.4470900000169706</c:v>
                </c:pt>
                <c:pt idx="376">
                  <c:v>-0.76890999998369125</c:v>
                </c:pt>
                <c:pt idx="377">
                  <c:v>3.0200900000139086</c:v>
                </c:pt>
                <c:pt idx="378">
                  <c:v>2.0210900000137144</c:v>
                </c:pt>
                <c:pt idx="379">
                  <c:v>1.6150900000155843</c:v>
                </c:pt>
                <c:pt idx="380">
                  <c:v>1.7350900000145941</c:v>
                </c:pt>
                <c:pt idx="381">
                  <c:v>0.31109000001450227</c:v>
                </c:pt>
                <c:pt idx="382">
                  <c:v>1.7110900000147922</c:v>
                </c:pt>
                <c:pt idx="383">
                  <c:v>1.3340900000144984</c:v>
                </c:pt>
                <c:pt idx="384">
                  <c:v>3.288090000015842</c:v>
                </c:pt>
                <c:pt idx="385">
                  <c:v>1.6650900000136915</c:v>
                </c:pt>
                <c:pt idx="386">
                  <c:v>2.8390900000161423</c:v>
                </c:pt>
                <c:pt idx="387">
                  <c:v>2.5350900000162824</c:v>
                </c:pt>
                <c:pt idx="388">
                  <c:v>-3.5909999983374519E-2</c:v>
                </c:pt>
                <c:pt idx="389">
                  <c:v>2.140090000015249</c:v>
                </c:pt>
                <c:pt idx="390">
                  <c:v>2.1020900000152665</c:v>
                </c:pt>
                <c:pt idx="391">
                  <c:v>0.69009000001685195</c:v>
                </c:pt>
                <c:pt idx="392">
                  <c:v>1.1850900000140996</c:v>
                </c:pt>
                <c:pt idx="393">
                  <c:v>1.3460900000161757</c:v>
                </c:pt>
                <c:pt idx="394">
                  <c:v>2.2270900000158633</c:v>
                </c:pt>
                <c:pt idx="395">
                  <c:v>2.7610900000141214</c:v>
                </c:pt>
                <c:pt idx="396">
                  <c:v>2.1090900000153567</c:v>
                </c:pt>
                <c:pt idx="397">
                  <c:v>0.9410900000155209</c:v>
                </c:pt>
                <c:pt idx="398">
                  <c:v>1.3870900000156894</c:v>
                </c:pt>
                <c:pt idx="399">
                  <c:v>0.74909000001710524</c:v>
                </c:pt>
              </c:numCache>
            </c:numRef>
          </c:yVal>
          <c:smooth val="0"/>
        </c:ser>
        <c:ser>
          <c:idx val="3"/>
          <c:order val="3"/>
          <c:tx>
            <c:v>real3</c:v>
          </c:tx>
          <c:spPr>
            <a:ln w="12700"/>
          </c:spPr>
          <c:marker>
            <c:symbol val="none"/>
          </c:marker>
          <c:yVal>
            <c:numRef>
              <c:f>'Result (Al-Ti)'!$Z$22:$Z$421</c:f>
              <c:numCache>
                <c:formatCode>General</c:formatCode>
                <c:ptCount val="400"/>
                <c:pt idx="0">
                  <c:v>1.811277500010533</c:v>
                </c:pt>
                <c:pt idx="1">
                  <c:v>-6.7224999895643123E-3</c:v>
                </c:pt>
                <c:pt idx="2">
                  <c:v>2.2882775000105937</c:v>
                </c:pt>
                <c:pt idx="3">
                  <c:v>-1.246722499988806</c:v>
                </c:pt>
                <c:pt idx="4">
                  <c:v>1.450277500008923</c:v>
                </c:pt>
                <c:pt idx="5">
                  <c:v>0.39627750000903461</c:v>
                </c:pt>
                <c:pt idx="6">
                  <c:v>-0.48672249998915618</c:v>
                </c:pt>
                <c:pt idx="7">
                  <c:v>-1.6757224999892628</c:v>
                </c:pt>
                <c:pt idx="8">
                  <c:v>-0.56672249998968027</c:v>
                </c:pt>
                <c:pt idx="9">
                  <c:v>0.50727750000945093</c:v>
                </c:pt>
                <c:pt idx="10">
                  <c:v>0.58227750000838796</c:v>
                </c:pt>
                <c:pt idx="11">
                  <c:v>0.69327750000880428</c:v>
                </c:pt>
                <c:pt idx="12">
                  <c:v>-0.16472249998855659</c:v>
                </c:pt>
                <c:pt idx="13">
                  <c:v>-0.60372249998863481</c:v>
                </c:pt>
                <c:pt idx="14">
                  <c:v>0.48827750001123604</c:v>
                </c:pt>
                <c:pt idx="15">
                  <c:v>0.39127750001100026</c:v>
                </c:pt>
                <c:pt idx="16">
                  <c:v>0.44527750000966648</c:v>
                </c:pt>
                <c:pt idx="17">
                  <c:v>0.81327750001136678</c:v>
                </c:pt>
                <c:pt idx="18">
                  <c:v>1.5277500008181732E-2</c:v>
                </c:pt>
                <c:pt idx="19">
                  <c:v>0.29727750001029563</c:v>
                </c:pt>
                <c:pt idx="20">
                  <c:v>0.47627750000955871</c:v>
                </c:pt>
                <c:pt idx="21">
                  <c:v>0.83527750000911283</c:v>
                </c:pt>
                <c:pt idx="22">
                  <c:v>1.0272775000110812</c:v>
                </c:pt>
                <c:pt idx="23">
                  <c:v>-1.5997224999892978</c:v>
                </c:pt>
                <c:pt idx="24">
                  <c:v>1.8612775000086401</c:v>
                </c:pt>
                <c:pt idx="25">
                  <c:v>3.3422775000104821</c:v>
                </c:pt>
                <c:pt idx="26">
                  <c:v>0.13027750000915717</c:v>
                </c:pt>
                <c:pt idx="27">
                  <c:v>0.4322775000105139</c:v>
                </c:pt>
                <c:pt idx="28">
                  <c:v>0.11127750001094228</c:v>
                </c:pt>
                <c:pt idx="29">
                  <c:v>-2.115722499990369</c:v>
                </c:pt>
                <c:pt idx="30">
                  <c:v>-0.85372249998982852</c:v>
                </c:pt>
                <c:pt idx="31">
                  <c:v>3.3772775000109334</c:v>
                </c:pt>
                <c:pt idx="32">
                  <c:v>2.4152775000096938</c:v>
                </c:pt>
                <c:pt idx="33">
                  <c:v>2.5812775000098043</c:v>
                </c:pt>
                <c:pt idx="34">
                  <c:v>1.3602775000087775</c:v>
                </c:pt>
                <c:pt idx="35">
                  <c:v>6.9822775000112358</c:v>
                </c:pt>
                <c:pt idx="36">
                  <c:v>2.4622775000082697</c:v>
                </c:pt>
                <c:pt idx="37">
                  <c:v>0.23027750000892411</c:v>
                </c:pt>
                <c:pt idx="38">
                  <c:v>-0.33772249998875736</c:v>
                </c:pt>
                <c:pt idx="39">
                  <c:v>-1.5097224999891523</c:v>
                </c:pt>
                <c:pt idx="40">
                  <c:v>0.39527750001155937</c:v>
                </c:pt>
                <c:pt idx="41">
                  <c:v>2.1782775000112053</c:v>
                </c:pt>
                <c:pt idx="42">
                  <c:v>1.4612775000095723</c:v>
                </c:pt>
                <c:pt idx="43">
                  <c:v>0.23527750001051118</c:v>
                </c:pt>
                <c:pt idx="44">
                  <c:v>3.2012775000112015</c:v>
                </c:pt>
                <c:pt idx="45">
                  <c:v>2.5962775000110128</c:v>
                </c:pt>
                <c:pt idx="46">
                  <c:v>2.3782775000107392</c:v>
                </c:pt>
                <c:pt idx="47">
                  <c:v>1.608277500011468</c:v>
                </c:pt>
                <c:pt idx="48">
                  <c:v>6.1662775000108638</c:v>
                </c:pt>
                <c:pt idx="49">
                  <c:v>0.25327750001125082</c:v>
                </c:pt>
                <c:pt idx="50">
                  <c:v>1.2562775000084514</c:v>
                </c:pt>
                <c:pt idx="51">
                  <c:v>2.6432775000095887</c:v>
                </c:pt>
                <c:pt idx="52">
                  <c:v>1.7312775000100089</c:v>
                </c:pt>
                <c:pt idx="53">
                  <c:v>1.1532775000091533</c:v>
                </c:pt>
                <c:pt idx="54">
                  <c:v>1.531277500010475</c:v>
                </c:pt>
                <c:pt idx="55">
                  <c:v>2.8862775000106922</c:v>
                </c:pt>
                <c:pt idx="56">
                  <c:v>3.0222775000083857</c:v>
                </c:pt>
                <c:pt idx="57">
                  <c:v>1.4252775000116458</c:v>
                </c:pt>
                <c:pt idx="58">
                  <c:v>0.46127750000835022</c:v>
                </c:pt>
                <c:pt idx="59">
                  <c:v>4.5277500010598715E-2</c:v>
                </c:pt>
                <c:pt idx="60">
                  <c:v>0.35827750000905212</c:v>
                </c:pt>
                <c:pt idx="61">
                  <c:v>1.1972775000081981</c:v>
                </c:pt>
                <c:pt idx="62">
                  <c:v>0.57727750001035361</c:v>
                </c:pt>
                <c:pt idx="63">
                  <c:v>1.5582775000098081</c:v>
                </c:pt>
                <c:pt idx="64">
                  <c:v>1.0672775000095669</c:v>
                </c:pt>
                <c:pt idx="65">
                  <c:v>2.3462775000098191</c:v>
                </c:pt>
                <c:pt idx="66">
                  <c:v>3.9832775000085974</c:v>
                </c:pt>
                <c:pt idx="67">
                  <c:v>-0.46372249999038218</c:v>
                </c:pt>
                <c:pt idx="68">
                  <c:v>1.4872775000114302</c:v>
                </c:pt>
                <c:pt idx="69">
                  <c:v>-1.6487224999899297</c:v>
                </c:pt>
                <c:pt idx="70">
                  <c:v>-1.7507224999917526</c:v>
                </c:pt>
                <c:pt idx="71">
                  <c:v>1.3322775000084164</c:v>
                </c:pt>
                <c:pt idx="72">
                  <c:v>2.8002775000111058</c:v>
                </c:pt>
                <c:pt idx="73">
                  <c:v>-0.60172249999013161</c:v>
                </c:pt>
                <c:pt idx="74">
                  <c:v>0.63327750001107574</c:v>
                </c:pt>
                <c:pt idx="75">
                  <c:v>0.37227750000923265</c:v>
                </c:pt>
                <c:pt idx="76">
                  <c:v>2.9632775000116851</c:v>
                </c:pt>
                <c:pt idx="77">
                  <c:v>2.8822775000101331</c:v>
                </c:pt>
                <c:pt idx="78">
                  <c:v>0.64527750000920037</c:v>
                </c:pt>
                <c:pt idx="79">
                  <c:v>1.6982775000116135</c:v>
                </c:pt>
                <c:pt idx="80">
                  <c:v>0.62027750000837045</c:v>
                </c:pt>
                <c:pt idx="81">
                  <c:v>1.0272775000110812</c:v>
                </c:pt>
                <c:pt idx="82">
                  <c:v>1.1412775000110287</c:v>
                </c:pt>
                <c:pt idx="83">
                  <c:v>0.69827750001039135</c:v>
                </c:pt>
                <c:pt idx="84">
                  <c:v>1.9922775000082993</c:v>
                </c:pt>
                <c:pt idx="85">
                  <c:v>1.4162775000094996</c:v>
                </c:pt>
                <c:pt idx="86">
                  <c:v>1.8732775000103175</c:v>
                </c:pt>
                <c:pt idx="87">
                  <c:v>1.682277500009377</c:v>
                </c:pt>
                <c:pt idx="88">
                  <c:v>1.6372775000093043</c:v>
                </c:pt>
                <c:pt idx="89">
                  <c:v>1.275277500010219</c:v>
                </c:pt>
                <c:pt idx="90">
                  <c:v>1.6652775000096653</c:v>
                </c:pt>
                <c:pt idx="91">
                  <c:v>1.7462775000112174</c:v>
                </c:pt>
                <c:pt idx="92">
                  <c:v>2.5832775000083075</c:v>
                </c:pt>
                <c:pt idx="93">
                  <c:v>3.0472775000092156</c:v>
                </c:pt>
                <c:pt idx="94">
                  <c:v>4.4912775000085503</c:v>
                </c:pt>
                <c:pt idx="95">
                  <c:v>3.4382775000096899</c:v>
                </c:pt>
                <c:pt idx="96">
                  <c:v>3.1672775000082254</c:v>
                </c:pt>
                <c:pt idx="97">
                  <c:v>1.0762775000081604</c:v>
                </c:pt>
                <c:pt idx="98">
                  <c:v>2.8262775000094109</c:v>
                </c:pt>
                <c:pt idx="99">
                  <c:v>3.5372775000084289</c:v>
                </c:pt>
                <c:pt idx="100">
                  <c:v>2.1832775000092397</c:v>
                </c:pt>
                <c:pt idx="101">
                  <c:v>1.630277500009214</c:v>
                </c:pt>
                <c:pt idx="102">
                  <c:v>3.646277500010342</c:v>
                </c:pt>
                <c:pt idx="103">
                  <c:v>3.5812775000110264</c:v>
                </c:pt>
                <c:pt idx="104">
                  <c:v>2.0052775000110046</c:v>
                </c:pt>
                <c:pt idx="105">
                  <c:v>3.9932775000082188</c:v>
                </c:pt>
                <c:pt idx="106">
                  <c:v>7.4262775000093484</c:v>
                </c:pt>
                <c:pt idx="107">
                  <c:v>5.0032775000090624</c:v>
                </c:pt>
                <c:pt idx="108">
                  <c:v>6.3562775000107763</c:v>
                </c:pt>
                <c:pt idx="109">
                  <c:v>2.9102775000104941</c:v>
                </c:pt>
                <c:pt idx="110">
                  <c:v>3.3852775000084989</c:v>
                </c:pt>
                <c:pt idx="111">
                  <c:v>3.3312775000098327</c:v>
                </c:pt>
                <c:pt idx="112">
                  <c:v>4.153277500009267</c:v>
                </c:pt>
                <c:pt idx="113">
                  <c:v>4.5972775000109323</c:v>
                </c:pt>
                <c:pt idx="114">
                  <c:v>3.0362775000085662</c:v>
                </c:pt>
                <c:pt idx="115">
                  <c:v>3.6352775000096926</c:v>
                </c:pt>
                <c:pt idx="116">
                  <c:v>3.6152775000104498</c:v>
                </c:pt>
                <c:pt idx="117">
                  <c:v>8.5592775000087329</c:v>
                </c:pt>
                <c:pt idx="118">
                  <c:v>5.074277500010993</c:v>
                </c:pt>
                <c:pt idx="119">
                  <c:v>2.9372775000098272</c:v>
                </c:pt>
                <c:pt idx="120">
                  <c:v>4.356277500008332</c:v>
                </c:pt>
                <c:pt idx="121">
                  <c:v>2.0232775000081915</c:v>
                </c:pt>
                <c:pt idx="122">
                  <c:v>4.101277500009104</c:v>
                </c:pt>
                <c:pt idx="123">
                  <c:v>5.5182775000091056</c:v>
                </c:pt>
                <c:pt idx="124">
                  <c:v>3.8342775000081986</c:v>
                </c:pt>
                <c:pt idx="125">
                  <c:v>-0.34372249999137239</c:v>
                </c:pt>
                <c:pt idx="126">
                  <c:v>2.1612775000114937</c:v>
                </c:pt>
                <c:pt idx="127">
                  <c:v>6.4332775000082165</c:v>
                </c:pt>
                <c:pt idx="128">
                  <c:v>4.7232775000090044</c:v>
                </c:pt>
                <c:pt idx="129">
                  <c:v>2.8402775000095914</c:v>
                </c:pt>
                <c:pt idx="130">
                  <c:v>2.5102775000114264</c:v>
                </c:pt>
                <c:pt idx="131">
                  <c:v>2.2012775000099793</c:v>
                </c:pt>
                <c:pt idx="132">
                  <c:v>3.5632775000102868</c:v>
                </c:pt>
                <c:pt idx="133">
                  <c:v>3.0182775000113793</c:v>
                </c:pt>
                <c:pt idx="134">
                  <c:v>2.7612775000100953</c:v>
                </c:pt>
                <c:pt idx="135">
                  <c:v>2.55127750001094</c:v>
                </c:pt>
                <c:pt idx="136">
                  <c:v>2.3972775000089541</c:v>
                </c:pt>
                <c:pt idx="137">
                  <c:v>5.5692775000082406</c:v>
                </c:pt>
                <c:pt idx="138">
                  <c:v>3.9722775000115007</c:v>
                </c:pt>
                <c:pt idx="139">
                  <c:v>2.5962775000110128</c:v>
                </c:pt>
                <c:pt idx="140">
                  <c:v>2.7812775000093382</c:v>
                </c:pt>
                <c:pt idx="141">
                  <c:v>2.9182775000116123</c:v>
                </c:pt>
                <c:pt idx="142">
                  <c:v>3.0762775000106046</c:v>
                </c:pt>
                <c:pt idx="143">
                  <c:v>3.1002775000104066</c:v>
                </c:pt>
                <c:pt idx="144">
                  <c:v>3.186277500009993</c:v>
                </c:pt>
                <c:pt idx="145">
                  <c:v>3.081277500008639</c:v>
                </c:pt>
                <c:pt idx="146">
                  <c:v>2.417277500008197</c:v>
                </c:pt>
                <c:pt idx="147">
                  <c:v>5.3622775000086165</c:v>
                </c:pt>
                <c:pt idx="148">
                  <c:v>5.2692775000089398</c:v>
                </c:pt>
                <c:pt idx="149">
                  <c:v>3.4412775000092211</c:v>
                </c:pt>
                <c:pt idx="150">
                  <c:v>2.4262775000103431</c:v>
                </c:pt>
                <c:pt idx="151">
                  <c:v>2.3952775000104509</c:v>
                </c:pt>
                <c:pt idx="152">
                  <c:v>1.8652775000091992</c:v>
                </c:pt>
                <c:pt idx="153">
                  <c:v>3.6512775000083764</c:v>
                </c:pt>
                <c:pt idx="154">
                  <c:v>5.2662775000094086</c:v>
                </c:pt>
                <c:pt idx="155">
                  <c:v>2.7722775000107447</c:v>
                </c:pt>
                <c:pt idx="156">
                  <c:v>1.4082775000083814</c:v>
                </c:pt>
                <c:pt idx="157">
                  <c:v>2.4912775000096588</c:v>
                </c:pt>
                <c:pt idx="158">
                  <c:v>1.2562775000084514</c:v>
                </c:pt>
                <c:pt idx="159">
                  <c:v>1.5182775000113224</c:v>
                </c:pt>
                <c:pt idx="160">
                  <c:v>1.5162775000092665</c:v>
                </c:pt>
                <c:pt idx="161">
                  <c:v>3.2072775000102638</c:v>
                </c:pt>
                <c:pt idx="162">
                  <c:v>1.4682775000096626</c:v>
                </c:pt>
                <c:pt idx="163">
                  <c:v>2.0862775000090039</c:v>
                </c:pt>
                <c:pt idx="164">
                  <c:v>5.2132775000082177</c:v>
                </c:pt>
                <c:pt idx="165">
                  <c:v>3.5602775000107556</c:v>
                </c:pt>
                <c:pt idx="166">
                  <c:v>2.4912775000096588</c:v>
                </c:pt>
                <c:pt idx="167">
                  <c:v>1.0762775000081604</c:v>
                </c:pt>
                <c:pt idx="168">
                  <c:v>1.4312775000107081</c:v>
                </c:pt>
                <c:pt idx="169">
                  <c:v>-6.1722499989258495E-2</c:v>
                </c:pt>
                <c:pt idx="170">
                  <c:v>9.5277500008705829E-2</c:v>
                </c:pt>
                <c:pt idx="171">
                  <c:v>0.99027750000857395</c:v>
                </c:pt>
                <c:pt idx="172">
                  <c:v>1.2102775000109034</c:v>
                </c:pt>
                <c:pt idx="173">
                  <c:v>2.6432775000095887</c:v>
                </c:pt>
                <c:pt idx="174">
                  <c:v>1.5062775000096451</c:v>
                </c:pt>
                <c:pt idx="175">
                  <c:v>1.0382775000081779</c:v>
                </c:pt>
                <c:pt idx="176">
                  <c:v>0.95627750000915057</c:v>
                </c:pt>
                <c:pt idx="177">
                  <c:v>-1.8857224999884181</c:v>
                </c:pt>
                <c:pt idx="178">
                  <c:v>-0.89372249998831421</c:v>
                </c:pt>
                <c:pt idx="179">
                  <c:v>-0.90172249998943244</c:v>
                </c:pt>
                <c:pt idx="180">
                  <c:v>-2.6187224999887349</c:v>
                </c:pt>
                <c:pt idx="181">
                  <c:v>-1.9797224999891228</c:v>
                </c:pt>
                <c:pt idx="182">
                  <c:v>-3.8497224999893831</c:v>
                </c:pt>
                <c:pt idx="183">
                  <c:v>-2.8807224999916059</c:v>
                </c:pt>
                <c:pt idx="184">
                  <c:v>-14.49172249999009</c:v>
                </c:pt>
                <c:pt idx="185">
                  <c:v>-3.747722499991113</c:v>
                </c:pt>
                <c:pt idx="186">
                  <c:v>-6.4007224999897971</c:v>
                </c:pt>
                <c:pt idx="187">
                  <c:v>-7.7067224999893824</c:v>
                </c:pt>
                <c:pt idx="188">
                  <c:v>-8.0467224999907216</c:v>
                </c:pt>
                <c:pt idx="189">
                  <c:v>-10.141722499991346</c:v>
                </c:pt>
                <c:pt idx="190">
                  <c:v>-6.9607224999899131</c:v>
                </c:pt>
                <c:pt idx="191">
                  <c:v>-9.9317224999886378</c:v>
                </c:pt>
                <c:pt idx="192">
                  <c:v>-4.9977224999899761</c:v>
                </c:pt>
                <c:pt idx="193">
                  <c:v>-4.4707224999918083</c:v>
                </c:pt>
                <c:pt idx="194">
                  <c:v>-5.6487224999912655</c:v>
                </c:pt>
                <c:pt idx="195">
                  <c:v>-6.2307224999891275</c:v>
                </c:pt>
                <c:pt idx="196">
                  <c:v>-5.3647224999906484</c:v>
                </c:pt>
                <c:pt idx="197">
                  <c:v>-4.5277224999900056</c:v>
                </c:pt>
                <c:pt idx="198">
                  <c:v>-7.2047224999884918</c:v>
                </c:pt>
                <c:pt idx="199">
                  <c:v>-5.3347224999917842</c:v>
                </c:pt>
                <c:pt idx="200">
                  <c:v>-8.7557224999912364</c:v>
                </c:pt>
                <c:pt idx="201">
                  <c:v>-6.193722499990173</c:v>
                </c:pt>
                <c:pt idx="202">
                  <c:v>-4.7747224999916682</c:v>
                </c:pt>
                <c:pt idx="203">
                  <c:v>-4.9637224999905527</c:v>
                </c:pt>
                <c:pt idx="204">
                  <c:v>-5.6377224999906161</c:v>
                </c:pt>
                <c:pt idx="205">
                  <c:v>-4.0147224999884656</c:v>
                </c:pt>
                <c:pt idx="206">
                  <c:v>-6.1157224999917048</c:v>
                </c:pt>
                <c:pt idx="207">
                  <c:v>2.8472775000096817</c:v>
                </c:pt>
                <c:pt idx="208">
                  <c:v>-4.1287224999884131</c:v>
                </c:pt>
                <c:pt idx="209">
                  <c:v>-4.8637224999907858</c:v>
                </c:pt>
                <c:pt idx="210">
                  <c:v>-3.9627224999918553</c:v>
                </c:pt>
                <c:pt idx="211">
                  <c:v>-4.2857224999899302</c:v>
                </c:pt>
                <c:pt idx="212">
                  <c:v>-3.5007224999894504</c:v>
                </c:pt>
                <c:pt idx="213">
                  <c:v>-4.2707224999887217</c:v>
                </c:pt>
                <c:pt idx="214">
                  <c:v>-4.9427224999902819</c:v>
                </c:pt>
                <c:pt idx="215">
                  <c:v>-1.8007224999898597</c:v>
                </c:pt>
                <c:pt idx="216">
                  <c:v>-4.9237224999885143</c:v>
                </c:pt>
                <c:pt idx="217">
                  <c:v>-3.7907224999891298</c:v>
                </c:pt>
                <c:pt idx="218">
                  <c:v>-5.0197224999912748</c:v>
                </c:pt>
                <c:pt idx="219">
                  <c:v>-4.4277224999902387</c:v>
                </c:pt>
                <c:pt idx="220">
                  <c:v>-6.0857224999892878</c:v>
                </c:pt>
                <c:pt idx="221">
                  <c:v>-4.969722499989615</c:v>
                </c:pt>
                <c:pt idx="222">
                  <c:v>-3.6027224999912733</c:v>
                </c:pt>
                <c:pt idx="223">
                  <c:v>-3.3657224999892321</c:v>
                </c:pt>
                <c:pt idx="224">
                  <c:v>-3.5737224999898842</c:v>
                </c:pt>
                <c:pt idx="225">
                  <c:v>-2.448722499991618</c:v>
                </c:pt>
                <c:pt idx="226">
                  <c:v>-3.8377224999912585</c:v>
                </c:pt>
                <c:pt idx="227">
                  <c:v>-2.5727224999911869</c:v>
                </c:pt>
                <c:pt idx="228">
                  <c:v>-2.7007224999913149</c:v>
                </c:pt>
                <c:pt idx="229">
                  <c:v>-4.1747224999895138</c:v>
                </c:pt>
                <c:pt idx="230">
                  <c:v>-3.437722499988638</c:v>
                </c:pt>
                <c:pt idx="231">
                  <c:v>-2.244722499991525</c:v>
                </c:pt>
                <c:pt idx="232">
                  <c:v>-4.0677224999896566</c:v>
                </c:pt>
                <c:pt idx="233">
                  <c:v>-3.3607224999911978</c:v>
                </c:pt>
                <c:pt idx="234">
                  <c:v>-1.9907224999897721</c:v>
                </c:pt>
                <c:pt idx="235">
                  <c:v>-3.7047224999895434</c:v>
                </c:pt>
                <c:pt idx="236">
                  <c:v>-3.5037224999889816</c:v>
                </c:pt>
                <c:pt idx="237">
                  <c:v>-3.7527224999891473</c:v>
                </c:pt>
                <c:pt idx="238">
                  <c:v>-2.7287224999916759</c:v>
                </c:pt>
                <c:pt idx="239">
                  <c:v>-1.6387224999903083</c:v>
                </c:pt>
                <c:pt idx="240">
                  <c:v>-1.7557224999897869</c:v>
                </c:pt>
                <c:pt idx="241">
                  <c:v>-2.3207224999914899</c:v>
                </c:pt>
                <c:pt idx="242">
                  <c:v>-3.0207224999898585</c:v>
                </c:pt>
                <c:pt idx="243">
                  <c:v>-4.2097224999899652</c:v>
                </c:pt>
                <c:pt idx="244">
                  <c:v>-1.5957224999887387</c:v>
                </c:pt>
                <c:pt idx="245">
                  <c:v>-1.4957224999889718</c:v>
                </c:pt>
                <c:pt idx="246">
                  <c:v>-1.708722499991211</c:v>
                </c:pt>
                <c:pt idx="247">
                  <c:v>-2.5137224999909336</c:v>
                </c:pt>
                <c:pt idx="248">
                  <c:v>-2.9677224999886676</c:v>
                </c:pt>
                <c:pt idx="249">
                  <c:v>-1.1177224999912028</c:v>
                </c:pt>
                <c:pt idx="250">
                  <c:v>-2.575722499990718</c:v>
                </c:pt>
                <c:pt idx="251">
                  <c:v>-0.75172249999155838</c:v>
                </c:pt>
                <c:pt idx="252">
                  <c:v>-2.7107224999909363</c:v>
                </c:pt>
                <c:pt idx="253">
                  <c:v>-0.34772249998837879</c:v>
                </c:pt>
                <c:pt idx="254">
                  <c:v>-0.77672249998883558</c:v>
                </c:pt>
                <c:pt idx="255">
                  <c:v>-1.8137224999890122</c:v>
                </c:pt>
                <c:pt idx="256">
                  <c:v>-0.13972249999127939</c:v>
                </c:pt>
                <c:pt idx="257">
                  <c:v>-2.4687224999908608</c:v>
                </c:pt>
                <c:pt idx="258">
                  <c:v>-1.6257224999911557</c:v>
                </c:pt>
                <c:pt idx="259">
                  <c:v>-4.533722499989068</c:v>
                </c:pt>
                <c:pt idx="260">
                  <c:v>-3.6207224999884602</c:v>
                </c:pt>
                <c:pt idx="261">
                  <c:v>-2.1077224999892508</c:v>
                </c:pt>
                <c:pt idx="262">
                  <c:v>-4.0757224999907748</c:v>
                </c:pt>
                <c:pt idx="263">
                  <c:v>-3.2497224999907814</c:v>
                </c:pt>
                <c:pt idx="264">
                  <c:v>-2.5827224999908083</c:v>
                </c:pt>
                <c:pt idx="265">
                  <c:v>-3.367722499991288</c:v>
                </c:pt>
                <c:pt idx="266">
                  <c:v>-2.2697224999888022</c:v>
                </c:pt>
                <c:pt idx="267">
                  <c:v>-2.2747224999903892</c:v>
                </c:pt>
                <c:pt idx="268">
                  <c:v>-1.2367224999891846</c:v>
                </c:pt>
                <c:pt idx="269">
                  <c:v>-1.0027224999902273</c:v>
                </c:pt>
                <c:pt idx="270">
                  <c:v>-0.6187224999898433</c:v>
                </c:pt>
                <c:pt idx="271">
                  <c:v>-2.8337224999894772</c:v>
                </c:pt>
                <c:pt idx="272">
                  <c:v>-2.9027224999893519</c:v>
                </c:pt>
                <c:pt idx="273">
                  <c:v>-2.4827224999910413</c:v>
                </c:pt>
                <c:pt idx="274">
                  <c:v>-0.70172249998989855</c:v>
                </c:pt>
                <c:pt idx="275">
                  <c:v>-0.75372249999006158</c:v>
                </c:pt>
                <c:pt idx="276">
                  <c:v>0.64527750000920037</c:v>
                </c:pt>
                <c:pt idx="277">
                  <c:v>-1.2387224999912405</c:v>
                </c:pt>
                <c:pt idx="278">
                  <c:v>-2.3287224999890554</c:v>
                </c:pt>
                <c:pt idx="279">
                  <c:v>1.4622775000106003</c:v>
                </c:pt>
                <c:pt idx="280">
                  <c:v>-0.81372249999134283</c:v>
                </c:pt>
                <c:pt idx="281">
                  <c:v>-2.5447224999908258</c:v>
                </c:pt>
                <c:pt idx="282">
                  <c:v>-2.3287224999890554</c:v>
                </c:pt>
                <c:pt idx="283">
                  <c:v>-2.2247224999887294</c:v>
                </c:pt>
                <c:pt idx="284">
                  <c:v>5.5277500010220137E-2</c:v>
                </c:pt>
                <c:pt idx="285">
                  <c:v>-1.9547224999918456</c:v>
                </c:pt>
                <c:pt idx="286">
                  <c:v>-1.9627224999894111</c:v>
                </c:pt>
                <c:pt idx="287">
                  <c:v>-3.1457224999904554</c:v>
                </c:pt>
                <c:pt idx="288">
                  <c:v>-2.6007224999915479</c:v>
                </c:pt>
                <c:pt idx="289">
                  <c:v>-0.61972249999087126</c:v>
                </c:pt>
                <c:pt idx="290">
                  <c:v>2.3222775000100171</c:v>
                </c:pt>
                <c:pt idx="291">
                  <c:v>0.50027750000936066</c:v>
                </c:pt>
                <c:pt idx="292">
                  <c:v>-2.0437224999909631</c:v>
                </c:pt>
                <c:pt idx="293">
                  <c:v>-4.1427224999885937</c:v>
                </c:pt>
                <c:pt idx="294">
                  <c:v>-2.2707224999898301</c:v>
                </c:pt>
                <c:pt idx="295">
                  <c:v>-1.3177224999907367</c:v>
                </c:pt>
                <c:pt idx="296">
                  <c:v>-2.114722499989341</c:v>
                </c:pt>
                <c:pt idx="297">
                  <c:v>-1.9807224999901507</c:v>
                </c:pt>
                <c:pt idx="298">
                  <c:v>0.32527750001065669</c:v>
                </c:pt>
                <c:pt idx="299">
                  <c:v>-1.958722499988852</c:v>
                </c:pt>
                <c:pt idx="300">
                  <c:v>2.1352775000096358</c:v>
                </c:pt>
                <c:pt idx="301">
                  <c:v>1.4662775000111594</c:v>
                </c:pt>
                <c:pt idx="302">
                  <c:v>0.81627750001089794</c:v>
                </c:pt>
                <c:pt idx="303">
                  <c:v>-0.51272249999101405</c:v>
                </c:pt>
                <c:pt idx="304">
                  <c:v>-0.55672249999005885</c:v>
                </c:pt>
                <c:pt idx="305">
                  <c:v>-0.6417224999886173</c:v>
                </c:pt>
                <c:pt idx="306">
                  <c:v>-1.4887224999888815</c:v>
                </c:pt>
                <c:pt idx="307">
                  <c:v>-0.87172249999056817</c:v>
                </c:pt>
                <c:pt idx="308">
                  <c:v>-2.1877224999897749</c:v>
                </c:pt>
                <c:pt idx="309">
                  <c:v>-0.79772249998910638</c:v>
                </c:pt>
                <c:pt idx="310">
                  <c:v>-1.5747224999884679</c:v>
                </c:pt>
                <c:pt idx="311">
                  <c:v>-1.8957224999915923</c:v>
                </c:pt>
                <c:pt idx="312">
                  <c:v>-1.3537224999886632</c:v>
                </c:pt>
                <c:pt idx="313">
                  <c:v>-2.2707224999898301</c:v>
                </c:pt>
                <c:pt idx="314">
                  <c:v>2.6277500008831112E-2</c:v>
                </c:pt>
                <c:pt idx="315">
                  <c:v>-8.3722499990557253E-2</c:v>
                </c:pt>
                <c:pt idx="316">
                  <c:v>-2.0377224999883481</c:v>
                </c:pt>
                <c:pt idx="317">
                  <c:v>0.74727750001102322</c:v>
                </c:pt>
                <c:pt idx="318">
                  <c:v>-0.25772249999178598</c:v>
                </c:pt>
                <c:pt idx="319">
                  <c:v>3.390277500010086</c:v>
                </c:pt>
                <c:pt idx="320">
                  <c:v>1.6712775000087277</c:v>
                </c:pt>
                <c:pt idx="321">
                  <c:v>-2.2487224999885314</c:v>
                </c:pt>
                <c:pt idx="322">
                  <c:v>-0.90372249999148835</c:v>
                </c:pt>
                <c:pt idx="323">
                  <c:v>-1.6207224999895686</c:v>
                </c:pt>
                <c:pt idx="324">
                  <c:v>0.93827750000841093</c:v>
                </c:pt>
                <c:pt idx="325">
                  <c:v>1.0672775000095669</c:v>
                </c:pt>
                <c:pt idx="326">
                  <c:v>-8.9722499989619564E-2</c:v>
                </c:pt>
                <c:pt idx="327">
                  <c:v>-2.1722499990772803E-2</c:v>
                </c:pt>
                <c:pt idx="328">
                  <c:v>1.0062775000108104</c:v>
                </c:pt>
                <c:pt idx="329">
                  <c:v>1.6972775000105855</c:v>
                </c:pt>
                <c:pt idx="330">
                  <c:v>0.50627750000842298</c:v>
                </c:pt>
                <c:pt idx="331">
                  <c:v>-0.95672249998912662</c:v>
                </c:pt>
                <c:pt idx="332">
                  <c:v>-0.89172249998981101</c:v>
                </c:pt>
                <c:pt idx="333">
                  <c:v>-0.58472249999041992</c:v>
                </c:pt>
                <c:pt idx="334">
                  <c:v>-1.3067224999900873</c:v>
                </c:pt>
                <c:pt idx="335">
                  <c:v>-0.30872249999092105</c:v>
                </c:pt>
                <c:pt idx="336">
                  <c:v>-3.0477224999891916</c:v>
                </c:pt>
                <c:pt idx="337">
                  <c:v>6.7277500008344759E-2</c:v>
                </c:pt>
                <c:pt idx="338">
                  <c:v>-0.13872249999025144</c:v>
                </c:pt>
                <c:pt idx="339">
                  <c:v>0.40227750001164964</c:v>
                </c:pt>
                <c:pt idx="340">
                  <c:v>0.91727750000814012</c:v>
                </c:pt>
                <c:pt idx="341">
                  <c:v>1.2052775000093163</c:v>
                </c:pt>
                <c:pt idx="342">
                  <c:v>0.85827750001143954</c:v>
                </c:pt>
                <c:pt idx="343">
                  <c:v>1.1352775000084137</c:v>
                </c:pt>
                <c:pt idx="344">
                  <c:v>-6.7224999895643123E-3</c:v>
                </c:pt>
                <c:pt idx="345">
                  <c:v>1.2902775000114275</c:v>
                </c:pt>
                <c:pt idx="346">
                  <c:v>0.35627750001054892</c:v>
                </c:pt>
                <c:pt idx="347">
                  <c:v>2.3662775000090619</c:v>
                </c:pt>
                <c:pt idx="348">
                  <c:v>1.0152775000094039</c:v>
                </c:pt>
                <c:pt idx="349">
                  <c:v>-1.0637224999889838</c:v>
                </c:pt>
                <c:pt idx="350">
                  <c:v>0.62827750000948868</c:v>
                </c:pt>
                <c:pt idx="351">
                  <c:v>0.77227750000830042</c:v>
                </c:pt>
                <c:pt idx="352">
                  <c:v>0.24127750000957349</c:v>
                </c:pt>
                <c:pt idx="353">
                  <c:v>9.5277500008705829E-2</c:v>
                </c:pt>
                <c:pt idx="354">
                  <c:v>-0.13272249999118912</c:v>
                </c:pt>
                <c:pt idx="355">
                  <c:v>0.81627750001089794</c:v>
                </c:pt>
                <c:pt idx="356">
                  <c:v>0.7032775000084257</c:v>
                </c:pt>
                <c:pt idx="357">
                  <c:v>-0.227722499989369</c:v>
                </c:pt>
                <c:pt idx="358">
                  <c:v>-0.30872249999092105</c:v>
                </c:pt>
                <c:pt idx="359">
                  <c:v>0.93827750000841093</c:v>
                </c:pt>
                <c:pt idx="360">
                  <c:v>0.39127750001100026</c:v>
                </c:pt>
                <c:pt idx="361">
                  <c:v>0.34027750000831247</c:v>
                </c:pt>
                <c:pt idx="362">
                  <c:v>0.33127750000971901</c:v>
                </c:pt>
                <c:pt idx="363">
                  <c:v>0.36827750000867354</c:v>
                </c:pt>
                <c:pt idx="364">
                  <c:v>-0.62172249998937446</c:v>
                </c:pt>
                <c:pt idx="365">
                  <c:v>1.1572775000097124</c:v>
                </c:pt>
                <c:pt idx="366">
                  <c:v>0.49627750000880155</c:v>
                </c:pt>
                <c:pt idx="367">
                  <c:v>-1.0027224999902273</c:v>
                </c:pt>
                <c:pt idx="368">
                  <c:v>0.54027750001139907</c:v>
                </c:pt>
                <c:pt idx="369">
                  <c:v>0.51827750001010031</c:v>
                </c:pt>
                <c:pt idx="370">
                  <c:v>0.6822775000081549</c:v>
                </c:pt>
                <c:pt idx="371">
                  <c:v>-0.4297224999909588</c:v>
                </c:pt>
                <c:pt idx="372">
                  <c:v>0.66327750000994001</c:v>
                </c:pt>
                <c:pt idx="373">
                  <c:v>0.33627750001130607</c:v>
                </c:pt>
                <c:pt idx="374">
                  <c:v>-0.25172249998917096</c:v>
                </c:pt>
                <c:pt idx="375">
                  <c:v>0.97827750001044933</c:v>
                </c:pt>
                <c:pt idx="376">
                  <c:v>2.3672775000100899</c:v>
                </c:pt>
                <c:pt idx="377">
                  <c:v>1.9762775000096156</c:v>
                </c:pt>
                <c:pt idx="378">
                  <c:v>1.8672775000112551</c:v>
                </c:pt>
                <c:pt idx="379">
                  <c:v>0.75227750000905758</c:v>
                </c:pt>
                <c:pt idx="380">
                  <c:v>1.0672775000095669</c:v>
                </c:pt>
                <c:pt idx="381">
                  <c:v>0.42027750000883657</c:v>
                </c:pt>
                <c:pt idx="382">
                  <c:v>0.44127750000910737</c:v>
                </c:pt>
                <c:pt idx="383">
                  <c:v>1.5212775000108536</c:v>
                </c:pt>
                <c:pt idx="384">
                  <c:v>0.15227750001045592</c:v>
                </c:pt>
                <c:pt idx="385">
                  <c:v>-9.4722499991206632E-2</c:v>
                </c:pt>
                <c:pt idx="386">
                  <c:v>2.4502775000101451</c:v>
                </c:pt>
                <c:pt idx="387">
                  <c:v>2.3052775000103054</c:v>
                </c:pt>
                <c:pt idx="388">
                  <c:v>2.650277500009679</c:v>
                </c:pt>
                <c:pt idx="389">
                  <c:v>5.8277500009751293E-2</c:v>
                </c:pt>
                <c:pt idx="390">
                  <c:v>1.6277500009209689E-2</c:v>
                </c:pt>
                <c:pt idx="391">
                  <c:v>1.1782775000099832</c:v>
                </c:pt>
                <c:pt idx="392">
                  <c:v>-1.9007224999896266</c:v>
                </c:pt>
                <c:pt idx="393">
                  <c:v>1.0562775000089175</c:v>
                </c:pt>
                <c:pt idx="394">
                  <c:v>0.36627750001017034</c:v>
                </c:pt>
                <c:pt idx="395">
                  <c:v>0.79627750001165509</c:v>
                </c:pt>
                <c:pt idx="396">
                  <c:v>1.4612775000095723</c:v>
                </c:pt>
                <c:pt idx="397">
                  <c:v>0.89327750000833817</c:v>
                </c:pt>
                <c:pt idx="398">
                  <c:v>-0.15672249999099108</c:v>
                </c:pt>
                <c:pt idx="399">
                  <c:v>1.6812775000083491</c:v>
                </c:pt>
              </c:numCache>
            </c:numRef>
          </c:yVal>
          <c:smooth val="0"/>
        </c:ser>
        <c:ser>
          <c:idx val="4"/>
          <c:order val="4"/>
          <c:tx>
            <c:v>real4</c:v>
          </c:tx>
          <c:spPr>
            <a:ln w="12700"/>
          </c:spPr>
          <c:marker>
            <c:symbol val="none"/>
          </c:marker>
          <c:yVal>
            <c:numRef>
              <c:f>'Result (Al-Ti)'!$AA$22:$AA$421</c:f>
              <c:numCache>
                <c:formatCode>General</c:formatCode>
                <c:ptCount val="400"/>
                <c:pt idx="0">
                  <c:v>0.98388499999302326</c:v>
                </c:pt>
                <c:pt idx="1">
                  <c:v>-1.3701150000073881</c:v>
                </c:pt>
                <c:pt idx="2">
                  <c:v>-3.1851150000079542</c:v>
                </c:pt>
                <c:pt idx="3">
                  <c:v>-1.1115000006611808E-2</c:v>
                </c:pt>
                <c:pt idx="4">
                  <c:v>1.3518849999911708</c:v>
                </c:pt>
                <c:pt idx="5">
                  <c:v>2.5798849999922879</c:v>
                </c:pt>
                <c:pt idx="6">
                  <c:v>-0.11611500000796582</c:v>
                </c:pt>
                <c:pt idx="7">
                  <c:v>0.13388499999322789</c:v>
                </c:pt>
                <c:pt idx="8">
                  <c:v>2.7758849999912627</c:v>
                </c:pt>
                <c:pt idx="9">
                  <c:v>0.15588499999097394</c:v>
                </c:pt>
                <c:pt idx="10">
                  <c:v>-4.3621150000063835</c:v>
                </c:pt>
                <c:pt idx="11">
                  <c:v>0.3208849999936092</c:v>
                </c:pt>
                <c:pt idx="12">
                  <c:v>0.92188499999323881</c:v>
                </c:pt>
                <c:pt idx="13">
                  <c:v>0.72188499999370492</c:v>
                </c:pt>
                <c:pt idx="14">
                  <c:v>0.78688499999302053</c:v>
                </c:pt>
                <c:pt idx="15">
                  <c:v>1.6948849999920412</c:v>
                </c:pt>
                <c:pt idx="16">
                  <c:v>0.80488499999376018</c:v>
                </c:pt>
                <c:pt idx="17">
                  <c:v>0.12888499999164083</c:v>
                </c:pt>
                <c:pt idx="18">
                  <c:v>0.11988499999304736</c:v>
                </c:pt>
                <c:pt idx="19">
                  <c:v>0.5498849999909794</c:v>
                </c:pt>
                <c:pt idx="20">
                  <c:v>0.83088499999206533</c:v>
                </c:pt>
                <c:pt idx="21">
                  <c:v>0.37888499999283454</c:v>
                </c:pt>
                <c:pt idx="22">
                  <c:v>-0.22111500000931983</c:v>
                </c:pt>
                <c:pt idx="23">
                  <c:v>-1.2161150000089549</c:v>
                </c:pt>
                <c:pt idx="24">
                  <c:v>2.5358849999932431</c:v>
                </c:pt>
                <c:pt idx="25">
                  <c:v>2.6748849999904678</c:v>
                </c:pt>
                <c:pt idx="26">
                  <c:v>1.3618849999907923</c:v>
                </c:pt>
                <c:pt idx="27">
                  <c:v>0.72188499999370492</c:v>
                </c:pt>
                <c:pt idx="28">
                  <c:v>1.1638849999933143</c:v>
                </c:pt>
                <c:pt idx="29">
                  <c:v>3.7148849999937283</c:v>
                </c:pt>
                <c:pt idx="30">
                  <c:v>2.4648849999913125</c:v>
                </c:pt>
                <c:pt idx="31">
                  <c:v>0.97588499999190503</c:v>
                </c:pt>
                <c:pt idx="32">
                  <c:v>0.31788499999052533</c:v>
                </c:pt>
                <c:pt idx="33">
                  <c:v>0.41988499999234818</c:v>
                </c:pt>
                <c:pt idx="34">
                  <c:v>1.0138849999918875</c:v>
                </c:pt>
                <c:pt idx="35">
                  <c:v>1.5108849999911911</c:v>
                </c:pt>
                <c:pt idx="36">
                  <c:v>2.4138849999921774</c:v>
                </c:pt>
                <c:pt idx="37">
                  <c:v>1.5898849999906872</c:v>
                </c:pt>
                <c:pt idx="38">
                  <c:v>2.8988849999933564</c:v>
                </c:pt>
                <c:pt idx="39">
                  <c:v>3.4488849999938509</c:v>
                </c:pt>
                <c:pt idx="40">
                  <c:v>2.8758849999910296</c:v>
                </c:pt>
                <c:pt idx="41">
                  <c:v>0.90588499999100236</c:v>
                </c:pt>
                <c:pt idx="42">
                  <c:v>0.56588499999321584</c:v>
                </c:pt>
                <c:pt idx="43">
                  <c:v>0.68488499999119767</c:v>
                </c:pt>
                <c:pt idx="44">
                  <c:v>0.6318849999935594</c:v>
                </c:pt>
                <c:pt idx="45">
                  <c:v>1.0398849999937454</c:v>
                </c:pt>
                <c:pt idx="46">
                  <c:v>1.7808849999916276</c:v>
                </c:pt>
                <c:pt idx="47">
                  <c:v>1.4808849999923268</c:v>
                </c:pt>
                <c:pt idx="48">
                  <c:v>1.8038849999904016</c:v>
                </c:pt>
                <c:pt idx="49">
                  <c:v>3.9948849999937863</c:v>
                </c:pt>
                <c:pt idx="50">
                  <c:v>1.6138849999904892</c:v>
                </c:pt>
                <c:pt idx="51">
                  <c:v>1.8658849999937388</c:v>
                </c:pt>
                <c:pt idx="52">
                  <c:v>1.1498849999931338</c:v>
                </c:pt>
                <c:pt idx="53">
                  <c:v>1.2318849999921611</c:v>
                </c:pt>
                <c:pt idx="54">
                  <c:v>7.9884999991008954E-2</c:v>
                </c:pt>
                <c:pt idx="55">
                  <c:v>3.371884999992858</c:v>
                </c:pt>
                <c:pt idx="56">
                  <c:v>2.478884999991493</c:v>
                </c:pt>
                <c:pt idx="57">
                  <c:v>2.6818849999905581</c:v>
                </c:pt>
                <c:pt idx="58">
                  <c:v>2.1308849999925883</c:v>
                </c:pt>
                <c:pt idx="59">
                  <c:v>2.5608849999905203</c:v>
                </c:pt>
                <c:pt idx="60">
                  <c:v>3.854884999991981</c:v>
                </c:pt>
                <c:pt idx="61">
                  <c:v>3.5198849999922288</c:v>
                </c:pt>
                <c:pt idx="62">
                  <c:v>2.57888499999126</c:v>
                </c:pt>
                <c:pt idx="63">
                  <c:v>1.2108849999918903</c:v>
                </c:pt>
                <c:pt idx="64">
                  <c:v>0.21288499999272403</c:v>
                </c:pt>
                <c:pt idx="65">
                  <c:v>2.3468849999908059</c:v>
                </c:pt>
                <c:pt idx="66">
                  <c:v>2.7918849999934992</c:v>
                </c:pt>
                <c:pt idx="67">
                  <c:v>2.5248849999925937</c:v>
                </c:pt>
                <c:pt idx="68">
                  <c:v>1.1368849999904285</c:v>
                </c:pt>
                <c:pt idx="69">
                  <c:v>2.1458849999937968</c:v>
                </c:pt>
                <c:pt idx="70">
                  <c:v>2.8998849999908316</c:v>
                </c:pt>
                <c:pt idx="71">
                  <c:v>3.4838849999907495</c:v>
                </c:pt>
                <c:pt idx="72">
                  <c:v>2.3108849999928793</c:v>
                </c:pt>
                <c:pt idx="73">
                  <c:v>1.9888849999922797</c:v>
                </c:pt>
                <c:pt idx="74">
                  <c:v>1.2748849999937306</c:v>
                </c:pt>
                <c:pt idx="75">
                  <c:v>1.0348849999921583</c:v>
                </c:pt>
                <c:pt idx="76">
                  <c:v>2.4258849999938548</c:v>
                </c:pt>
                <c:pt idx="77">
                  <c:v>2.379884999992754</c:v>
                </c:pt>
                <c:pt idx="78">
                  <c:v>2.3858849999918164</c:v>
                </c:pt>
                <c:pt idx="79">
                  <c:v>2.2118849999905876</c:v>
                </c:pt>
                <c:pt idx="80">
                  <c:v>3.2738849999915942</c:v>
                </c:pt>
                <c:pt idx="81">
                  <c:v>2.8748849999935544</c:v>
                </c:pt>
                <c:pt idx="82">
                  <c:v>4.7668849999915608</c:v>
                </c:pt>
                <c:pt idx="83">
                  <c:v>1.6048849999918957</c:v>
                </c:pt>
                <c:pt idx="84">
                  <c:v>1.9058849999922245</c:v>
                </c:pt>
                <c:pt idx="85">
                  <c:v>2.095884999992137</c:v>
                </c:pt>
                <c:pt idx="86">
                  <c:v>3.3138849999936326</c:v>
                </c:pt>
                <c:pt idx="87">
                  <c:v>3.3798849999904235</c:v>
                </c:pt>
                <c:pt idx="88">
                  <c:v>2.3788849999917261</c:v>
                </c:pt>
                <c:pt idx="89">
                  <c:v>2.2048849999904974</c:v>
                </c:pt>
                <c:pt idx="90">
                  <c:v>3.4338849999926424</c:v>
                </c:pt>
                <c:pt idx="91">
                  <c:v>1.3508849999936956</c:v>
                </c:pt>
                <c:pt idx="92">
                  <c:v>1.966884999990981</c:v>
                </c:pt>
                <c:pt idx="93">
                  <c:v>1.9658849999935057</c:v>
                </c:pt>
                <c:pt idx="94">
                  <c:v>1.9548849999928564</c:v>
                </c:pt>
                <c:pt idx="95">
                  <c:v>2.6508849999906658</c:v>
                </c:pt>
                <c:pt idx="96">
                  <c:v>3.9558849999927759</c:v>
                </c:pt>
                <c:pt idx="97">
                  <c:v>4.8158849999921927</c:v>
                </c:pt>
                <c:pt idx="98">
                  <c:v>4.926884999992609</c:v>
                </c:pt>
                <c:pt idx="99">
                  <c:v>2.7658849999916413</c:v>
                </c:pt>
                <c:pt idx="100">
                  <c:v>2.3938849999929346</c:v>
                </c:pt>
                <c:pt idx="101">
                  <c:v>5.101884999991313</c:v>
                </c:pt>
                <c:pt idx="102">
                  <c:v>4.2538849999935735</c:v>
                </c:pt>
                <c:pt idx="103">
                  <c:v>1.0558849999924291</c:v>
                </c:pt>
                <c:pt idx="104">
                  <c:v>1.1468849999936026</c:v>
                </c:pt>
                <c:pt idx="105">
                  <c:v>1.5668849999919132</c:v>
                </c:pt>
                <c:pt idx="106">
                  <c:v>3.905884999991116</c:v>
                </c:pt>
                <c:pt idx="107">
                  <c:v>3.6288849999905892</c:v>
                </c:pt>
                <c:pt idx="108">
                  <c:v>1.943884999992207</c:v>
                </c:pt>
                <c:pt idx="109">
                  <c:v>2.2818849999914903</c:v>
                </c:pt>
                <c:pt idx="110">
                  <c:v>2.3018849999907331</c:v>
                </c:pt>
                <c:pt idx="111">
                  <c:v>3.1458849999914662</c:v>
                </c:pt>
                <c:pt idx="112">
                  <c:v>2.3218849999935287</c:v>
                </c:pt>
                <c:pt idx="113">
                  <c:v>3.3148849999911079</c:v>
                </c:pt>
                <c:pt idx="114">
                  <c:v>2.4018849999905001</c:v>
                </c:pt>
                <c:pt idx="115">
                  <c:v>2.7018849999933536</c:v>
                </c:pt>
                <c:pt idx="116">
                  <c:v>3.6608849999915094</c:v>
                </c:pt>
                <c:pt idx="117">
                  <c:v>-3.2551150000088569</c:v>
                </c:pt>
                <c:pt idx="118">
                  <c:v>3.4368849999921736</c:v>
                </c:pt>
                <c:pt idx="119">
                  <c:v>0.67888499999213536</c:v>
                </c:pt>
                <c:pt idx="120">
                  <c:v>4.3118849999927988</c:v>
                </c:pt>
                <c:pt idx="121">
                  <c:v>2.304884999993817</c:v>
                </c:pt>
                <c:pt idx="122">
                  <c:v>3.6158849999914366</c:v>
                </c:pt>
                <c:pt idx="123">
                  <c:v>4.0358849999933</c:v>
                </c:pt>
                <c:pt idx="124">
                  <c:v>3.5248849999938159</c:v>
                </c:pt>
                <c:pt idx="125">
                  <c:v>3.5368849999919405</c:v>
                </c:pt>
                <c:pt idx="126">
                  <c:v>4.4088849999930346</c:v>
                </c:pt>
                <c:pt idx="127">
                  <c:v>3.7618849999923043</c:v>
                </c:pt>
                <c:pt idx="128">
                  <c:v>3.0268849999934844</c:v>
                </c:pt>
                <c:pt idx="129">
                  <c:v>3.241884999990674</c:v>
                </c:pt>
                <c:pt idx="130">
                  <c:v>3.1568849999921156</c:v>
                </c:pt>
                <c:pt idx="131">
                  <c:v>3.0308849999904908</c:v>
                </c:pt>
                <c:pt idx="132">
                  <c:v>3.8108849999929362</c:v>
                </c:pt>
                <c:pt idx="133">
                  <c:v>3.755884999993242</c:v>
                </c:pt>
                <c:pt idx="134">
                  <c:v>4.6388849999914328</c:v>
                </c:pt>
                <c:pt idx="135">
                  <c:v>3.2098849999933066</c:v>
                </c:pt>
                <c:pt idx="136">
                  <c:v>3.038884999991609</c:v>
                </c:pt>
                <c:pt idx="137">
                  <c:v>3.2248849999909623</c:v>
                </c:pt>
                <c:pt idx="138">
                  <c:v>3.4138849999933996</c:v>
                </c:pt>
                <c:pt idx="139">
                  <c:v>2.8918849999932661</c:v>
                </c:pt>
                <c:pt idx="140">
                  <c:v>2.8438849999936622</c:v>
                </c:pt>
                <c:pt idx="141">
                  <c:v>3.0938849999913032</c:v>
                </c:pt>
                <c:pt idx="142">
                  <c:v>4.3558849999918436</c:v>
                </c:pt>
                <c:pt idx="143">
                  <c:v>4.2198849999905974</c:v>
                </c:pt>
                <c:pt idx="144">
                  <c:v>3.9048849999936408</c:v>
                </c:pt>
                <c:pt idx="145">
                  <c:v>3.1398849999924039</c:v>
                </c:pt>
                <c:pt idx="146">
                  <c:v>3.9388849999930642</c:v>
                </c:pt>
                <c:pt idx="147">
                  <c:v>4.2048849999929416</c:v>
                </c:pt>
                <c:pt idx="148">
                  <c:v>4.4018849999929444</c:v>
                </c:pt>
                <c:pt idx="149">
                  <c:v>3.3168849999931638</c:v>
                </c:pt>
                <c:pt idx="150">
                  <c:v>2.7008849999923257</c:v>
                </c:pt>
                <c:pt idx="151">
                  <c:v>3.6118849999908775</c:v>
                </c:pt>
                <c:pt idx="152">
                  <c:v>0.14488499999387727</c:v>
                </c:pt>
                <c:pt idx="153">
                  <c:v>3.5438849999920308</c:v>
                </c:pt>
                <c:pt idx="154">
                  <c:v>3.2848849999922436</c:v>
                </c:pt>
                <c:pt idx="155">
                  <c:v>2.479884999992521</c:v>
                </c:pt>
                <c:pt idx="156">
                  <c:v>1.7608849999923848</c:v>
                </c:pt>
                <c:pt idx="157">
                  <c:v>2.2788849999919591</c:v>
                </c:pt>
                <c:pt idx="158">
                  <c:v>2.2018849999909662</c:v>
                </c:pt>
                <c:pt idx="159">
                  <c:v>3.0138849999907791</c:v>
                </c:pt>
                <c:pt idx="160">
                  <c:v>3.4308849999931113</c:v>
                </c:pt>
                <c:pt idx="161">
                  <c:v>3.2348849999905838</c:v>
                </c:pt>
                <c:pt idx="162">
                  <c:v>2.608884999993677</c:v>
                </c:pt>
                <c:pt idx="163">
                  <c:v>2.4968849999922327</c:v>
                </c:pt>
                <c:pt idx="164">
                  <c:v>2.7048849999928848</c:v>
                </c:pt>
                <c:pt idx="165">
                  <c:v>1.7208849999903464</c:v>
                </c:pt>
                <c:pt idx="166">
                  <c:v>2.3568849999904273</c:v>
                </c:pt>
                <c:pt idx="167">
                  <c:v>2.3338849999916533</c:v>
                </c:pt>
                <c:pt idx="168">
                  <c:v>1.640884999993375</c:v>
                </c:pt>
                <c:pt idx="169">
                  <c:v>3.2458849999912331</c:v>
                </c:pt>
                <c:pt idx="170">
                  <c:v>0.88988499999231863</c:v>
                </c:pt>
                <c:pt idx="171">
                  <c:v>0.85988499999345436</c:v>
                </c:pt>
                <c:pt idx="172">
                  <c:v>-0.42111500000885371</c:v>
                </c:pt>
                <c:pt idx="173">
                  <c:v>0.63088499999253145</c:v>
                </c:pt>
                <c:pt idx="174">
                  <c:v>0.96088499999069654</c:v>
                </c:pt>
                <c:pt idx="175">
                  <c:v>1.1318849999923941</c:v>
                </c:pt>
                <c:pt idx="176">
                  <c:v>1.7888849999927459</c:v>
                </c:pt>
                <c:pt idx="177">
                  <c:v>1.3658849999913514</c:v>
                </c:pt>
                <c:pt idx="178">
                  <c:v>-0.22111500000931983</c:v>
                </c:pt>
                <c:pt idx="179">
                  <c:v>-0.1061150000083444</c:v>
                </c:pt>
                <c:pt idx="180">
                  <c:v>2.3884999993839529E-2</c:v>
                </c:pt>
                <c:pt idx="181">
                  <c:v>-0.68011500000864089</c:v>
                </c:pt>
                <c:pt idx="182">
                  <c:v>1.360884999993317</c:v>
                </c:pt>
                <c:pt idx="183">
                  <c:v>2.9088849999929778</c:v>
                </c:pt>
                <c:pt idx="184">
                  <c:v>-2.3961150000069154</c:v>
                </c:pt>
                <c:pt idx="185">
                  <c:v>-1.8121150000069974</c:v>
                </c:pt>
                <c:pt idx="186">
                  <c:v>-2.4621150000072589</c:v>
                </c:pt>
                <c:pt idx="187">
                  <c:v>-4.4461150000074667</c:v>
                </c:pt>
                <c:pt idx="188">
                  <c:v>-5.245115000008127</c:v>
                </c:pt>
                <c:pt idx="189">
                  <c:v>-3.2491150000062419</c:v>
                </c:pt>
                <c:pt idx="190">
                  <c:v>-1.2051150000083055</c:v>
                </c:pt>
                <c:pt idx="191">
                  <c:v>-3.9291150000089203</c:v>
                </c:pt>
                <c:pt idx="192">
                  <c:v>-4.4861150000095051</c:v>
                </c:pt>
                <c:pt idx="193">
                  <c:v>-4.990115000008899</c:v>
                </c:pt>
                <c:pt idx="194">
                  <c:v>-5.4071150000076784</c:v>
                </c:pt>
                <c:pt idx="195">
                  <c:v>-3.9991150000062703</c:v>
                </c:pt>
                <c:pt idx="196">
                  <c:v>-8.8351150000072209</c:v>
                </c:pt>
                <c:pt idx="197">
                  <c:v>-6.7781150000065793</c:v>
                </c:pt>
                <c:pt idx="198">
                  <c:v>-10.56111500000867</c:v>
                </c:pt>
                <c:pt idx="199">
                  <c:v>-8.7071150000070929</c:v>
                </c:pt>
                <c:pt idx="200">
                  <c:v>-8.5501150000091286</c:v>
                </c:pt>
                <c:pt idx="201">
                  <c:v>-8.992115000008738</c:v>
                </c:pt>
                <c:pt idx="202">
                  <c:v>-8.682115000006263</c:v>
                </c:pt>
                <c:pt idx="203">
                  <c:v>-7.3921150000089142</c:v>
                </c:pt>
                <c:pt idx="204">
                  <c:v>-7.2401150000089842</c:v>
                </c:pt>
                <c:pt idx="205">
                  <c:v>-8.9261150000083944</c:v>
                </c:pt>
                <c:pt idx="206">
                  <c:v>-7.1751150000061159</c:v>
                </c:pt>
                <c:pt idx="207">
                  <c:v>-6.8821150000069053</c:v>
                </c:pt>
                <c:pt idx="208">
                  <c:v>-4.9871150000093678</c:v>
                </c:pt>
                <c:pt idx="209">
                  <c:v>-4.6171150000091643</c:v>
                </c:pt>
                <c:pt idx="210">
                  <c:v>-3.6961150000074383</c:v>
                </c:pt>
                <c:pt idx="211">
                  <c:v>-4.046115000008399</c:v>
                </c:pt>
                <c:pt idx="212">
                  <c:v>-3.7741150000094592</c:v>
                </c:pt>
                <c:pt idx="213">
                  <c:v>-4.7051150000072539</c:v>
                </c:pt>
                <c:pt idx="214">
                  <c:v>-4.5201150000089285</c:v>
                </c:pt>
                <c:pt idx="215">
                  <c:v>-3.9041150000080904</c:v>
                </c:pt>
                <c:pt idx="216">
                  <c:v>-5.2851150000066127</c:v>
                </c:pt>
                <c:pt idx="217">
                  <c:v>-4.6441150000084974</c:v>
                </c:pt>
                <c:pt idx="218">
                  <c:v>-3.1341150000088192</c:v>
                </c:pt>
                <c:pt idx="219">
                  <c:v>-2.9401150000083476</c:v>
                </c:pt>
                <c:pt idx="220">
                  <c:v>-2.7401150000088137</c:v>
                </c:pt>
                <c:pt idx="221">
                  <c:v>-2.4741150000089362</c:v>
                </c:pt>
                <c:pt idx="222">
                  <c:v>-3.3261150000072348</c:v>
                </c:pt>
                <c:pt idx="223">
                  <c:v>-4.6121150000075772</c:v>
                </c:pt>
                <c:pt idx="224">
                  <c:v>-3.3121150000070543</c:v>
                </c:pt>
                <c:pt idx="225">
                  <c:v>-1.7461150000066539</c:v>
                </c:pt>
                <c:pt idx="226">
                  <c:v>-3.5591150000087168</c:v>
                </c:pt>
                <c:pt idx="227">
                  <c:v>-5.4921150000062369</c:v>
                </c:pt>
                <c:pt idx="228">
                  <c:v>-0.50211500000685305</c:v>
                </c:pt>
                <c:pt idx="229">
                  <c:v>-1.6051150000073733</c:v>
                </c:pt>
                <c:pt idx="230">
                  <c:v>-2.6771150000080013</c:v>
                </c:pt>
                <c:pt idx="231">
                  <c:v>-3.5801150000089876</c:v>
                </c:pt>
                <c:pt idx="232">
                  <c:v>-4.2811150000083842</c:v>
                </c:pt>
                <c:pt idx="233">
                  <c:v>-3.3691150000088044</c:v>
                </c:pt>
                <c:pt idx="234">
                  <c:v>-3.6051150000062648</c:v>
                </c:pt>
                <c:pt idx="235">
                  <c:v>0.85688499999037049</c:v>
                </c:pt>
                <c:pt idx="236">
                  <c:v>-5.5051150000089422</c:v>
                </c:pt>
                <c:pt idx="237">
                  <c:v>-2.2241150000077425</c:v>
                </c:pt>
                <c:pt idx="238">
                  <c:v>-2.0115000008757988E-2</c:v>
                </c:pt>
                <c:pt idx="239">
                  <c:v>-0.31711500000852766</c:v>
                </c:pt>
                <c:pt idx="240">
                  <c:v>-1.8461150000064208</c:v>
                </c:pt>
                <c:pt idx="241">
                  <c:v>-2.1411150000076873</c:v>
                </c:pt>
                <c:pt idx="242">
                  <c:v>-4.1641150000089056</c:v>
                </c:pt>
                <c:pt idx="243">
                  <c:v>-2.082115000007434</c:v>
                </c:pt>
                <c:pt idx="244">
                  <c:v>-3.1441150000084406</c:v>
                </c:pt>
                <c:pt idx="245">
                  <c:v>-2.9651150000091775</c:v>
                </c:pt>
                <c:pt idx="246">
                  <c:v>-3.6651150000075461</c:v>
                </c:pt>
                <c:pt idx="247">
                  <c:v>-2.8111150000071916</c:v>
                </c:pt>
                <c:pt idx="248">
                  <c:v>-3.2371150000081172</c:v>
                </c:pt>
                <c:pt idx="249">
                  <c:v>-2.9461150000074099</c:v>
                </c:pt>
                <c:pt idx="250">
                  <c:v>-2.9341150000092853</c:v>
                </c:pt>
                <c:pt idx="251">
                  <c:v>-4.966115000009097</c:v>
                </c:pt>
                <c:pt idx="252">
                  <c:v>-4.1651150000063808</c:v>
                </c:pt>
                <c:pt idx="253">
                  <c:v>-2.5061150000063037</c:v>
                </c:pt>
                <c:pt idx="254">
                  <c:v>-3.6321150000091507</c:v>
                </c:pt>
                <c:pt idx="255">
                  <c:v>-1.8061150000079351</c:v>
                </c:pt>
                <c:pt idx="256">
                  <c:v>-2.4691150000073492</c:v>
                </c:pt>
                <c:pt idx="257">
                  <c:v>-2.747115000008904</c:v>
                </c:pt>
                <c:pt idx="258">
                  <c:v>-2.5841150000083246</c:v>
                </c:pt>
                <c:pt idx="259">
                  <c:v>-2.8771150000075352</c:v>
                </c:pt>
                <c:pt idx="260">
                  <c:v>-2.0151150000096152</c:v>
                </c:pt>
                <c:pt idx="261">
                  <c:v>-2.0721150000078126</c:v>
                </c:pt>
                <c:pt idx="262">
                  <c:v>-2.2701150000088433</c:v>
                </c:pt>
                <c:pt idx="263">
                  <c:v>-1.3891150000091557</c:v>
                </c:pt>
                <c:pt idx="264">
                  <c:v>-1.4621150000095895</c:v>
                </c:pt>
                <c:pt idx="265">
                  <c:v>-1.6851150000078974</c:v>
                </c:pt>
                <c:pt idx="266">
                  <c:v>-2.1091150000067671</c:v>
                </c:pt>
                <c:pt idx="267">
                  <c:v>-2.3891150000068251</c:v>
                </c:pt>
                <c:pt idx="268">
                  <c:v>-2.239115000008951</c:v>
                </c:pt>
                <c:pt idx="269">
                  <c:v>-2.0251150000092366</c:v>
                </c:pt>
                <c:pt idx="270">
                  <c:v>-0.43111500000847514</c:v>
                </c:pt>
                <c:pt idx="271">
                  <c:v>-2.6611150000093176</c:v>
                </c:pt>
                <c:pt idx="272">
                  <c:v>1.0008849999927349</c:v>
                </c:pt>
                <c:pt idx="273">
                  <c:v>-2.9141150000064897</c:v>
                </c:pt>
                <c:pt idx="274">
                  <c:v>-3.8341150000071877</c:v>
                </c:pt>
                <c:pt idx="275">
                  <c:v>-3.5301150000073278</c:v>
                </c:pt>
                <c:pt idx="276">
                  <c:v>-2.8561150000072644</c:v>
                </c:pt>
                <c:pt idx="277">
                  <c:v>-3.8291150000091534</c:v>
                </c:pt>
                <c:pt idx="278">
                  <c:v>-5.2661150000083978</c:v>
                </c:pt>
                <c:pt idx="279">
                  <c:v>-3.737115000006952</c:v>
                </c:pt>
                <c:pt idx="280">
                  <c:v>-2.3571150000094576</c:v>
                </c:pt>
                <c:pt idx="281">
                  <c:v>-1.9271150000079729</c:v>
                </c:pt>
                <c:pt idx="282">
                  <c:v>-1.5211150000062901</c:v>
                </c:pt>
                <c:pt idx="283">
                  <c:v>-1.5721150000089779</c:v>
                </c:pt>
                <c:pt idx="284">
                  <c:v>-0.75511500000757792</c:v>
                </c:pt>
                <c:pt idx="285">
                  <c:v>-2.6791150000065045</c:v>
                </c:pt>
                <c:pt idx="286">
                  <c:v>0.90188499999044325</c:v>
                </c:pt>
                <c:pt idx="287">
                  <c:v>-0.98211500000644492</c:v>
                </c:pt>
                <c:pt idx="288">
                  <c:v>-0.6211150000083876</c:v>
                </c:pt>
                <c:pt idx="289">
                  <c:v>-0.98011500000794172</c:v>
                </c:pt>
                <c:pt idx="290">
                  <c:v>-2.2301150000068048</c:v>
                </c:pt>
                <c:pt idx="291">
                  <c:v>-1.116115000009188</c:v>
                </c:pt>
                <c:pt idx="292">
                  <c:v>-3.4211150000089674</c:v>
                </c:pt>
                <c:pt idx="293">
                  <c:v>-1.9171150000083514</c:v>
                </c:pt>
                <c:pt idx="294">
                  <c:v>-2.6401150000090468</c:v>
                </c:pt>
                <c:pt idx="295">
                  <c:v>-3.4121150000068212</c:v>
                </c:pt>
                <c:pt idx="296">
                  <c:v>-1.4501150000079122</c:v>
                </c:pt>
                <c:pt idx="297">
                  <c:v>-3.305115000006964</c:v>
                </c:pt>
                <c:pt idx="298">
                  <c:v>-1.8371150000078273</c:v>
                </c:pt>
                <c:pt idx="299">
                  <c:v>-2.0541150000070729</c:v>
                </c:pt>
                <c:pt idx="300">
                  <c:v>-1.1471150000090802</c:v>
                </c:pt>
                <c:pt idx="301">
                  <c:v>-1.2161150000089549</c:v>
                </c:pt>
                <c:pt idx="302">
                  <c:v>-0.38211500000784326</c:v>
                </c:pt>
                <c:pt idx="303">
                  <c:v>-1.7921150000077546</c:v>
                </c:pt>
                <c:pt idx="304">
                  <c:v>-0.87611500000761566</c:v>
                </c:pt>
                <c:pt idx="305">
                  <c:v>-0.79411500000858837</c:v>
                </c:pt>
                <c:pt idx="306">
                  <c:v>-2.239115000008951</c:v>
                </c:pt>
                <c:pt idx="307">
                  <c:v>-2.1371150000071282</c:v>
                </c:pt>
                <c:pt idx="308">
                  <c:v>-2.3771150000087005</c:v>
                </c:pt>
                <c:pt idx="309">
                  <c:v>-1.8271150000082059</c:v>
                </c:pt>
                <c:pt idx="310">
                  <c:v>-0.707115000007974</c:v>
                </c:pt>
                <c:pt idx="311">
                  <c:v>-0.40411500000914202</c:v>
                </c:pt>
                <c:pt idx="312">
                  <c:v>1.2108849999918903</c:v>
                </c:pt>
                <c:pt idx="313">
                  <c:v>-0.16711500000710089</c:v>
                </c:pt>
                <c:pt idx="314">
                  <c:v>-1.3301150000089024</c:v>
                </c:pt>
                <c:pt idx="315">
                  <c:v>-1.446115000007353</c:v>
                </c:pt>
                <c:pt idx="316">
                  <c:v>-1.3061150000091004</c:v>
                </c:pt>
                <c:pt idx="317">
                  <c:v>-0.29111500000666979</c:v>
                </c:pt>
                <c:pt idx="318">
                  <c:v>-1.4971150000064881</c:v>
                </c:pt>
                <c:pt idx="319">
                  <c:v>1.3938849999917124</c:v>
                </c:pt>
                <c:pt idx="320">
                  <c:v>-9.1115000007135905E-2</c:v>
                </c:pt>
                <c:pt idx="321">
                  <c:v>1.738884999991086</c:v>
                </c:pt>
                <c:pt idx="322">
                  <c:v>1.7538849999922945</c:v>
                </c:pt>
                <c:pt idx="323">
                  <c:v>-1.0971150000074203</c:v>
                </c:pt>
                <c:pt idx="324">
                  <c:v>0.90988499999156147</c:v>
                </c:pt>
                <c:pt idx="325">
                  <c:v>-1.4201150000090479</c:v>
                </c:pt>
                <c:pt idx="326">
                  <c:v>-0.85711500000940077</c:v>
                </c:pt>
                <c:pt idx="327">
                  <c:v>-1.2741150000081802</c:v>
                </c:pt>
                <c:pt idx="328">
                  <c:v>-2.5271150000065745</c:v>
                </c:pt>
                <c:pt idx="329">
                  <c:v>1.3588849999912611</c:v>
                </c:pt>
                <c:pt idx="330">
                  <c:v>8.9884999990630376E-2</c:v>
                </c:pt>
                <c:pt idx="331">
                  <c:v>0.43388499999252872</c:v>
                </c:pt>
                <c:pt idx="332">
                  <c:v>-1.8361150000067994</c:v>
                </c:pt>
                <c:pt idx="333">
                  <c:v>0.17288499999068563</c:v>
                </c:pt>
                <c:pt idx="334">
                  <c:v>-2.9921150000085106</c:v>
                </c:pt>
                <c:pt idx="335">
                  <c:v>-0.60211500000661999</c:v>
                </c:pt>
                <c:pt idx="336">
                  <c:v>3.5608849999917425</c:v>
                </c:pt>
                <c:pt idx="337">
                  <c:v>0.69188499999128794</c:v>
                </c:pt>
                <c:pt idx="338">
                  <c:v>-1.4651150000091206</c:v>
                </c:pt>
                <c:pt idx="339">
                  <c:v>-2.9841150000073924</c:v>
                </c:pt>
                <c:pt idx="340">
                  <c:v>-0.71211500000956107</c:v>
                </c:pt>
                <c:pt idx="341">
                  <c:v>-0.55111500000748492</c:v>
                </c:pt>
                <c:pt idx="342">
                  <c:v>0.17088499999218243</c:v>
                </c:pt>
                <c:pt idx="343">
                  <c:v>-0.99211500000961905</c:v>
                </c:pt>
                <c:pt idx="344">
                  <c:v>-0.91411500000759816</c:v>
                </c:pt>
                <c:pt idx="345">
                  <c:v>-1.4971150000064881</c:v>
                </c:pt>
                <c:pt idx="346">
                  <c:v>-0.84411500000669548</c:v>
                </c:pt>
                <c:pt idx="347">
                  <c:v>1.2018849999932968</c:v>
                </c:pt>
                <c:pt idx="348">
                  <c:v>-2.0221150000061527</c:v>
                </c:pt>
                <c:pt idx="349">
                  <c:v>-0.47211500000798878</c:v>
                </c:pt>
                <c:pt idx="350">
                  <c:v>-5.2115000006125456E-2</c:v>
                </c:pt>
                <c:pt idx="351">
                  <c:v>-0.52611500000665501</c:v>
                </c:pt>
                <c:pt idx="352">
                  <c:v>0.16588499999059536</c:v>
                </c:pt>
                <c:pt idx="353">
                  <c:v>-1.9801150000091639</c:v>
                </c:pt>
                <c:pt idx="354">
                  <c:v>-0.16211500000906653</c:v>
                </c:pt>
                <c:pt idx="355">
                  <c:v>0.20888499999216492</c:v>
                </c:pt>
                <c:pt idx="356">
                  <c:v>0.25388499999223768</c:v>
                </c:pt>
                <c:pt idx="357">
                  <c:v>0.88388499999325632</c:v>
                </c:pt>
                <c:pt idx="358">
                  <c:v>1.3288849999923968</c:v>
                </c:pt>
                <c:pt idx="359">
                  <c:v>1.1208849999917447</c:v>
                </c:pt>
                <c:pt idx="360">
                  <c:v>1.126884999990807</c:v>
                </c:pt>
                <c:pt idx="361">
                  <c:v>-3.7115000008469679E-2</c:v>
                </c:pt>
                <c:pt idx="362">
                  <c:v>1.3068849999910981</c:v>
                </c:pt>
                <c:pt idx="363">
                  <c:v>2.6568849999932809</c:v>
                </c:pt>
                <c:pt idx="364">
                  <c:v>2.7818849999938777</c:v>
                </c:pt>
                <c:pt idx="365">
                  <c:v>2.0308849999928213</c:v>
                </c:pt>
                <c:pt idx="366">
                  <c:v>0.65088499999177429</c:v>
                </c:pt>
                <c:pt idx="367">
                  <c:v>1.8838849999909257</c:v>
                </c:pt>
                <c:pt idx="368">
                  <c:v>-0.53511500000880119</c:v>
                </c:pt>
                <c:pt idx="369">
                  <c:v>1.4408849999938411</c:v>
                </c:pt>
                <c:pt idx="370">
                  <c:v>1.5538849999927606</c:v>
                </c:pt>
                <c:pt idx="371">
                  <c:v>1.0058849999907693</c:v>
                </c:pt>
                <c:pt idx="372">
                  <c:v>2.5358849999932431</c:v>
                </c:pt>
                <c:pt idx="373">
                  <c:v>-6.911500000938986E-2</c:v>
                </c:pt>
                <c:pt idx="374">
                  <c:v>1.6718849999932672</c:v>
                </c:pt>
                <c:pt idx="375">
                  <c:v>-0.59711500000858564</c:v>
                </c:pt>
                <c:pt idx="376">
                  <c:v>0.27588499999353644</c:v>
                </c:pt>
                <c:pt idx="377">
                  <c:v>0.66488499999195483</c:v>
                </c:pt>
                <c:pt idx="378">
                  <c:v>0.54388499999191708</c:v>
                </c:pt>
                <c:pt idx="379">
                  <c:v>0.54488499999294504</c:v>
                </c:pt>
                <c:pt idx="380">
                  <c:v>1.6768849999913016</c:v>
                </c:pt>
                <c:pt idx="381">
                  <c:v>0.75388499999107239</c:v>
                </c:pt>
                <c:pt idx="382">
                  <c:v>-0.25411500000771525</c:v>
                </c:pt>
                <c:pt idx="383">
                  <c:v>1.2918849999934423</c:v>
                </c:pt>
                <c:pt idx="384">
                  <c:v>2.2688849999923377</c:v>
                </c:pt>
                <c:pt idx="385">
                  <c:v>-0.92411500000721958</c:v>
                </c:pt>
                <c:pt idx="386">
                  <c:v>-1.7221150000068519</c:v>
                </c:pt>
                <c:pt idx="387">
                  <c:v>-0.18711500000634373</c:v>
                </c:pt>
                <c:pt idx="388">
                  <c:v>-0.24511500000912179</c:v>
                </c:pt>
                <c:pt idx="389">
                  <c:v>0.1988849999925435</c:v>
                </c:pt>
                <c:pt idx="390">
                  <c:v>1.2518849999914039</c:v>
                </c:pt>
                <c:pt idx="391">
                  <c:v>2.6718849999909366</c:v>
                </c:pt>
                <c:pt idx="392">
                  <c:v>-0.74111500000739738</c:v>
                </c:pt>
                <c:pt idx="393">
                  <c:v>1.1848849999935851</c:v>
                </c:pt>
                <c:pt idx="394">
                  <c:v>0.89188499999082183</c:v>
                </c:pt>
                <c:pt idx="395">
                  <c:v>2.4168849999917086</c:v>
                </c:pt>
                <c:pt idx="396">
                  <c:v>0.3228849999921124</c:v>
                </c:pt>
                <c:pt idx="397">
                  <c:v>0.44588499999065334</c:v>
                </c:pt>
                <c:pt idx="398">
                  <c:v>0.43088499999299756</c:v>
                </c:pt>
                <c:pt idx="399">
                  <c:v>8.9884999990630376E-2</c:v>
                </c:pt>
              </c:numCache>
            </c:numRef>
          </c:yVal>
          <c:smooth val="0"/>
        </c:ser>
        <c:ser>
          <c:idx val="5"/>
          <c:order val="5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'Result (Al-Ti)'!$U$22:$U$421</c:f>
              <c:numCache>
                <c:formatCode>General</c:formatCode>
                <c:ptCount val="400"/>
                <c:pt idx="0">
                  <c:v>6.4131065857746417E-2</c:v>
                </c:pt>
                <c:pt idx="1">
                  <c:v>1.2074607451577561</c:v>
                </c:pt>
                <c:pt idx="2">
                  <c:v>2.5065941826760403</c:v>
                </c:pt>
                <c:pt idx="3">
                  <c:v>0.45880034135375214</c:v>
                </c:pt>
                <c:pt idx="4">
                  <c:v>0.69964467854381851</c:v>
                </c:pt>
                <c:pt idx="5">
                  <c:v>-0.12522021769227093</c:v>
                </c:pt>
                <c:pt idx="6">
                  <c:v>-0.93813037646640041</c:v>
                </c:pt>
                <c:pt idx="7">
                  <c:v>-1.7789802571130902</c:v>
                </c:pt>
                <c:pt idx="8">
                  <c:v>-3.4392543965338409</c:v>
                </c:pt>
                <c:pt idx="9">
                  <c:v>-1.1772016044480031</c:v>
                </c:pt>
                <c:pt idx="10">
                  <c:v>-0.22933323856078247</c:v>
                </c:pt>
                <c:pt idx="11">
                  <c:v>-0.28895969520461562</c:v>
                </c:pt>
                <c:pt idx="12">
                  <c:v>0.59310206985163705</c:v>
                </c:pt>
                <c:pt idx="13">
                  <c:v>-1.6431410922008793</c:v>
                </c:pt>
                <c:pt idx="14">
                  <c:v>-2.2652592834681551</c:v>
                </c:pt>
                <c:pt idx="15">
                  <c:v>0.28924710817850452</c:v>
                </c:pt>
                <c:pt idx="16">
                  <c:v>-1.3864182519000967</c:v>
                </c:pt>
                <c:pt idx="17">
                  <c:v>-0.53450537467882719</c:v>
                </c:pt>
                <c:pt idx="18">
                  <c:v>-0.9235766077195674</c:v>
                </c:pt>
                <c:pt idx="19">
                  <c:v>0.19103123343703893</c:v>
                </c:pt>
                <c:pt idx="20">
                  <c:v>8.1239639292042171E-2</c:v>
                </c:pt>
                <c:pt idx="21">
                  <c:v>0.10322059020949009</c:v>
                </c:pt>
                <c:pt idx="22">
                  <c:v>0.8289565540035424</c:v>
                </c:pt>
                <c:pt idx="23">
                  <c:v>0.39209431606121292</c:v>
                </c:pt>
                <c:pt idx="24">
                  <c:v>1.7127332005714533</c:v>
                </c:pt>
                <c:pt idx="25">
                  <c:v>-0.43334766952839943</c:v>
                </c:pt>
                <c:pt idx="26">
                  <c:v>1.0874376724836314</c:v>
                </c:pt>
                <c:pt idx="27">
                  <c:v>-0.7808713495854237</c:v>
                </c:pt>
                <c:pt idx="28">
                  <c:v>0.46943104194363661</c:v>
                </c:pt>
                <c:pt idx="29">
                  <c:v>-1.32940403909687</c:v>
                </c:pt>
                <c:pt idx="30">
                  <c:v>1.3387429700810898</c:v>
                </c:pt>
                <c:pt idx="31">
                  <c:v>0.93273612840197773</c:v>
                </c:pt>
                <c:pt idx="32">
                  <c:v>-0.11405593752984759</c:v>
                </c:pt>
                <c:pt idx="33">
                  <c:v>-0.12862634118094182</c:v>
                </c:pt>
                <c:pt idx="34">
                  <c:v>1.9368356185049367</c:v>
                </c:pt>
                <c:pt idx="35">
                  <c:v>1.495313201635992</c:v>
                </c:pt>
                <c:pt idx="36">
                  <c:v>1.7121053697806012</c:v>
                </c:pt>
                <c:pt idx="37">
                  <c:v>-0.31864140141345088</c:v>
                </c:pt>
                <c:pt idx="38">
                  <c:v>-0.27394796936163568</c:v>
                </c:pt>
                <c:pt idx="39">
                  <c:v>-0.14092384882438755</c:v>
                </c:pt>
                <c:pt idx="40">
                  <c:v>1.9070334400988644</c:v>
                </c:pt>
                <c:pt idx="41">
                  <c:v>0.10923456790123244</c:v>
                </c:pt>
                <c:pt idx="42">
                  <c:v>0.90207844559469463</c:v>
                </c:pt>
                <c:pt idx="43">
                  <c:v>0.71968231316271902</c:v>
                </c:pt>
                <c:pt idx="44">
                  <c:v>-1.8978674158698943</c:v>
                </c:pt>
                <c:pt idx="45">
                  <c:v>-1.0435856856994579</c:v>
                </c:pt>
                <c:pt idx="46">
                  <c:v>0.68604972662311403</c:v>
                </c:pt>
                <c:pt idx="47">
                  <c:v>-0.63842340874008041</c:v>
                </c:pt>
                <c:pt idx="48">
                  <c:v>1.1750788396407306</c:v>
                </c:pt>
                <c:pt idx="49">
                  <c:v>-1.0753243057504902</c:v>
                </c:pt>
                <c:pt idx="50">
                  <c:v>0.65589787163474134</c:v>
                </c:pt>
                <c:pt idx="51">
                  <c:v>0.68495410741345442</c:v>
                </c:pt>
                <c:pt idx="52">
                  <c:v>0.12178071313701677</c:v>
                </c:pt>
                <c:pt idx="53">
                  <c:v>1.369567282658561</c:v>
                </c:pt>
                <c:pt idx="54">
                  <c:v>0.14071229600660287</c:v>
                </c:pt>
                <c:pt idx="55">
                  <c:v>1.7658395832819078</c:v>
                </c:pt>
                <c:pt idx="56">
                  <c:v>3.0889951792048427</c:v>
                </c:pt>
                <c:pt idx="57">
                  <c:v>-0.73693287643381122</c:v>
                </c:pt>
                <c:pt idx="58">
                  <c:v>0.21441617962872433</c:v>
                </c:pt>
                <c:pt idx="59">
                  <c:v>-0.66077387498394202</c:v>
                </c:pt>
                <c:pt idx="60">
                  <c:v>-2.0121034154593076</c:v>
                </c:pt>
                <c:pt idx="61">
                  <c:v>2.3774286765104495</c:v>
                </c:pt>
                <c:pt idx="62">
                  <c:v>-2.4360671596030627</c:v>
                </c:pt>
                <c:pt idx="63">
                  <c:v>1.8657724596259626</c:v>
                </c:pt>
                <c:pt idx="64">
                  <c:v>-0.76361110253679554</c:v>
                </c:pt>
                <c:pt idx="65">
                  <c:v>0.10067362099649679</c:v>
                </c:pt>
                <c:pt idx="66">
                  <c:v>0.52946120658150897</c:v>
                </c:pt>
                <c:pt idx="67">
                  <c:v>-4.6684199061580833E-2</c:v>
                </c:pt>
                <c:pt idx="68">
                  <c:v>-1.8260759734072882</c:v>
                </c:pt>
                <c:pt idx="69">
                  <c:v>-2.1181342389553546</c:v>
                </c:pt>
                <c:pt idx="70">
                  <c:v>0.85102580094305091</c:v>
                </c:pt>
                <c:pt idx="71">
                  <c:v>1.1055459845331983</c:v>
                </c:pt>
                <c:pt idx="72">
                  <c:v>1.8295885858366245</c:v>
                </c:pt>
                <c:pt idx="73">
                  <c:v>-0.55811532159804789</c:v>
                </c:pt>
                <c:pt idx="74">
                  <c:v>1.6017205982900535</c:v>
                </c:pt>
                <c:pt idx="75">
                  <c:v>0.40908181487853085</c:v>
                </c:pt>
                <c:pt idx="76">
                  <c:v>2.5499003235929267</c:v>
                </c:pt>
                <c:pt idx="77">
                  <c:v>-0.27974726849752551</c:v>
                </c:pt>
                <c:pt idx="78">
                  <c:v>1.5242853769220752</c:v>
                </c:pt>
                <c:pt idx="79">
                  <c:v>1.234004507785744</c:v>
                </c:pt>
                <c:pt idx="80">
                  <c:v>-0.31385085687830205</c:v>
                </c:pt>
                <c:pt idx="81">
                  <c:v>0.13937864738830497</c:v>
                </c:pt>
                <c:pt idx="82">
                  <c:v>2.2534457821401124</c:v>
                </c:pt>
                <c:pt idx="83">
                  <c:v>1.5714434161880633</c:v>
                </c:pt>
                <c:pt idx="84">
                  <c:v>0.65816270939173949</c:v>
                </c:pt>
                <c:pt idx="85">
                  <c:v>3.3439818160032582</c:v>
                </c:pt>
                <c:pt idx="86">
                  <c:v>-1.1225543169072283</c:v>
                </c:pt>
                <c:pt idx="87">
                  <c:v>-1.572020731756395</c:v>
                </c:pt>
                <c:pt idx="88">
                  <c:v>0.65816011516389428</c:v>
                </c:pt>
                <c:pt idx="89">
                  <c:v>0.4522381734895462</c:v>
                </c:pt>
                <c:pt idx="90">
                  <c:v>2.6273637799998846</c:v>
                </c:pt>
                <c:pt idx="91">
                  <c:v>2.0519232712323729</c:v>
                </c:pt>
                <c:pt idx="92">
                  <c:v>3.6804251390909482E-3</c:v>
                </c:pt>
                <c:pt idx="93">
                  <c:v>0.28572764006213747</c:v>
                </c:pt>
                <c:pt idx="94">
                  <c:v>-0.24139266327222009</c:v>
                </c:pt>
                <c:pt idx="95">
                  <c:v>-0.12433729696265727</c:v>
                </c:pt>
                <c:pt idx="96">
                  <c:v>1.1474465103084208</c:v>
                </c:pt>
                <c:pt idx="97">
                  <c:v>0.8248252978246926</c:v>
                </c:pt>
                <c:pt idx="98">
                  <c:v>-1.1136142187965057</c:v>
                </c:pt>
                <c:pt idx="99">
                  <c:v>1.9692328834646988</c:v>
                </c:pt>
                <c:pt idx="100">
                  <c:v>3.1732718613991118</c:v>
                </c:pt>
                <c:pt idx="101">
                  <c:v>0.81086270132606719</c:v>
                </c:pt>
                <c:pt idx="102">
                  <c:v>1.020538950763658</c:v>
                </c:pt>
                <c:pt idx="103">
                  <c:v>0.7643721291115404</c:v>
                </c:pt>
                <c:pt idx="104">
                  <c:v>1.0519984528166897</c:v>
                </c:pt>
                <c:pt idx="105">
                  <c:v>1.1361808277447971</c:v>
                </c:pt>
                <c:pt idx="106">
                  <c:v>0.63431038915383642</c:v>
                </c:pt>
                <c:pt idx="107">
                  <c:v>0.75724829331791621</c:v>
                </c:pt>
                <c:pt idx="108">
                  <c:v>2.555947761397964</c:v>
                </c:pt>
                <c:pt idx="109">
                  <c:v>0.84029904724804427</c:v>
                </c:pt>
                <c:pt idx="110">
                  <c:v>0.98971327507641726</c:v>
                </c:pt>
                <c:pt idx="111">
                  <c:v>0.55702667484903323</c:v>
                </c:pt>
                <c:pt idx="112">
                  <c:v>4.0695579274154872</c:v>
                </c:pt>
                <c:pt idx="113">
                  <c:v>0.97011861049659931</c:v>
                </c:pt>
                <c:pt idx="114">
                  <c:v>-0.84251556785532666</c:v>
                </c:pt>
                <c:pt idx="115">
                  <c:v>0.86197528811164714</c:v>
                </c:pt>
                <c:pt idx="116">
                  <c:v>0.2530475570177102</c:v>
                </c:pt>
                <c:pt idx="117">
                  <c:v>2.0421348203301251</c:v>
                </c:pt>
                <c:pt idx="118">
                  <c:v>-0.80089081544586027</c:v>
                </c:pt>
                <c:pt idx="119">
                  <c:v>1.8758372866009434</c:v>
                </c:pt>
                <c:pt idx="120">
                  <c:v>3.1434353561920148</c:v>
                </c:pt>
                <c:pt idx="121">
                  <c:v>2.7516073568434667</c:v>
                </c:pt>
                <c:pt idx="122">
                  <c:v>1.1148423660393045</c:v>
                </c:pt>
                <c:pt idx="123">
                  <c:v>-0.17777238884813706</c:v>
                </c:pt>
                <c:pt idx="124">
                  <c:v>0.82849515945452123</c:v>
                </c:pt>
                <c:pt idx="125">
                  <c:v>0.58124868737240387</c:v>
                </c:pt>
                <c:pt idx="126">
                  <c:v>1.4080845367677632</c:v>
                </c:pt>
                <c:pt idx="127">
                  <c:v>3.4323905015082437</c:v>
                </c:pt>
                <c:pt idx="128">
                  <c:v>0.24056345375173449</c:v>
                </c:pt>
                <c:pt idx="129">
                  <c:v>1.6009797867680673</c:v>
                </c:pt>
                <c:pt idx="130">
                  <c:v>3.252776884792711</c:v>
                </c:pt>
                <c:pt idx="131">
                  <c:v>0.65318947432718844</c:v>
                </c:pt>
                <c:pt idx="132">
                  <c:v>2.6314602269659959</c:v>
                </c:pt>
                <c:pt idx="133">
                  <c:v>0.4959646078717812</c:v>
                </c:pt>
                <c:pt idx="134">
                  <c:v>0.44473099456593923</c:v>
                </c:pt>
                <c:pt idx="135">
                  <c:v>3.4841490291533237</c:v>
                </c:pt>
                <c:pt idx="136">
                  <c:v>3.1030323645190805</c:v>
                </c:pt>
                <c:pt idx="137">
                  <c:v>0.11035794320029724</c:v>
                </c:pt>
                <c:pt idx="138">
                  <c:v>0.64972175393790743</c:v>
                </c:pt>
                <c:pt idx="139">
                  <c:v>4.5293707770739813</c:v>
                </c:pt>
                <c:pt idx="140">
                  <c:v>6.3151917387101797E-2</c:v>
                </c:pt>
                <c:pt idx="141">
                  <c:v>0.9673619522702348</c:v>
                </c:pt>
                <c:pt idx="142">
                  <c:v>1.8940370941887315</c:v>
                </c:pt>
                <c:pt idx="143">
                  <c:v>1.7890864197530796</c:v>
                </c:pt>
                <c:pt idx="144">
                  <c:v>2.5406525589885689</c:v>
                </c:pt>
                <c:pt idx="145">
                  <c:v>3.3713829276073248</c:v>
                </c:pt>
                <c:pt idx="146">
                  <c:v>0.89272692087077266</c:v>
                </c:pt>
                <c:pt idx="147">
                  <c:v>-0.5826475925901573</c:v>
                </c:pt>
                <c:pt idx="148">
                  <c:v>2.4715115106807977</c:v>
                </c:pt>
                <c:pt idx="149">
                  <c:v>1.0214912238763278</c:v>
                </c:pt>
                <c:pt idx="150">
                  <c:v>1.1401620138546207</c:v>
                </c:pt>
                <c:pt idx="151">
                  <c:v>1.2325367951128949</c:v>
                </c:pt>
                <c:pt idx="152">
                  <c:v>0.87926376799888084</c:v>
                </c:pt>
                <c:pt idx="153">
                  <c:v>1.0728346060806677</c:v>
                </c:pt>
                <c:pt idx="154">
                  <c:v>6.9010178007754757</c:v>
                </c:pt>
                <c:pt idx="155">
                  <c:v>1.32501871250631</c:v>
                </c:pt>
                <c:pt idx="156">
                  <c:v>5.0316350654340258</c:v>
                </c:pt>
                <c:pt idx="157">
                  <c:v>0.65648557472219804</c:v>
                </c:pt>
                <c:pt idx="158">
                  <c:v>2.0219161195524205</c:v>
                </c:pt>
                <c:pt idx="159">
                  <c:v>1.0880936654766962</c:v>
                </c:pt>
                <c:pt idx="160">
                  <c:v>4.1521499149535286</c:v>
                </c:pt>
                <c:pt idx="161">
                  <c:v>1.1160370637686463</c:v>
                </c:pt>
                <c:pt idx="162">
                  <c:v>2.0113727643120365</c:v>
                </c:pt>
                <c:pt idx="163">
                  <c:v>0.77653461605133467</c:v>
                </c:pt>
                <c:pt idx="164">
                  <c:v>3.0226957672643202</c:v>
                </c:pt>
                <c:pt idx="165">
                  <c:v>-0.60115919178383148</c:v>
                </c:pt>
                <c:pt idx="166">
                  <c:v>0.23563051638301058</c:v>
                </c:pt>
                <c:pt idx="167">
                  <c:v>-2.2543949611727383</c:v>
                </c:pt>
                <c:pt idx="168">
                  <c:v>0.65854544545812266</c:v>
                </c:pt>
                <c:pt idx="169">
                  <c:v>1.3877980466781161</c:v>
                </c:pt>
                <c:pt idx="170">
                  <c:v>-0.27354541768080565</c:v>
                </c:pt>
                <c:pt idx="171">
                  <c:v>-1.4403115825835293</c:v>
                </c:pt>
                <c:pt idx="172">
                  <c:v>-1.0588881739109666</c:v>
                </c:pt>
                <c:pt idx="173">
                  <c:v>-3.1980171166620419</c:v>
                </c:pt>
                <c:pt idx="174">
                  <c:v>3.5747741192658999E-2</c:v>
                </c:pt>
                <c:pt idx="175">
                  <c:v>-3.1176062359111549</c:v>
                </c:pt>
                <c:pt idx="176">
                  <c:v>-2.3056218475646668</c:v>
                </c:pt>
                <c:pt idx="177">
                  <c:v>-1.8579049402380479</c:v>
                </c:pt>
                <c:pt idx="178">
                  <c:v>-4.6501728804968243</c:v>
                </c:pt>
                <c:pt idx="179">
                  <c:v>-3.054504486083303</c:v>
                </c:pt>
                <c:pt idx="180">
                  <c:v>-3.8886519189955022</c:v>
                </c:pt>
                <c:pt idx="181">
                  <c:v>-4.1713112213262944</c:v>
                </c:pt>
                <c:pt idx="182">
                  <c:v>-2.205942108799765</c:v>
                </c:pt>
                <c:pt idx="183">
                  <c:v>-3.4223048100028621</c:v>
                </c:pt>
                <c:pt idx="184">
                  <c:v>-3.5929774558343222</c:v>
                </c:pt>
                <c:pt idx="185">
                  <c:v>-4.5643683859168593</c:v>
                </c:pt>
                <c:pt idx="186">
                  <c:v>-6.6321692221808703</c:v>
                </c:pt>
                <c:pt idx="187">
                  <c:v>-5.3683580491523077</c:v>
                </c:pt>
                <c:pt idx="188">
                  <c:v>-5.3790283954662268</c:v>
                </c:pt>
                <c:pt idx="189">
                  <c:v>-5.9633922127255454</c:v>
                </c:pt>
                <c:pt idx="190">
                  <c:v>-5.4061061767425942</c:v>
                </c:pt>
                <c:pt idx="191">
                  <c:v>-6.2699211075976322</c:v>
                </c:pt>
                <c:pt idx="192">
                  <c:v>-6.9729694689063386</c:v>
                </c:pt>
                <c:pt idx="193">
                  <c:v>-5.8987960227532241</c:v>
                </c:pt>
                <c:pt idx="194">
                  <c:v>-7.4006999050332656</c:v>
                </c:pt>
                <c:pt idx="195">
                  <c:v>-6.7881034961178646</c:v>
                </c:pt>
                <c:pt idx="196">
                  <c:v>-7.7571940235237475</c:v>
                </c:pt>
                <c:pt idx="197">
                  <c:v>-8.6970859252087056</c:v>
                </c:pt>
                <c:pt idx="198">
                  <c:v>-9.0175336165329281</c:v>
                </c:pt>
                <c:pt idx="199">
                  <c:v>-8.8380075973409387</c:v>
                </c:pt>
                <c:pt idx="200">
                  <c:v>-7.9241778916508405</c:v>
                </c:pt>
                <c:pt idx="201">
                  <c:v>-10.062431223394542</c:v>
                </c:pt>
                <c:pt idx="202">
                  <c:v>-9.4276303206176788</c:v>
                </c:pt>
                <c:pt idx="203">
                  <c:v>-7.3017590762299029</c:v>
                </c:pt>
                <c:pt idx="204">
                  <c:v>-6.8123529192703645</c:v>
                </c:pt>
                <c:pt idx="205">
                  <c:v>-7.2965196828774417</c:v>
                </c:pt>
                <c:pt idx="206">
                  <c:v>-8.8448247044183894</c:v>
                </c:pt>
                <c:pt idx="207">
                  <c:v>-7.9146197173329176</c:v>
                </c:pt>
                <c:pt idx="208">
                  <c:v>-7.4211313367423797</c:v>
                </c:pt>
                <c:pt idx="209">
                  <c:v>-6.8751091358024805</c:v>
                </c:pt>
                <c:pt idx="210">
                  <c:v>-7.1958703006311024</c:v>
                </c:pt>
                <c:pt idx="211">
                  <c:v>-5.0841356820407171</c:v>
                </c:pt>
                <c:pt idx="212">
                  <c:v>-8.4733438227337334</c:v>
                </c:pt>
                <c:pt idx="213">
                  <c:v>-6.7351371628864927</c:v>
                </c:pt>
                <c:pt idx="214">
                  <c:v>-6.4700337867521602</c:v>
                </c:pt>
                <c:pt idx="215">
                  <c:v>-4.5291079719384637</c:v>
                </c:pt>
                <c:pt idx="216">
                  <c:v>-6.0074111110331154</c:v>
                </c:pt>
                <c:pt idx="217">
                  <c:v>-3.2724815560067659</c:v>
                </c:pt>
                <c:pt idx="218">
                  <c:v>-5.8307767835769297</c:v>
                </c:pt>
                <c:pt idx="219">
                  <c:v>-2.9010135076947341</c:v>
                </c:pt>
                <c:pt idx="220">
                  <c:v>-3.1973181607147536</c:v>
                </c:pt>
                <c:pt idx="221">
                  <c:v>-5.2166415216608621</c:v>
                </c:pt>
                <c:pt idx="222">
                  <c:v>-4.2415481570195093</c:v>
                </c:pt>
                <c:pt idx="223">
                  <c:v>-2.7535532536304137</c:v>
                </c:pt>
                <c:pt idx="224">
                  <c:v>-1.5748130327923087</c:v>
                </c:pt>
                <c:pt idx="225">
                  <c:v>-2.5206813550438376</c:v>
                </c:pt>
                <c:pt idx="226">
                  <c:v>-3.3000803182564105</c:v>
                </c:pt>
                <c:pt idx="227">
                  <c:v>-2.1446860721986569</c:v>
                </c:pt>
                <c:pt idx="228">
                  <c:v>-4.3231715215898445</c:v>
                </c:pt>
                <c:pt idx="229">
                  <c:v>-2.7559489045885814</c:v>
                </c:pt>
                <c:pt idx="230">
                  <c:v>-3.2638450556589529</c:v>
                </c:pt>
                <c:pt idx="231">
                  <c:v>-2.064534264251094</c:v>
                </c:pt>
                <c:pt idx="232">
                  <c:v>-1.8030440647192136</c:v>
                </c:pt>
                <c:pt idx="233">
                  <c:v>-2.6374286733747088</c:v>
                </c:pt>
                <c:pt idx="234">
                  <c:v>-1.5751421807033248</c:v>
                </c:pt>
                <c:pt idx="235">
                  <c:v>-1.8737057633976653</c:v>
                </c:pt>
                <c:pt idx="236">
                  <c:v>-3.7785599972347721</c:v>
                </c:pt>
                <c:pt idx="237">
                  <c:v>-4.1472419468427173</c:v>
                </c:pt>
                <c:pt idx="238">
                  <c:v>0.64612638861025129</c:v>
                </c:pt>
                <c:pt idx="239">
                  <c:v>-1.6655300586898238</c:v>
                </c:pt>
                <c:pt idx="240">
                  <c:v>-0.97100169781180545</c:v>
                </c:pt>
                <c:pt idx="241">
                  <c:v>-0.49476963814543051</c:v>
                </c:pt>
                <c:pt idx="242">
                  <c:v>-2.4665252117963536</c:v>
                </c:pt>
                <c:pt idx="243">
                  <c:v>-2.9601513772692525</c:v>
                </c:pt>
                <c:pt idx="244">
                  <c:v>-0.63854198587904465</c:v>
                </c:pt>
                <c:pt idx="245">
                  <c:v>-0.55069285107111421</c:v>
                </c:pt>
                <c:pt idx="246">
                  <c:v>-3.3650337094887592</c:v>
                </c:pt>
                <c:pt idx="247">
                  <c:v>-2.5145907722978951</c:v>
                </c:pt>
                <c:pt idx="248">
                  <c:v>-0.90894118153163972</c:v>
                </c:pt>
                <c:pt idx="249">
                  <c:v>-4.1141553246741438</c:v>
                </c:pt>
                <c:pt idx="250">
                  <c:v>-2.3989858024623012</c:v>
                </c:pt>
                <c:pt idx="251">
                  <c:v>-0.61971591415783633</c:v>
                </c:pt>
                <c:pt idx="252">
                  <c:v>-2.7251656349262969</c:v>
                </c:pt>
                <c:pt idx="253">
                  <c:v>-3.1359458388438473</c:v>
                </c:pt>
                <c:pt idx="254">
                  <c:v>-2.0151974595018824</c:v>
                </c:pt>
                <c:pt idx="255">
                  <c:v>-1.7237094035685621</c:v>
                </c:pt>
                <c:pt idx="256">
                  <c:v>0.31634445245845644</c:v>
                </c:pt>
                <c:pt idx="257">
                  <c:v>-0.6114959847695145</c:v>
                </c:pt>
                <c:pt idx="258">
                  <c:v>-4.0022775809240416</c:v>
                </c:pt>
                <c:pt idx="259">
                  <c:v>-1.6855461132677232</c:v>
                </c:pt>
                <c:pt idx="260">
                  <c:v>-3.8508035352980419</c:v>
                </c:pt>
                <c:pt idx="261">
                  <c:v>-2.791769918953698</c:v>
                </c:pt>
                <c:pt idx="262">
                  <c:v>-1.9040744742458899</c:v>
                </c:pt>
                <c:pt idx="263">
                  <c:v>-2.7155368583970119</c:v>
                </c:pt>
                <c:pt idx="264">
                  <c:v>-3.0903218627483033</c:v>
                </c:pt>
                <c:pt idx="265">
                  <c:v>-1.2992936848322281</c:v>
                </c:pt>
                <c:pt idx="266">
                  <c:v>-0.94181083712466873</c:v>
                </c:pt>
                <c:pt idx="267">
                  <c:v>-3.389970807480573</c:v>
                </c:pt>
                <c:pt idx="268">
                  <c:v>-3.2795321448183556</c:v>
                </c:pt>
                <c:pt idx="269">
                  <c:v>-2.5763932900727138</c:v>
                </c:pt>
                <c:pt idx="270">
                  <c:v>-1.2045073959787029</c:v>
                </c:pt>
                <c:pt idx="271">
                  <c:v>0.580078735783772</c:v>
                </c:pt>
                <c:pt idx="272">
                  <c:v>-1.4818564190394401</c:v>
                </c:pt>
                <c:pt idx="273">
                  <c:v>-1.1017806744803311</c:v>
                </c:pt>
                <c:pt idx="274">
                  <c:v>-1.0623907757964759</c:v>
                </c:pt>
                <c:pt idx="275">
                  <c:v>-6.7634911242389517E-2</c:v>
                </c:pt>
                <c:pt idx="276">
                  <c:v>-1.4600425581154606</c:v>
                </c:pt>
                <c:pt idx="277">
                  <c:v>0.30731325179233893</c:v>
                </c:pt>
                <c:pt idx="278">
                  <c:v>-2.6714247956633792</c:v>
                </c:pt>
                <c:pt idx="279">
                  <c:v>-1.2744460144151986</c:v>
                </c:pt>
                <c:pt idx="280">
                  <c:v>-0.73425454012964053</c:v>
                </c:pt>
                <c:pt idx="281">
                  <c:v>-1.814920622796254</c:v>
                </c:pt>
                <c:pt idx="282">
                  <c:v>-1.5959421927472006</c:v>
                </c:pt>
                <c:pt idx="283">
                  <c:v>-3.0776900342637101</c:v>
                </c:pt>
                <c:pt idx="284">
                  <c:v>-0.45121863512734739</c:v>
                </c:pt>
                <c:pt idx="285">
                  <c:v>-1.4247016766701379</c:v>
                </c:pt>
                <c:pt idx="286">
                  <c:v>-0.87656321650223867</c:v>
                </c:pt>
                <c:pt idx="287">
                  <c:v>-1.2186350216590622</c:v>
                </c:pt>
                <c:pt idx="288">
                  <c:v>-0.49967011371665537</c:v>
                </c:pt>
                <c:pt idx="289">
                  <c:v>0.98174746372557642</c:v>
                </c:pt>
                <c:pt idx="290">
                  <c:v>-4.8297363255632275E-2</c:v>
                </c:pt>
                <c:pt idx="291">
                  <c:v>-0.77122332892124201</c:v>
                </c:pt>
                <c:pt idx="292">
                  <c:v>-0.14045662034883621</c:v>
                </c:pt>
                <c:pt idx="293">
                  <c:v>-1.5362660461241298</c:v>
                </c:pt>
                <c:pt idx="294">
                  <c:v>-1.6086453680585779</c:v>
                </c:pt>
                <c:pt idx="295">
                  <c:v>-1.1744522693775279</c:v>
                </c:pt>
                <c:pt idx="296">
                  <c:v>-0.47915911175000248</c:v>
                </c:pt>
                <c:pt idx="297">
                  <c:v>-0.90161025492291058</c:v>
                </c:pt>
                <c:pt idx="298">
                  <c:v>-1.9325190736117337</c:v>
                </c:pt>
                <c:pt idx="299">
                  <c:v>-1.4927786795499842</c:v>
                </c:pt>
                <c:pt idx="300">
                  <c:v>-0.31289840092461541</c:v>
                </c:pt>
                <c:pt idx="301">
                  <c:v>-0.73300299193623686</c:v>
                </c:pt>
                <c:pt idx="302">
                  <c:v>-0.35288135387414954</c:v>
                </c:pt>
                <c:pt idx="303">
                  <c:v>2.1351268486919173</c:v>
                </c:pt>
                <c:pt idx="304">
                  <c:v>0.46384535030297736</c:v>
                </c:pt>
                <c:pt idx="305">
                  <c:v>-0.67371036455935041</c:v>
                </c:pt>
                <c:pt idx="306">
                  <c:v>-1.8777703948843862</c:v>
                </c:pt>
                <c:pt idx="307">
                  <c:v>1.234201270221343</c:v>
                </c:pt>
                <c:pt idx="308">
                  <c:v>-1.0997703248250259</c:v>
                </c:pt>
                <c:pt idx="309">
                  <c:v>-1.0010133997214044</c:v>
                </c:pt>
                <c:pt idx="310">
                  <c:v>-0.40614316276630719</c:v>
                </c:pt>
                <c:pt idx="311">
                  <c:v>1.364102440181669</c:v>
                </c:pt>
                <c:pt idx="312">
                  <c:v>-0.82598295284818346</c:v>
                </c:pt>
                <c:pt idx="313">
                  <c:v>-1.5040902977998147</c:v>
                </c:pt>
                <c:pt idx="314">
                  <c:v>-1.6978799972707925</c:v>
                </c:pt>
                <c:pt idx="315">
                  <c:v>-0.20776393349033231</c:v>
                </c:pt>
                <c:pt idx="316">
                  <c:v>1.2542842719995575</c:v>
                </c:pt>
                <c:pt idx="317">
                  <c:v>-0.14850381788338909</c:v>
                </c:pt>
                <c:pt idx="318">
                  <c:v>-1.0615231551092166</c:v>
                </c:pt>
                <c:pt idx="319">
                  <c:v>-0.66960140419980851</c:v>
                </c:pt>
                <c:pt idx="320">
                  <c:v>0.79929706396880129</c:v>
                </c:pt>
                <c:pt idx="321">
                  <c:v>0.60506553606488245</c:v>
                </c:pt>
                <c:pt idx="322">
                  <c:v>-2.679503733522811E-2</c:v>
                </c:pt>
                <c:pt idx="323">
                  <c:v>0.31662468213307293</c:v>
                </c:pt>
                <c:pt idx="324">
                  <c:v>0.70337339712221403</c:v>
                </c:pt>
                <c:pt idx="325">
                  <c:v>-0.30164067644804493</c:v>
                </c:pt>
                <c:pt idx="326">
                  <c:v>1.8807104425157266</c:v>
                </c:pt>
                <c:pt idx="327">
                  <c:v>2.1983795844926375</c:v>
                </c:pt>
                <c:pt idx="328">
                  <c:v>0.75451391847431637</c:v>
                </c:pt>
                <c:pt idx="329">
                  <c:v>4.2576015027357139E-2</c:v>
                </c:pt>
                <c:pt idx="330">
                  <c:v>0.51646236633836906</c:v>
                </c:pt>
                <c:pt idx="331">
                  <c:v>1.1296053316245227</c:v>
                </c:pt>
                <c:pt idx="332">
                  <c:v>-0.36079344225153354</c:v>
                </c:pt>
                <c:pt idx="333">
                  <c:v>0.73038059927438415</c:v>
                </c:pt>
                <c:pt idx="334">
                  <c:v>-0.19202231107616097</c:v>
                </c:pt>
                <c:pt idx="335">
                  <c:v>-0.65861658847700966</c:v>
                </c:pt>
                <c:pt idx="336">
                  <c:v>-0.59995507482877719</c:v>
                </c:pt>
                <c:pt idx="337">
                  <c:v>1.1142255551794915</c:v>
                </c:pt>
                <c:pt idx="338">
                  <c:v>-0.42771369742993526</c:v>
                </c:pt>
                <c:pt idx="339">
                  <c:v>-4.9131334112093583E-3</c:v>
                </c:pt>
                <c:pt idx="340">
                  <c:v>2.2947743806099203</c:v>
                </c:pt>
                <c:pt idx="341">
                  <c:v>-0.1811411726895833</c:v>
                </c:pt>
                <c:pt idx="342">
                  <c:v>1.9298097729282842</c:v>
                </c:pt>
                <c:pt idx="343">
                  <c:v>0.58816518756145397</c:v>
                </c:pt>
                <c:pt idx="344">
                  <c:v>0.98299966097319791</c:v>
                </c:pt>
                <c:pt idx="345">
                  <c:v>2.3008522173624253</c:v>
                </c:pt>
                <c:pt idx="346">
                  <c:v>1.5916225481587949</c:v>
                </c:pt>
                <c:pt idx="347">
                  <c:v>-0.1525517578903034</c:v>
                </c:pt>
                <c:pt idx="348">
                  <c:v>0.68230998225665929</c:v>
                </c:pt>
                <c:pt idx="349">
                  <c:v>0.79965803182756567</c:v>
                </c:pt>
                <c:pt idx="350">
                  <c:v>1.3671077819638544</c:v>
                </c:pt>
                <c:pt idx="351">
                  <c:v>1.2219679155499348</c:v>
                </c:pt>
                <c:pt idx="352">
                  <c:v>0.38582704003675183</c:v>
                </c:pt>
                <c:pt idx="353">
                  <c:v>0.52285648826022779</c:v>
                </c:pt>
                <c:pt idx="354">
                  <c:v>2.0934922906256581</c:v>
                </c:pt>
                <c:pt idx="355">
                  <c:v>0.37443416118011796</c:v>
                </c:pt>
                <c:pt idx="356">
                  <c:v>5.531586454530224E-2</c:v>
                </c:pt>
                <c:pt idx="357">
                  <c:v>-0.14165850698711013</c:v>
                </c:pt>
                <c:pt idx="358">
                  <c:v>0.36283390354871514</c:v>
                </c:pt>
                <c:pt idx="359">
                  <c:v>1.7121641674533676</c:v>
                </c:pt>
                <c:pt idx="360">
                  <c:v>2.7239471661531054</c:v>
                </c:pt>
                <c:pt idx="361">
                  <c:v>-0.34172064570875538</c:v>
                </c:pt>
                <c:pt idx="362">
                  <c:v>-0.91306760145924382</c:v>
                </c:pt>
                <c:pt idx="363">
                  <c:v>0.19871836197779857</c:v>
                </c:pt>
                <c:pt idx="364">
                  <c:v>1.8663008925193769</c:v>
                </c:pt>
                <c:pt idx="365">
                  <c:v>3.8638056348382142</c:v>
                </c:pt>
                <c:pt idx="366">
                  <c:v>1.7652850997850353</c:v>
                </c:pt>
                <c:pt idx="367">
                  <c:v>1.3329990722899039</c:v>
                </c:pt>
                <c:pt idx="368">
                  <c:v>2.1863160622217306</c:v>
                </c:pt>
                <c:pt idx="369">
                  <c:v>1.801470145161336</c:v>
                </c:pt>
                <c:pt idx="370">
                  <c:v>2.3616644273189227</c:v>
                </c:pt>
                <c:pt idx="371">
                  <c:v>1.1441376938562302</c:v>
                </c:pt>
                <c:pt idx="372">
                  <c:v>0.27739726331775416</c:v>
                </c:pt>
                <c:pt idx="373">
                  <c:v>1.0840363436015874</c:v>
                </c:pt>
                <c:pt idx="374">
                  <c:v>1.7079200134889221</c:v>
                </c:pt>
                <c:pt idx="375">
                  <c:v>3.2704704311812218</c:v>
                </c:pt>
                <c:pt idx="376">
                  <c:v>1.3353722585569177</c:v>
                </c:pt>
                <c:pt idx="377">
                  <c:v>1.6292996503246868</c:v>
                </c:pt>
                <c:pt idx="378">
                  <c:v>2.4232044186412058</c:v>
                </c:pt>
                <c:pt idx="379">
                  <c:v>2.2958797070216637</c:v>
                </c:pt>
                <c:pt idx="380">
                  <c:v>1.2306188758639727</c:v>
                </c:pt>
                <c:pt idx="381">
                  <c:v>1.6166882304225685</c:v>
                </c:pt>
                <c:pt idx="382">
                  <c:v>-1.1102945961565076</c:v>
                </c:pt>
                <c:pt idx="383">
                  <c:v>1.8266759396349732</c:v>
                </c:pt>
                <c:pt idx="384">
                  <c:v>1.1699748216652277</c:v>
                </c:pt>
                <c:pt idx="385">
                  <c:v>0.81291410670594488</c:v>
                </c:pt>
                <c:pt idx="386">
                  <c:v>3.1975032799502174</c:v>
                </c:pt>
                <c:pt idx="387">
                  <c:v>1.4688190616558612</c:v>
                </c:pt>
                <c:pt idx="388">
                  <c:v>2.604677762870323</c:v>
                </c:pt>
                <c:pt idx="389">
                  <c:v>1.384338748269927</c:v>
                </c:pt>
                <c:pt idx="390">
                  <c:v>1.4484376087588402</c:v>
                </c:pt>
                <c:pt idx="391">
                  <c:v>2.5417185292963023</c:v>
                </c:pt>
                <c:pt idx="392">
                  <c:v>3.7072164860907617</c:v>
                </c:pt>
                <c:pt idx="393">
                  <c:v>4.0637625315953141</c:v>
                </c:pt>
                <c:pt idx="394">
                  <c:v>1.6386925423612178</c:v>
                </c:pt>
                <c:pt idx="395">
                  <c:v>2.1626406907871734</c:v>
                </c:pt>
                <c:pt idx="396">
                  <c:v>1.5622987375868633</c:v>
                </c:pt>
                <c:pt idx="397">
                  <c:v>0.77981021327691225</c:v>
                </c:pt>
                <c:pt idx="398">
                  <c:v>3.9292829870491133</c:v>
                </c:pt>
                <c:pt idx="399">
                  <c:v>3.9372889331161303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73824"/>
        <c:axId val="141375744"/>
      </c:scatterChart>
      <c:valAx>
        <c:axId val="141373824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41375744"/>
        <c:crosses val="autoZero"/>
        <c:crossBetween val="midCat"/>
      </c:valAx>
      <c:valAx>
        <c:axId val="141375744"/>
        <c:scaling>
          <c:orientation val="minMax"/>
          <c:max val="12"/>
          <c:min val="-1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1373824"/>
        <c:crosses val="autoZero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62787117982909302"/>
          <c:y val="4.8108486439195103E-2"/>
          <c:w val="0.10307268923247882"/>
          <c:h val="0.3709315566323440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'Result (Al-Ti)'!$J$21</c:f>
              <c:strCache>
                <c:ptCount val="1"/>
                <c:pt idx="0">
                  <c:v>y</c:v>
                </c:pt>
              </c:strCache>
            </c:strRef>
          </c:tx>
          <c:marker>
            <c:symbol val="none"/>
          </c:marker>
          <c:yVal>
            <c:numRef>
              <c:f>'Result (Al-Ti)'!$J$22:$J$521</c:f>
              <c:numCache>
                <c:formatCode>General</c:formatCode>
                <c:ptCount val="500"/>
                <c:pt idx="0">
                  <c:v>-0.56599999999999995</c:v>
                </c:pt>
                <c:pt idx="1">
                  <c:v>-0.54953086419753083</c:v>
                </c:pt>
                <c:pt idx="2">
                  <c:v>-0.53306172839506172</c:v>
                </c:pt>
                <c:pt idx="3">
                  <c:v>-0.5165925925925926</c:v>
                </c:pt>
                <c:pt idx="4">
                  <c:v>-0.50012345679012349</c:v>
                </c:pt>
                <c:pt idx="5">
                  <c:v>-0.48365432098765437</c:v>
                </c:pt>
                <c:pt idx="6">
                  <c:v>-0.46718518518518526</c:v>
                </c:pt>
                <c:pt idx="7">
                  <c:v>-0.45071604938271614</c:v>
                </c:pt>
                <c:pt idx="8">
                  <c:v>-0.43424691358024703</c:v>
                </c:pt>
                <c:pt idx="9">
                  <c:v>-0.41777777777777791</c:v>
                </c:pt>
                <c:pt idx="10">
                  <c:v>-0.4013086419753088</c:v>
                </c:pt>
                <c:pt idx="11">
                  <c:v>-0.38483950617283968</c:v>
                </c:pt>
                <c:pt idx="12">
                  <c:v>-0.36837037037037057</c:v>
                </c:pt>
                <c:pt idx="13">
                  <c:v>-0.35190123456790146</c:v>
                </c:pt>
                <c:pt idx="14">
                  <c:v>-0.33543209876543234</c:v>
                </c:pt>
                <c:pt idx="15">
                  <c:v>-0.31896296296296323</c:v>
                </c:pt>
                <c:pt idx="16">
                  <c:v>-0.30249382716049411</c:v>
                </c:pt>
                <c:pt idx="17">
                  <c:v>-0.286024691358025</c:v>
                </c:pt>
                <c:pt idx="18">
                  <c:v>-0.26955555555555588</c:v>
                </c:pt>
                <c:pt idx="19">
                  <c:v>-0.25308641975308677</c:v>
                </c:pt>
                <c:pt idx="20">
                  <c:v>-0.23661728395061762</c:v>
                </c:pt>
                <c:pt idx="21">
                  <c:v>-0.22014814814814848</c:v>
                </c:pt>
                <c:pt idx="22">
                  <c:v>-0.20367901234567934</c:v>
                </c:pt>
                <c:pt idx="23">
                  <c:v>-0.1872098765432102</c:v>
                </c:pt>
                <c:pt idx="24">
                  <c:v>-0.17074074074074105</c:v>
                </c:pt>
                <c:pt idx="25">
                  <c:v>-0.15427160493827191</c:v>
                </c:pt>
                <c:pt idx="26">
                  <c:v>-0.13780246913580277</c:v>
                </c:pt>
                <c:pt idx="27">
                  <c:v>-0.12133333333333363</c:v>
                </c:pt>
                <c:pt idx="28">
                  <c:v>-0.10486419753086448</c:v>
                </c:pt>
                <c:pt idx="29">
                  <c:v>-8.8395061728395341E-2</c:v>
                </c:pt>
                <c:pt idx="30">
                  <c:v>-7.1925925925926198E-2</c:v>
                </c:pt>
                <c:pt idx="31">
                  <c:v>-5.5456790123457063E-2</c:v>
                </c:pt>
                <c:pt idx="32">
                  <c:v>-3.8987654320987927E-2</c:v>
                </c:pt>
                <c:pt idx="33">
                  <c:v>-2.2518518518518792E-2</c:v>
                </c:pt>
                <c:pt idx="34">
                  <c:v>-6.0493827160496561E-3</c:v>
                </c:pt>
                <c:pt idx="35">
                  <c:v>1.041975308641948E-2</c:v>
                </c:pt>
                <c:pt idx="36">
                  <c:v>2.6888888888888615E-2</c:v>
                </c:pt>
                <c:pt idx="37">
                  <c:v>4.3358024691357751E-2</c:v>
                </c:pt>
                <c:pt idx="38">
                  <c:v>5.9827160493826886E-2</c:v>
                </c:pt>
                <c:pt idx="39">
                  <c:v>7.6296296296296029E-2</c:v>
                </c:pt>
                <c:pt idx="40">
                  <c:v>9.2765432098765171E-2</c:v>
                </c:pt>
                <c:pt idx="41">
                  <c:v>0.10923456790123431</c:v>
                </c:pt>
                <c:pt idx="42">
                  <c:v>0.12570370370370346</c:v>
                </c:pt>
                <c:pt idx="43">
                  <c:v>0.1421728395061726</c:v>
                </c:pt>
                <c:pt idx="44">
                  <c:v>0.15864197530864174</c:v>
                </c:pt>
                <c:pt idx="45">
                  <c:v>0.17511111111111088</c:v>
                </c:pt>
                <c:pt idx="46">
                  <c:v>0.19158024691358003</c:v>
                </c:pt>
                <c:pt idx="47">
                  <c:v>0.20804938271604917</c:v>
                </c:pt>
                <c:pt idx="48">
                  <c:v>0.22451851851851831</c:v>
                </c:pt>
                <c:pt idx="49">
                  <c:v>0.24098765432098745</c:v>
                </c:pt>
                <c:pt idx="50">
                  <c:v>0.25745679012345657</c:v>
                </c:pt>
                <c:pt idx="51">
                  <c:v>0.27392592592592568</c:v>
                </c:pt>
                <c:pt idx="52">
                  <c:v>0.2903950617283948</c:v>
                </c:pt>
                <c:pt idx="53">
                  <c:v>0.30686419753086391</c:v>
                </c:pt>
                <c:pt idx="54">
                  <c:v>0.32333333333333303</c:v>
                </c:pt>
                <c:pt idx="55">
                  <c:v>0.33980246913580214</c:v>
                </c:pt>
                <c:pt idx="56">
                  <c:v>0.35627160493827126</c:v>
                </c:pt>
                <c:pt idx="57">
                  <c:v>0.37274074074074037</c:v>
                </c:pt>
                <c:pt idx="58">
                  <c:v>0.38920987654320949</c:v>
                </c:pt>
                <c:pt idx="59">
                  <c:v>0.4056790123456786</c:v>
                </c:pt>
                <c:pt idx="60">
                  <c:v>0.42214814814814772</c:v>
                </c:pt>
                <c:pt idx="61">
                  <c:v>0.43861728395061683</c:v>
                </c:pt>
                <c:pt idx="62">
                  <c:v>0.45508641975308595</c:v>
                </c:pt>
                <c:pt idx="63">
                  <c:v>0.47155555555555506</c:v>
                </c:pt>
                <c:pt idx="64">
                  <c:v>0.48802469135802418</c:v>
                </c:pt>
                <c:pt idx="65">
                  <c:v>0.50449382716049329</c:v>
                </c:pt>
                <c:pt idx="66">
                  <c:v>0.52096296296296241</c:v>
                </c:pt>
                <c:pt idx="67">
                  <c:v>0.53743209876543152</c:v>
                </c:pt>
                <c:pt idx="68">
                  <c:v>0.55390123456790064</c:v>
                </c:pt>
                <c:pt idx="69">
                  <c:v>0.57037037037036975</c:v>
                </c:pt>
                <c:pt idx="70">
                  <c:v>0.58683950617283887</c:v>
                </c:pt>
                <c:pt idx="71">
                  <c:v>0.60330864197530798</c:v>
                </c:pt>
                <c:pt idx="72">
                  <c:v>0.61977777777777709</c:v>
                </c:pt>
                <c:pt idx="73">
                  <c:v>0.63624691358024621</c:v>
                </c:pt>
                <c:pt idx="74">
                  <c:v>0.65271604938271532</c:v>
                </c:pt>
                <c:pt idx="75">
                  <c:v>0.66918518518518444</c:v>
                </c:pt>
                <c:pt idx="76">
                  <c:v>0.68565432098765355</c:v>
                </c:pt>
                <c:pt idx="77">
                  <c:v>0.70212345679012267</c:v>
                </c:pt>
                <c:pt idx="78">
                  <c:v>0.71859259259259178</c:v>
                </c:pt>
                <c:pt idx="79">
                  <c:v>0.7350617283950609</c:v>
                </c:pt>
                <c:pt idx="80">
                  <c:v>0.75153086419753001</c:v>
                </c:pt>
                <c:pt idx="81">
                  <c:v>0.76799999999999913</c:v>
                </c:pt>
                <c:pt idx="82">
                  <c:v>0.78446913580246824</c:v>
                </c:pt>
                <c:pt idx="83">
                  <c:v>0.80093827160493736</c:v>
                </c:pt>
                <c:pt idx="84">
                  <c:v>0.81740740740740647</c:v>
                </c:pt>
                <c:pt idx="85">
                  <c:v>0.83387654320987559</c:v>
                </c:pt>
                <c:pt idx="86">
                  <c:v>0.8503456790123447</c:v>
                </c:pt>
                <c:pt idx="87">
                  <c:v>0.86681481481481382</c:v>
                </c:pt>
                <c:pt idx="88">
                  <c:v>0.88328395061728293</c:v>
                </c:pt>
                <c:pt idx="89">
                  <c:v>0.89975308641975205</c:v>
                </c:pt>
                <c:pt idx="90">
                  <c:v>0.91622222222222116</c:v>
                </c:pt>
                <c:pt idx="91">
                  <c:v>0.93269135802469028</c:v>
                </c:pt>
                <c:pt idx="92">
                  <c:v>0.94916049382715939</c:v>
                </c:pt>
                <c:pt idx="93">
                  <c:v>0.96562962962962851</c:v>
                </c:pt>
                <c:pt idx="94">
                  <c:v>0.98209876543209762</c:v>
                </c:pt>
                <c:pt idx="95">
                  <c:v>0.99856790123456673</c:v>
                </c:pt>
                <c:pt idx="96">
                  <c:v>1.0150370370370358</c:v>
                </c:pt>
                <c:pt idx="97">
                  <c:v>1.031506172839505</c:v>
                </c:pt>
                <c:pt idx="98">
                  <c:v>1.0479753086419741</c:v>
                </c:pt>
                <c:pt idx="99">
                  <c:v>1.0644444444444432</c:v>
                </c:pt>
                <c:pt idx="100">
                  <c:v>1.0809135802469123</c:v>
                </c:pt>
                <c:pt idx="101">
                  <c:v>1.0973827160493814</c:v>
                </c:pt>
                <c:pt idx="102">
                  <c:v>1.1138518518518505</c:v>
                </c:pt>
                <c:pt idx="103">
                  <c:v>1.1303209876543197</c:v>
                </c:pt>
                <c:pt idx="104">
                  <c:v>1.1467901234567888</c:v>
                </c:pt>
                <c:pt idx="105">
                  <c:v>1.1632592592592579</c:v>
                </c:pt>
                <c:pt idx="106">
                  <c:v>1.179728395061727</c:v>
                </c:pt>
                <c:pt idx="107">
                  <c:v>1.1961975308641961</c:v>
                </c:pt>
                <c:pt idx="108">
                  <c:v>1.2126666666666652</c:v>
                </c:pt>
                <c:pt idx="109">
                  <c:v>1.2291358024691343</c:v>
                </c:pt>
                <c:pt idx="110">
                  <c:v>1.2456049382716035</c:v>
                </c:pt>
                <c:pt idx="111">
                  <c:v>1.2620740740740726</c:v>
                </c:pt>
                <c:pt idx="112">
                  <c:v>1.2785432098765417</c:v>
                </c:pt>
                <c:pt idx="113">
                  <c:v>1.2950123456790108</c:v>
                </c:pt>
                <c:pt idx="114">
                  <c:v>1.3114814814814799</c:v>
                </c:pt>
                <c:pt idx="115">
                  <c:v>1.327950617283949</c:v>
                </c:pt>
                <c:pt idx="116">
                  <c:v>1.3444197530864181</c:v>
                </c:pt>
                <c:pt idx="117">
                  <c:v>1.3608888888888873</c:v>
                </c:pt>
                <c:pt idx="118">
                  <c:v>1.3773580246913564</c:v>
                </c:pt>
                <c:pt idx="119">
                  <c:v>1.3938271604938255</c:v>
                </c:pt>
                <c:pt idx="120">
                  <c:v>1.4102962962962946</c:v>
                </c:pt>
                <c:pt idx="121">
                  <c:v>1.4267654320987637</c:v>
                </c:pt>
                <c:pt idx="122">
                  <c:v>1.4432345679012328</c:v>
                </c:pt>
                <c:pt idx="123">
                  <c:v>1.4597037037037019</c:v>
                </c:pt>
                <c:pt idx="124">
                  <c:v>1.4761728395061711</c:v>
                </c:pt>
                <c:pt idx="125">
                  <c:v>1.4926419753086402</c:v>
                </c:pt>
                <c:pt idx="126">
                  <c:v>1.5091111111111093</c:v>
                </c:pt>
                <c:pt idx="127">
                  <c:v>1.5255802469135784</c:v>
                </c:pt>
                <c:pt idx="128">
                  <c:v>1.5420493827160475</c:v>
                </c:pt>
                <c:pt idx="129">
                  <c:v>1.5585185185185166</c:v>
                </c:pt>
                <c:pt idx="130">
                  <c:v>1.5749876543209858</c:v>
                </c:pt>
                <c:pt idx="131">
                  <c:v>1.5914567901234549</c:v>
                </c:pt>
                <c:pt idx="132">
                  <c:v>1.607925925925924</c:v>
                </c:pt>
                <c:pt idx="133">
                  <c:v>1.6243950617283931</c:v>
                </c:pt>
                <c:pt idx="134">
                  <c:v>1.6408641975308622</c:v>
                </c:pt>
                <c:pt idx="135">
                  <c:v>1.6573333333333313</c:v>
                </c:pt>
                <c:pt idx="136">
                  <c:v>1.6738024691358004</c:v>
                </c:pt>
                <c:pt idx="137">
                  <c:v>1.6902716049382696</c:v>
                </c:pt>
                <c:pt idx="138">
                  <c:v>1.7067407407407387</c:v>
                </c:pt>
                <c:pt idx="139">
                  <c:v>1.7232098765432078</c:v>
                </c:pt>
                <c:pt idx="140">
                  <c:v>1.7396790123456769</c:v>
                </c:pt>
                <c:pt idx="141">
                  <c:v>1.756148148148146</c:v>
                </c:pt>
                <c:pt idx="142">
                  <c:v>1.7726172839506151</c:v>
                </c:pt>
                <c:pt idx="143">
                  <c:v>1.7890864197530842</c:v>
                </c:pt>
                <c:pt idx="144">
                  <c:v>1.8055555555555534</c:v>
                </c:pt>
                <c:pt idx="145">
                  <c:v>1.8220246913580225</c:v>
                </c:pt>
                <c:pt idx="146">
                  <c:v>1.8384938271604916</c:v>
                </c:pt>
                <c:pt idx="147">
                  <c:v>1.8549629629629607</c:v>
                </c:pt>
                <c:pt idx="148">
                  <c:v>1.8714320987654298</c:v>
                </c:pt>
                <c:pt idx="149">
                  <c:v>1.8879012345678989</c:v>
                </c:pt>
                <c:pt idx="150">
                  <c:v>1.904370370370368</c:v>
                </c:pt>
                <c:pt idx="151">
                  <c:v>1.9208395061728372</c:v>
                </c:pt>
                <c:pt idx="152">
                  <c:v>1.9373086419753063</c:v>
                </c:pt>
                <c:pt idx="153">
                  <c:v>1.9537777777777754</c:v>
                </c:pt>
                <c:pt idx="154">
                  <c:v>1.9702469135802445</c:v>
                </c:pt>
                <c:pt idx="155">
                  <c:v>1.9867160493827136</c:v>
                </c:pt>
                <c:pt idx="156">
                  <c:v>2.003185185185183</c:v>
                </c:pt>
                <c:pt idx="157">
                  <c:v>2.0196543209876521</c:v>
                </c:pt>
                <c:pt idx="158">
                  <c:v>2.0361234567901212</c:v>
                </c:pt>
                <c:pt idx="159">
                  <c:v>2.0525925925925903</c:v>
                </c:pt>
                <c:pt idx="160">
                  <c:v>2.0690617283950594</c:v>
                </c:pt>
                <c:pt idx="161">
                  <c:v>2.0855308641975285</c:v>
                </c:pt>
                <c:pt idx="162">
                  <c:v>1.7980693257359901</c:v>
                </c:pt>
                <c:pt idx="163">
                  <c:v>1.5106077872744517</c:v>
                </c:pt>
                <c:pt idx="164">
                  <c:v>1.2231462488129132</c:v>
                </c:pt>
                <c:pt idx="165">
                  <c:v>0.93568471035137479</c:v>
                </c:pt>
                <c:pt idx="166">
                  <c:v>0.64822317188983636</c:v>
                </c:pt>
                <c:pt idx="167">
                  <c:v>0.36076163342829787</c:v>
                </c:pt>
                <c:pt idx="168">
                  <c:v>7.3300094966759377E-2</c:v>
                </c:pt>
                <c:pt idx="169">
                  <c:v>-0.21416144349477911</c:v>
                </c:pt>
                <c:pt idx="170">
                  <c:v>-0.5016229819563176</c:v>
                </c:pt>
                <c:pt idx="171">
                  <c:v>-0.78908452041785604</c:v>
                </c:pt>
                <c:pt idx="172">
                  <c:v>-1.0765460588793945</c:v>
                </c:pt>
                <c:pt idx="173">
                  <c:v>-1.3640075973409329</c:v>
                </c:pt>
                <c:pt idx="174">
                  <c:v>-1.6514691358024713</c:v>
                </c:pt>
                <c:pt idx="175">
                  <c:v>-1.9389306742640098</c:v>
                </c:pt>
                <c:pt idx="176">
                  <c:v>-2.2263922127255484</c:v>
                </c:pt>
                <c:pt idx="177">
                  <c:v>-2.5138537511870869</c:v>
                </c:pt>
                <c:pt idx="178">
                  <c:v>-2.8013152896486253</c:v>
                </c:pt>
                <c:pt idx="179">
                  <c:v>-3.0887768281101637</c:v>
                </c:pt>
                <c:pt idx="180">
                  <c:v>-3.3762383665717022</c:v>
                </c:pt>
                <c:pt idx="181">
                  <c:v>-3.6636999050332406</c:v>
                </c:pt>
                <c:pt idx="182">
                  <c:v>-3.951161443494779</c:v>
                </c:pt>
                <c:pt idx="183">
                  <c:v>-4.2386229819563175</c:v>
                </c:pt>
                <c:pt idx="184">
                  <c:v>-4.5260845204178564</c:v>
                </c:pt>
                <c:pt idx="185">
                  <c:v>-4.8135460588793952</c:v>
                </c:pt>
                <c:pt idx="186">
                  <c:v>-5.1010075973409341</c:v>
                </c:pt>
                <c:pt idx="187">
                  <c:v>-5.388469135802473</c:v>
                </c:pt>
                <c:pt idx="188">
                  <c:v>-5.6759306742640119</c:v>
                </c:pt>
                <c:pt idx="189">
                  <c:v>-5.9633922127255508</c:v>
                </c:pt>
                <c:pt idx="190">
                  <c:v>-6.2508537511870896</c:v>
                </c:pt>
                <c:pt idx="191">
                  <c:v>-6.5383152896486285</c:v>
                </c:pt>
                <c:pt idx="192">
                  <c:v>-6.8257768281101674</c:v>
                </c:pt>
                <c:pt idx="193">
                  <c:v>-7.1132383665717063</c:v>
                </c:pt>
                <c:pt idx="194">
                  <c:v>-7.4006999050332452</c:v>
                </c:pt>
                <c:pt idx="195">
                  <c:v>-7.688161443494784</c:v>
                </c:pt>
                <c:pt idx="196">
                  <c:v>-7.9756229819563229</c:v>
                </c:pt>
                <c:pt idx="197">
                  <c:v>-8.2630845204178609</c:v>
                </c:pt>
                <c:pt idx="198">
                  <c:v>-8.5505460588793998</c:v>
                </c:pt>
                <c:pt idx="199">
                  <c:v>-8.8380075973409387</c:v>
                </c:pt>
                <c:pt idx="200">
                  <c:v>-9.1254691358024775</c:v>
                </c:pt>
                <c:pt idx="201">
                  <c:v>-8.8754291358024773</c:v>
                </c:pt>
                <c:pt idx="202">
                  <c:v>-8.625389135802477</c:v>
                </c:pt>
                <c:pt idx="203">
                  <c:v>-8.3753491358024768</c:v>
                </c:pt>
                <c:pt idx="204">
                  <c:v>-8.1253091358024765</c:v>
                </c:pt>
                <c:pt idx="205">
                  <c:v>-7.8752691358024762</c:v>
                </c:pt>
                <c:pt idx="206">
                  <c:v>-7.625229135802476</c:v>
                </c:pt>
                <c:pt idx="207">
                  <c:v>-7.3751891358024757</c:v>
                </c:pt>
                <c:pt idx="208">
                  <c:v>-7.1251491358024754</c:v>
                </c:pt>
                <c:pt idx="209">
                  <c:v>-6.8751091358024752</c:v>
                </c:pt>
                <c:pt idx="210">
                  <c:v>-6.6250691358024749</c:v>
                </c:pt>
                <c:pt idx="211">
                  <c:v>-6.3750291358024747</c:v>
                </c:pt>
                <c:pt idx="212">
                  <c:v>-6.1249891358024744</c:v>
                </c:pt>
                <c:pt idx="213">
                  <c:v>-5.8749491358024741</c:v>
                </c:pt>
                <c:pt idx="214">
                  <c:v>-5.6249091358024739</c:v>
                </c:pt>
                <c:pt idx="215">
                  <c:v>-5.3748691358024736</c:v>
                </c:pt>
                <c:pt idx="216">
                  <c:v>-5.1248291358024733</c:v>
                </c:pt>
                <c:pt idx="217">
                  <c:v>-4.8747891358024731</c:v>
                </c:pt>
                <c:pt idx="218">
                  <c:v>-4.6247491358024728</c:v>
                </c:pt>
                <c:pt idx="219">
                  <c:v>-4.3747091358024726</c:v>
                </c:pt>
                <c:pt idx="220">
                  <c:v>-4.1246691358024723</c:v>
                </c:pt>
                <c:pt idx="221">
                  <c:v>-3.8746291358024725</c:v>
                </c:pt>
                <c:pt idx="222">
                  <c:v>-3.6245891358024727</c:v>
                </c:pt>
                <c:pt idx="223">
                  <c:v>-3.3745491358024728</c:v>
                </c:pt>
                <c:pt idx="224">
                  <c:v>-3.124509135802473</c:v>
                </c:pt>
                <c:pt idx="225">
                  <c:v>-2.8744691358024732</c:v>
                </c:pt>
                <c:pt idx="226">
                  <c:v>-2.8448390779990049</c:v>
                </c:pt>
                <c:pt idx="227">
                  <c:v>-2.8152090201955366</c:v>
                </c:pt>
                <c:pt idx="228">
                  <c:v>-2.7855789623920684</c:v>
                </c:pt>
                <c:pt idx="229">
                  <c:v>-2.7559489045886001</c:v>
                </c:pt>
                <c:pt idx="230">
                  <c:v>-2.7263188467851318</c:v>
                </c:pt>
                <c:pt idx="231">
                  <c:v>-2.6966887889816635</c:v>
                </c:pt>
                <c:pt idx="232">
                  <c:v>-2.6670587311781953</c:v>
                </c:pt>
                <c:pt idx="233">
                  <c:v>-2.637428673374727</c:v>
                </c:pt>
                <c:pt idx="234">
                  <c:v>-2.6077986155712587</c:v>
                </c:pt>
                <c:pt idx="235">
                  <c:v>-2.5781685577677904</c:v>
                </c:pt>
                <c:pt idx="236">
                  <c:v>-2.5485384999643221</c:v>
                </c:pt>
                <c:pt idx="237">
                  <c:v>-2.5189084421608539</c:v>
                </c:pt>
                <c:pt idx="238">
                  <c:v>-2.4892783843573856</c:v>
                </c:pt>
                <c:pt idx="239">
                  <c:v>-2.4596483265539173</c:v>
                </c:pt>
                <c:pt idx="240">
                  <c:v>-2.430018268750449</c:v>
                </c:pt>
                <c:pt idx="241">
                  <c:v>-2.4003882109469807</c:v>
                </c:pt>
                <c:pt idx="242">
                  <c:v>-2.3707581531435125</c:v>
                </c:pt>
                <c:pt idx="243">
                  <c:v>-2.3411280953400442</c:v>
                </c:pt>
                <c:pt idx="244">
                  <c:v>-2.3114980375365759</c:v>
                </c:pt>
                <c:pt idx="245">
                  <c:v>-2.2818679797331076</c:v>
                </c:pt>
                <c:pt idx="246">
                  <c:v>-2.2522379219296393</c:v>
                </c:pt>
                <c:pt idx="247">
                  <c:v>-2.2226078641261711</c:v>
                </c:pt>
                <c:pt idx="248">
                  <c:v>-2.1929778063227028</c:v>
                </c:pt>
                <c:pt idx="249">
                  <c:v>-2.1633477485192345</c:v>
                </c:pt>
                <c:pt idx="250">
                  <c:v>-2.1337176907157662</c:v>
                </c:pt>
                <c:pt idx="251">
                  <c:v>-2.1040876329122979</c:v>
                </c:pt>
                <c:pt idx="252">
                  <c:v>-2.0744575751088297</c:v>
                </c:pt>
                <c:pt idx="253">
                  <c:v>-2.0448275173053614</c:v>
                </c:pt>
                <c:pt idx="254">
                  <c:v>-2.0151974595018931</c:v>
                </c:pt>
                <c:pt idx="255">
                  <c:v>-1.9855674016984248</c:v>
                </c:pt>
                <c:pt idx="256">
                  <c:v>-1.9559373438949565</c:v>
                </c:pt>
                <c:pt idx="257">
                  <c:v>-1.9263072860914883</c:v>
                </c:pt>
                <c:pt idx="258">
                  <c:v>-1.89667722828802</c:v>
                </c:pt>
                <c:pt idx="259">
                  <c:v>-1.8670471704845517</c:v>
                </c:pt>
                <c:pt idx="260">
                  <c:v>-1.8374171126810834</c:v>
                </c:pt>
                <c:pt idx="261">
                  <c:v>-1.8077870548776152</c:v>
                </c:pt>
                <c:pt idx="262">
                  <c:v>-1.7781569970741469</c:v>
                </c:pt>
                <c:pt idx="263">
                  <c:v>-1.7485269392706786</c:v>
                </c:pt>
                <c:pt idx="264">
                  <c:v>-1.7188968814672103</c:v>
                </c:pt>
                <c:pt idx="265">
                  <c:v>-1.689266823663742</c:v>
                </c:pt>
                <c:pt idx="266">
                  <c:v>-1.6596367658602738</c:v>
                </c:pt>
                <c:pt idx="267">
                  <c:v>-1.6300067080568055</c:v>
                </c:pt>
                <c:pt idx="268">
                  <c:v>-1.6003766502533372</c:v>
                </c:pt>
                <c:pt idx="269">
                  <c:v>-1.5707465924498689</c:v>
                </c:pt>
                <c:pt idx="270">
                  <c:v>-1.5411165346464006</c:v>
                </c:pt>
                <c:pt idx="271">
                  <c:v>-1.5114864768429324</c:v>
                </c:pt>
                <c:pt idx="272">
                  <c:v>-1.4818564190394641</c:v>
                </c:pt>
                <c:pt idx="273">
                  <c:v>-1.4522263612359958</c:v>
                </c:pt>
                <c:pt idx="274">
                  <c:v>-1.4225963034325275</c:v>
                </c:pt>
                <c:pt idx="275">
                  <c:v>-1.3929662456290592</c:v>
                </c:pt>
                <c:pt idx="276">
                  <c:v>-1.363336187825591</c:v>
                </c:pt>
                <c:pt idx="277">
                  <c:v>-1.3337061300221227</c:v>
                </c:pt>
                <c:pt idx="278">
                  <c:v>-1.3040760722186544</c:v>
                </c:pt>
                <c:pt idx="279">
                  <c:v>-1.2744460144151861</c:v>
                </c:pt>
                <c:pt idx="280">
                  <c:v>-1.2448159566117178</c:v>
                </c:pt>
                <c:pt idx="281">
                  <c:v>-1.2151858988082496</c:v>
                </c:pt>
                <c:pt idx="282">
                  <c:v>-1.1855558410047813</c:v>
                </c:pt>
                <c:pt idx="283">
                  <c:v>-1.155925783201313</c:v>
                </c:pt>
                <c:pt idx="284">
                  <c:v>-1.1262957253978447</c:v>
                </c:pt>
                <c:pt idx="285">
                  <c:v>-1.0966656675943764</c:v>
                </c:pt>
                <c:pt idx="286">
                  <c:v>-1.0670356097909082</c:v>
                </c:pt>
                <c:pt idx="287">
                  <c:v>-1.0374055519874399</c:v>
                </c:pt>
                <c:pt idx="288">
                  <c:v>-1.0077754941839716</c:v>
                </c:pt>
                <c:pt idx="289">
                  <c:v>-0.97814543638050344</c:v>
                </c:pt>
                <c:pt idx="290">
                  <c:v>-0.94851537857703527</c:v>
                </c:pt>
                <c:pt idx="291">
                  <c:v>-0.9188853207735671</c:v>
                </c:pt>
                <c:pt idx="292">
                  <c:v>-0.88925526297009894</c:v>
                </c:pt>
                <c:pt idx="293">
                  <c:v>-0.85962520516663077</c:v>
                </c:pt>
                <c:pt idx="294">
                  <c:v>-0.8299951473631626</c:v>
                </c:pt>
                <c:pt idx="295">
                  <c:v>-0.80036508955969443</c:v>
                </c:pt>
                <c:pt idx="296">
                  <c:v>-0.77073503175622626</c:v>
                </c:pt>
                <c:pt idx="297">
                  <c:v>-0.74110497395275809</c:v>
                </c:pt>
                <c:pt idx="298">
                  <c:v>-0.71147491614928993</c:v>
                </c:pt>
                <c:pt idx="299">
                  <c:v>-0.68184485834582176</c:v>
                </c:pt>
                <c:pt idx="300">
                  <c:v>-0.65221480054235359</c:v>
                </c:pt>
                <c:pt idx="301">
                  <c:v>-0.62258474273888542</c:v>
                </c:pt>
                <c:pt idx="302">
                  <c:v>-0.59295468493541725</c:v>
                </c:pt>
                <c:pt idx="303">
                  <c:v>-0.56332462713194908</c:v>
                </c:pt>
                <c:pt idx="304">
                  <c:v>-0.53369456932848092</c:v>
                </c:pt>
                <c:pt idx="305">
                  <c:v>-0.50406451152501275</c:v>
                </c:pt>
                <c:pt idx="306">
                  <c:v>-0.47443445372154452</c:v>
                </c:pt>
                <c:pt idx="307">
                  <c:v>-0.4448043959180763</c:v>
                </c:pt>
                <c:pt idx="308">
                  <c:v>-0.41517433811460808</c:v>
                </c:pt>
                <c:pt idx="309">
                  <c:v>-0.38554428031113985</c:v>
                </c:pt>
                <c:pt idx="310">
                  <c:v>-0.35591422250767163</c:v>
                </c:pt>
                <c:pt idx="311">
                  <c:v>-0.32628416470420341</c:v>
                </c:pt>
                <c:pt idx="312">
                  <c:v>-0.29665410690073518</c:v>
                </c:pt>
                <c:pt idx="313">
                  <c:v>-0.26702404909726696</c:v>
                </c:pt>
                <c:pt idx="314">
                  <c:v>-0.23739399129379876</c:v>
                </c:pt>
                <c:pt idx="315">
                  <c:v>-0.20776393349033057</c:v>
                </c:pt>
                <c:pt idx="316">
                  <c:v>-0.17813387568686237</c:v>
                </c:pt>
                <c:pt idx="317">
                  <c:v>-0.14850381788339417</c:v>
                </c:pt>
                <c:pt idx="318">
                  <c:v>-0.11887376007992596</c:v>
                </c:pt>
                <c:pt idx="319">
                  <c:v>-8.9243702276457754E-2</c:v>
                </c:pt>
                <c:pt idx="320">
                  <c:v>-5.9613644472989544E-2</c:v>
                </c:pt>
                <c:pt idx="321">
                  <c:v>-2.9983586669521337E-2</c:v>
                </c:pt>
                <c:pt idx="322">
                  <c:v>-3.5352886605313077E-4</c:v>
                </c:pt>
                <c:pt idx="323">
                  <c:v>2.9276528937415076E-2</c:v>
                </c:pt>
                <c:pt idx="324">
                  <c:v>5.8906586740883282E-2</c:v>
                </c:pt>
                <c:pt idx="325">
                  <c:v>8.8536644544351492E-2</c:v>
                </c:pt>
                <c:pt idx="326">
                  <c:v>0.1181667023478197</c:v>
                </c:pt>
                <c:pt idx="327">
                  <c:v>0.1477967601512879</c:v>
                </c:pt>
                <c:pt idx="328">
                  <c:v>0.17742681795475609</c:v>
                </c:pt>
                <c:pt idx="329">
                  <c:v>0.20705687575822429</c:v>
                </c:pt>
                <c:pt idx="330">
                  <c:v>0.23668693356169249</c:v>
                </c:pt>
                <c:pt idx="331">
                  <c:v>0.26631699136516068</c:v>
                </c:pt>
                <c:pt idx="332">
                  <c:v>0.29594704916862891</c:v>
                </c:pt>
                <c:pt idx="333">
                  <c:v>0.32557710697209713</c:v>
                </c:pt>
                <c:pt idx="334">
                  <c:v>0.35520716477556535</c:v>
                </c:pt>
                <c:pt idx="335">
                  <c:v>0.38483722257903358</c:v>
                </c:pt>
                <c:pt idx="336">
                  <c:v>0.4144672803825018</c:v>
                </c:pt>
                <c:pt idx="337">
                  <c:v>0.44409733818597003</c:v>
                </c:pt>
                <c:pt idx="338">
                  <c:v>0.47372739598943825</c:v>
                </c:pt>
                <c:pt idx="339">
                  <c:v>0.50335745379290642</c:v>
                </c:pt>
                <c:pt idx="340">
                  <c:v>0.53298751159637459</c:v>
                </c:pt>
                <c:pt idx="341">
                  <c:v>0.56261756939984275</c:v>
                </c:pt>
                <c:pt idx="342">
                  <c:v>0.59224762720331092</c:v>
                </c:pt>
                <c:pt idx="343">
                  <c:v>0.62187768500677909</c:v>
                </c:pt>
                <c:pt idx="344">
                  <c:v>0.65150774281024726</c:v>
                </c:pt>
                <c:pt idx="345">
                  <c:v>0.68113780061371543</c:v>
                </c:pt>
                <c:pt idx="346">
                  <c:v>0.7107678584171836</c:v>
                </c:pt>
                <c:pt idx="347">
                  <c:v>0.74039791622065176</c:v>
                </c:pt>
                <c:pt idx="348">
                  <c:v>0.77002797402411993</c:v>
                </c:pt>
                <c:pt idx="349">
                  <c:v>0.7996580318275881</c:v>
                </c:pt>
                <c:pt idx="350">
                  <c:v>0.82928808963105627</c:v>
                </c:pt>
                <c:pt idx="351">
                  <c:v>0.85891814743452444</c:v>
                </c:pt>
                <c:pt idx="352">
                  <c:v>0.88854820523799261</c:v>
                </c:pt>
                <c:pt idx="353">
                  <c:v>0.91817826304146077</c:v>
                </c:pt>
                <c:pt idx="354">
                  <c:v>0.94780832084492894</c:v>
                </c:pt>
                <c:pt idx="355">
                  <c:v>0.97743837864839711</c:v>
                </c:pt>
                <c:pt idx="356">
                  <c:v>1.0070684364518654</c:v>
                </c:pt>
                <c:pt idx="357">
                  <c:v>1.0366984942553337</c:v>
                </c:pt>
                <c:pt idx="358">
                  <c:v>1.0663285520588019</c:v>
                </c:pt>
                <c:pt idx="359">
                  <c:v>1.0959586098622702</c:v>
                </c:pt>
                <c:pt idx="360">
                  <c:v>1.1255886676657385</c:v>
                </c:pt>
                <c:pt idx="361">
                  <c:v>1.1552187254692068</c:v>
                </c:pt>
                <c:pt idx="362">
                  <c:v>1.1848487832726751</c:v>
                </c:pt>
                <c:pt idx="363">
                  <c:v>1.2144788410761433</c:v>
                </c:pt>
                <c:pt idx="364">
                  <c:v>1.2441088988796116</c:v>
                </c:pt>
                <c:pt idx="365">
                  <c:v>1.2737389566830799</c:v>
                </c:pt>
                <c:pt idx="366">
                  <c:v>1.3033690144865482</c:v>
                </c:pt>
                <c:pt idx="367">
                  <c:v>1.3329990722900165</c:v>
                </c:pt>
                <c:pt idx="368">
                  <c:v>1.3626291300934847</c:v>
                </c:pt>
                <c:pt idx="369">
                  <c:v>1.392259187896953</c:v>
                </c:pt>
                <c:pt idx="370">
                  <c:v>1.4218892457004213</c:v>
                </c:pt>
                <c:pt idx="371">
                  <c:v>1.4515193035038896</c:v>
                </c:pt>
                <c:pt idx="372">
                  <c:v>1.4811493613073579</c:v>
                </c:pt>
                <c:pt idx="373">
                  <c:v>1.5107794191108261</c:v>
                </c:pt>
                <c:pt idx="374">
                  <c:v>1.5404094769142944</c:v>
                </c:pt>
                <c:pt idx="375">
                  <c:v>1.5700395347177627</c:v>
                </c:pt>
                <c:pt idx="376">
                  <c:v>1.599669592521231</c:v>
                </c:pt>
                <c:pt idx="377">
                  <c:v>1.6292996503246993</c:v>
                </c:pt>
                <c:pt idx="378">
                  <c:v>1.6589297081281675</c:v>
                </c:pt>
                <c:pt idx="379">
                  <c:v>1.6885597659316358</c:v>
                </c:pt>
                <c:pt idx="380">
                  <c:v>1.7181898237351041</c:v>
                </c:pt>
                <c:pt idx="381">
                  <c:v>1.7478198815385724</c:v>
                </c:pt>
                <c:pt idx="382">
                  <c:v>1.7774499393420407</c:v>
                </c:pt>
                <c:pt idx="383">
                  <c:v>1.8070799971455089</c:v>
                </c:pt>
                <c:pt idx="384">
                  <c:v>1.8367100549489772</c:v>
                </c:pt>
                <c:pt idx="385">
                  <c:v>1.8663401127524455</c:v>
                </c:pt>
                <c:pt idx="386">
                  <c:v>1.8959701705559138</c:v>
                </c:pt>
                <c:pt idx="387">
                  <c:v>1.925600228359382</c:v>
                </c:pt>
                <c:pt idx="388">
                  <c:v>1.9552302861628503</c:v>
                </c:pt>
                <c:pt idx="389">
                  <c:v>1.9848603439663186</c:v>
                </c:pt>
                <c:pt idx="390">
                  <c:v>2.0144904017697867</c:v>
                </c:pt>
                <c:pt idx="391">
                  <c:v>2.0441204595732549</c:v>
                </c:pt>
                <c:pt idx="392">
                  <c:v>2.0737505173767232</c:v>
                </c:pt>
                <c:pt idx="393">
                  <c:v>2.1033805751801915</c:v>
                </c:pt>
                <c:pt idx="394">
                  <c:v>2.1330106329836598</c:v>
                </c:pt>
                <c:pt idx="395">
                  <c:v>2.1626406907871281</c:v>
                </c:pt>
                <c:pt idx="396">
                  <c:v>2.1922707485905963</c:v>
                </c:pt>
                <c:pt idx="397">
                  <c:v>2.2219008063940646</c:v>
                </c:pt>
                <c:pt idx="398">
                  <c:v>2.2515308641975329</c:v>
                </c:pt>
                <c:pt idx="399">
                  <c:v>2.2811609220010012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96608"/>
        <c:axId val="141570432"/>
      </c:scatterChart>
      <c:valAx>
        <c:axId val="141396608"/>
        <c:scaling>
          <c:orientation val="minMax"/>
          <c:max val="400"/>
          <c:min val="0"/>
        </c:scaling>
        <c:delete val="0"/>
        <c:axPos val="b"/>
        <c:majorTickMark val="out"/>
        <c:minorTickMark val="none"/>
        <c:tickLblPos val="nextTo"/>
        <c:crossAx val="141570432"/>
        <c:crosses val="autoZero"/>
        <c:crossBetween val="midCat"/>
      </c:valAx>
      <c:valAx>
        <c:axId val="141570432"/>
        <c:scaling>
          <c:orientation val="minMax"/>
          <c:max val="10"/>
          <c:min val="-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3966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Result!$U$22:$U$421</c:f>
              <c:numCache>
                <c:formatCode>General</c:formatCode>
                <c:ptCount val="400"/>
                <c:pt idx="0">
                  <c:v>-0.89310198416483622</c:v>
                </c:pt>
                <c:pt idx="1">
                  <c:v>-0.2581622943884922</c:v>
                </c:pt>
                <c:pt idx="2">
                  <c:v>0.27132909178577136</c:v>
                </c:pt>
                <c:pt idx="3">
                  <c:v>-0.59922413793103402</c:v>
                </c:pt>
                <c:pt idx="4">
                  <c:v>-0.58596551724137924</c:v>
                </c:pt>
                <c:pt idx="5">
                  <c:v>-2.4650396930203358</c:v>
                </c:pt>
                <c:pt idx="6">
                  <c:v>0.3355569585846867</c:v>
                </c:pt>
                <c:pt idx="7">
                  <c:v>-0.54618965517241302</c:v>
                </c:pt>
                <c:pt idx="8">
                  <c:v>-0.77362598636274504</c:v>
                </c:pt>
                <c:pt idx="9">
                  <c:v>-0.51967241379309892</c:v>
                </c:pt>
                <c:pt idx="10">
                  <c:v>-1.3815846153258051</c:v>
                </c:pt>
                <c:pt idx="11">
                  <c:v>-0.49315517241379198</c:v>
                </c:pt>
                <c:pt idx="12">
                  <c:v>-0.96500473029892719</c:v>
                </c:pt>
                <c:pt idx="13">
                  <c:v>0.47954388982976853</c:v>
                </c:pt>
                <c:pt idx="14">
                  <c:v>-0.45337931034480444</c:v>
                </c:pt>
                <c:pt idx="15">
                  <c:v>-0.38521077911872859</c:v>
                </c:pt>
                <c:pt idx="16">
                  <c:v>-1.0156249101412391</c:v>
                </c:pt>
                <c:pt idx="17">
                  <c:v>-0.56893594617475918</c:v>
                </c:pt>
                <c:pt idx="18">
                  <c:v>-1.0245275402233702</c:v>
                </c:pt>
                <c:pt idx="19">
                  <c:v>-1.266881474693675</c:v>
                </c:pt>
                <c:pt idx="20">
                  <c:v>-1.6434297255732435</c:v>
                </c:pt>
                <c:pt idx="21">
                  <c:v>0.26475531206361164</c:v>
                </c:pt>
                <c:pt idx="22">
                  <c:v>-0.63244718665971267</c:v>
                </c:pt>
                <c:pt idx="23">
                  <c:v>-0.33405172413793327</c:v>
                </c:pt>
                <c:pt idx="24">
                  <c:v>-0.69698813893563483</c:v>
                </c:pt>
                <c:pt idx="25">
                  <c:v>-0.6039892326876537</c:v>
                </c:pt>
                <c:pt idx="26">
                  <c:v>0.85530535763087334</c:v>
                </c:pt>
                <c:pt idx="27">
                  <c:v>-0.76129551227970671</c:v>
                </c:pt>
                <c:pt idx="28">
                  <c:v>1.5472066850609023</c:v>
                </c:pt>
                <c:pt idx="29">
                  <c:v>-0.25449999999997863</c:v>
                </c:pt>
                <c:pt idx="30">
                  <c:v>1.2931019336539518</c:v>
                </c:pt>
                <c:pt idx="31">
                  <c:v>-0.22798275862069128</c:v>
                </c:pt>
                <c:pt idx="32">
                  <c:v>-0.68245128969809876</c:v>
                </c:pt>
                <c:pt idx="33">
                  <c:v>-0.20146551724136674</c:v>
                </c:pt>
                <c:pt idx="34">
                  <c:v>-0.45595529731917933</c:v>
                </c:pt>
                <c:pt idx="35">
                  <c:v>0.72708107891320672</c:v>
                </c:pt>
                <c:pt idx="36">
                  <c:v>-0.87268213617306001</c:v>
                </c:pt>
                <c:pt idx="37">
                  <c:v>-0.41739937407434508</c:v>
                </c:pt>
                <c:pt idx="38">
                  <c:v>0.90223381517549806</c:v>
                </c:pt>
                <c:pt idx="39">
                  <c:v>-0.12191379310345127</c:v>
                </c:pt>
                <c:pt idx="40">
                  <c:v>-0.70664764344581588</c:v>
                </c:pt>
                <c:pt idx="41">
                  <c:v>-9.5396551724142686E-2</c:v>
                </c:pt>
                <c:pt idx="42">
                  <c:v>0.24485862538160297</c:v>
                </c:pt>
                <c:pt idx="43">
                  <c:v>-6.8879310344837741E-2</c:v>
                </c:pt>
                <c:pt idx="44">
                  <c:v>-5.5620689655169933E-2</c:v>
                </c:pt>
                <c:pt idx="45">
                  <c:v>-0.94551297045579841</c:v>
                </c:pt>
                <c:pt idx="46">
                  <c:v>-1.1138623011912372</c:v>
                </c:pt>
                <c:pt idx="47">
                  <c:v>-1.5844827586206554E-2</c:v>
                </c:pt>
                <c:pt idx="48">
                  <c:v>1.9936960123057015</c:v>
                </c:pt>
                <c:pt idx="49">
                  <c:v>0.52582740281728202</c:v>
                </c:pt>
                <c:pt idx="50">
                  <c:v>-0.82390733323020215</c:v>
                </c:pt>
                <c:pt idx="51">
                  <c:v>3.7189655172423501E-2</c:v>
                </c:pt>
                <c:pt idx="52">
                  <c:v>0.96898796294797951</c:v>
                </c:pt>
                <c:pt idx="53">
                  <c:v>6.3706896551730355E-2</c:v>
                </c:pt>
                <c:pt idx="54">
                  <c:v>-1.5402361499416048</c:v>
                </c:pt>
                <c:pt idx="55">
                  <c:v>-0.65472876883891451</c:v>
                </c:pt>
                <c:pt idx="56">
                  <c:v>0.35219042031683878</c:v>
                </c:pt>
                <c:pt idx="57">
                  <c:v>0.11674137931034503</c:v>
                </c:pt>
                <c:pt idx="58">
                  <c:v>0.70226390904848113</c:v>
                </c:pt>
                <c:pt idx="59">
                  <c:v>0.14325862068966325</c:v>
                </c:pt>
                <c:pt idx="60">
                  <c:v>0.15651724137930503</c:v>
                </c:pt>
                <c:pt idx="61">
                  <c:v>1.8766684646446758</c:v>
                </c:pt>
                <c:pt idx="62">
                  <c:v>0.12851829706042781</c:v>
                </c:pt>
                <c:pt idx="63">
                  <c:v>1.5169303212127472</c:v>
                </c:pt>
                <c:pt idx="64">
                  <c:v>-0.63337977020540126</c:v>
                </c:pt>
                <c:pt idx="65">
                  <c:v>0.22281034482758891</c:v>
                </c:pt>
                <c:pt idx="66">
                  <c:v>-0.51470815193660591</c:v>
                </c:pt>
                <c:pt idx="67">
                  <c:v>0.47391715419386649</c:v>
                </c:pt>
                <c:pt idx="68">
                  <c:v>1.9259716583750603</c:v>
                </c:pt>
                <c:pt idx="69">
                  <c:v>-0.48299270587280246</c:v>
                </c:pt>
                <c:pt idx="70">
                  <c:v>-0.71739047289928493</c:v>
                </c:pt>
                <c:pt idx="71">
                  <c:v>0.14199970674744322</c:v>
                </c:pt>
                <c:pt idx="72">
                  <c:v>0.31562068965519213</c:v>
                </c:pt>
                <c:pt idx="73">
                  <c:v>-1.0736728312024295</c:v>
                </c:pt>
                <c:pt idx="74">
                  <c:v>0.34213793103445711</c:v>
                </c:pt>
                <c:pt idx="75">
                  <c:v>0.35539655172410817</c:v>
                </c:pt>
                <c:pt idx="76">
                  <c:v>3.3081180113353597</c:v>
                </c:pt>
                <c:pt idx="77">
                  <c:v>-0.66039837310765526</c:v>
                </c:pt>
                <c:pt idx="78">
                  <c:v>-0.7527020934588039</c:v>
                </c:pt>
                <c:pt idx="79">
                  <c:v>-6.2540862340263625E-2</c:v>
                </c:pt>
                <c:pt idx="80">
                  <c:v>0.42168965517232115</c:v>
                </c:pt>
                <c:pt idx="81">
                  <c:v>0.4349482758620174</c:v>
                </c:pt>
                <c:pt idx="82">
                  <c:v>0.15174723144181312</c:v>
                </c:pt>
                <c:pt idx="83">
                  <c:v>0.71057340186790996</c:v>
                </c:pt>
                <c:pt idx="84">
                  <c:v>1.6994321368733976</c:v>
                </c:pt>
                <c:pt idx="85">
                  <c:v>0.48798275862065765</c:v>
                </c:pt>
                <c:pt idx="86">
                  <c:v>0.50124137931025714</c:v>
                </c:pt>
                <c:pt idx="87">
                  <c:v>3.3329614547490782E-2</c:v>
                </c:pt>
                <c:pt idx="88">
                  <c:v>-1.0455256556024031</c:v>
                </c:pt>
                <c:pt idx="89">
                  <c:v>0.54101724137931273</c:v>
                </c:pt>
                <c:pt idx="90">
                  <c:v>1.3515294114391128</c:v>
                </c:pt>
                <c:pt idx="91">
                  <c:v>1.2669850662287436</c:v>
                </c:pt>
                <c:pt idx="92">
                  <c:v>-0.29685457355682698</c:v>
                </c:pt>
                <c:pt idx="93">
                  <c:v>-0.46868874394093296</c:v>
                </c:pt>
                <c:pt idx="94">
                  <c:v>0.60731034482758739</c:v>
                </c:pt>
                <c:pt idx="95">
                  <c:v>0.62056896551723451</c:v>
                </c:pt>
                <c:pt idx="96">
                  <c:v>1.7830439572396113</c:v>
                </c:pt>
                <c:pt idx="97">
                  <c:v>0.64708620689656304</c:v>
                </c:pt>
                <c:pt idx="98">
                  <c:v>0.66034482758618362</c:v>
                </c:pt>
                <c:pt idx="99">
                  <c:v>0.67360344827585983</c:v>
                </c:pt>
                <c:pt idx="100">
                  <c:v>0.88923298872876022</c:v>
                </c:pt>
                <c:pt idx="101">
                  <c:v>-0.1312668341670179</c:v>
                </c:pt>
                <c:pt idx="102">
                  <c:v>1.9479212573373035</c:v>
                </c:pt>
                <c:pt idx="103">
                  <c:v>0.40760004650559223</c:v>
                </c:pt>
                <c:pt idx="104">
                  <c:v>0.73989655172415214</c:v>
                </c:pt>
                <c:pt idx="105">
                  <c:v>0.75315517241378727</c:v>
                </c:pt>
                <c:pt idx="106">
                  <c:v>2.2243549570229839</c:v>
                </c:pt>
                <c:pt idx="107">
                  <c:v>0.77967241379308583</c:v>
                </c:pt>
                <c:pt idx="108">
                  <c:v>1.7165023520452185</c:v>
                </c:pt>
                <c:pt idx="109">
                  <c:v>0.80618965517245011</c:v>
                </c:pt>
                <c:pt idx="110">
                  <c:v>0.81944827586208291</c:v>
                </c:pt>
                <c:pt idx="111">
                  <c:v>0.83270689655174945</c:v>
                </c:pt>
                <c:pt idx="112">
                  <c:v>1.3254188824486051</c:v>
                </c:pt>
                <c:pt idx="113">
                  <c:v>0.85922413793095631</c:v>
                </c:pt>
                <c:pt idx="114">
                  <c:v>2.6105010643998949E-2</c:v>
                </c:pt>
                <c:pt idx="115">
                  <c:v>0.88574137931034624</c:v>
                </c:pt>
                <c:pt idx="116">
                  <c:v>-0.11125413334037748</c:v>
                </c:pt>
                <c:pt idx="117">
                  <c:v>2.9321933293413771</c:v>
                </c:pt>
                <c:pt idx="118">
                  <c:v>2.5365396698466434</c:v>
                </c:pt>
                <c:pt idx="119">
                  <c:v>0.93877586206898789</c:v>
                </c:pt>
                <c:pt idx="120">
                  <c:v>1.9346030347576082</c:v>
                </c:pt>
                <c:pt idx="121">
                  <c:v>-1.1952334477676136</c:v>
                </c:pt>
                <c:pt idx="122">
                  <c:v>0.97855172413795344</c:v>
                </c:pt>
                <c:pt idx="123">
                  <c:v>0.46421626179512943</c:v>
                </c:pt>
                <c:pt idx="124">
                  <c:v>1.0050689655172</c:v>
                </c:pt>
                <c:pt idx="125">
                  <c:v>-0.15863500681181697</c:v>
                </c:pt>
                <c:pt idx="126">
                  <c:v>0.17462681353795617</c:v>
                </c:pt>
                <c:pt idx="127">
                  <c:v>-0.10504478988708232</c:v>
                </c:pt>
                <c:pt idx="128">
                  <c:v>1.0581034482758067</c:v>
                </c:pt>
                <c:pt idx="129">
                  <c:v>1.0713620689654471</c:v>
                </c:pt>
                <c:pt idx="130">
                  <c:v>1.0846206896551693</c:v>
                </c:pt>
                <c:pt idx="131">
                  <c:v>1.0978793103448465</c:v>
                </c:pt>
                <c:pt idx="132">
                  <c:v>6.5652647996708193</c:v>
                </c:pt>
                <c:pt idx="133">
                  <c:v>1.4063348398944313</c:v>
                </c:pt>
                <c:pt idx="134">
                  <c:v>1.1376551724138013</c:v>
                </c:pt>
                <c:pt idx="135">
                  <c:v>1.4522305547543684</c:v>
                </c:pt>
                <c:pt idx="136">
                  <c:v>3.3776026305131182</c:v>
                </c:pt>
                <c:pt idx="137">
                  <c:v>1.1774310344828147</c:v>
                </c:pt>
                <c:pt idx="138">
                  <c:v>1.885176139607615</c:v>
                </c:pt>
                <c:pt idx="139">
                  <c:v>1.203948275862055</c:v>
                </c:pt>
                <c:pt idx="140">
                  <c:v>2.5026529280905887</c:v>
                </c:pt>
                <c:pt idx="141">
                  <c:v>1.6823768751183426</c:v>
                </c:pt>
                <c:pt idx="142">
                  <c:v>1.2437241379310353</c:v>
                </c:pt>
                <c:pt idx="143">
                  <c:v>1.2569827586206828</c:v>
                </c:pt>
                <c:pt idx="144">
                  <c:v>1.3241620055830094</c:v>
                </c:pt>
                <c:pt idx="145">
                  <c:v>-0.37668947866860436</c:v>
                </c:pt>
                <c:pt idx="146">
                  <c:v>-0.18037928975788509</c:v>
                </c:pt>
                <c:pt idx="147">
                  <c:v>1.8461672759733794</c:v>
                </c:pt>
                <c:pt idx="148">
                  <c:v>1.0773100497115062</c:v>
                </c:pt>
                <c:pt idx="149">
                  <c:v>1.3365344827586303</c:v>
                </c:pt>
                <c:pt idx="150">
                  <c:v>1.3497931034481576</c:v>
                </c:pt>
                <c:pt idx="151">
                  <c:v>2.2801135340435872</c:v>
                </c:pt>
                <c:pt idx="152">
                  <c:v>-0.52492971969529401</c:v>
                </c:pt>
                <c:pt idx="153">
                  <c:v>1.5732560889062666</c:v>
                </c:pt>
                <c:pt idx="154">
                  <c:v>1.4028275862069379</c:v>
                </c:pt>
                <c:pt idx="155">
                  <c:v>1.4160862068965478</c:v>
                </c:pt>
                <c:pt idx="156">
                  <c:v>3.3052206077867639</c:v>
                </c:pt>
                <c:pt idx="157">
                  <c:v>1.9098760666357459</c:v>
                </c:pt>
                <c:pt idx="158">
                  <c:v>1.4558620689655417</c:v>
                </c:pt>
                <c:pt idx="159">
                  <c:v>1.4691206896551798</c:v>
                </c:pt>
                <c:pt idx="160">
                  <c:v>-0.23897250530029912</c:v>
                </c:pt>
                <c:pt idx="161">
                  <c:v>1.4956379310344905</c:v>
                </c:pt>
                <c:pt idx="162">
                  <c:v>0.23088627818028318</c:v>
                </c:pt>
                <c:pt idx="163">
                  <c:v>0.39025131304889626</c:v>
                </c:pt>
                <c:pt idx="164">
                  <c:v>3.2016901395956641</c:v>
                </c:pt>
                <c:pt idx="165">
                  <c:v>1.568515100641179</c:v>
                </c:pt>
                <c:pt idx="166">
                  <c:v>2.2295454357345625</c:v>
                </c:pt>
                <c:pt idx="167">
                  <c:v>1.5751896551724218</c:v>
                </c:pt>
                <c:pt idx="168">
                  <c:v>0.79257754021367866</c:v>
                </c:pt>
                <c:pt idx="169">
                  <c:v>1.2498184674780741</c:v>
                </c:pt>
                <c:pt idx="170">
                  <c:v>1.6149655172413908</c:v>
                </c:pt>
                <c:pt idx="171">
                  <c:v>1.6282241379309241</c:v>
                </c:pt>
                <c:pt idx="172">
                  <c:v>0.14068615086385905</c:v>
                </c:pt>
                <c:pt idx="173">
                  <c:v>1.6547413793103971</c:v>
                </c:pt>
                <c:pt idx="174">
                  <c:v>2.0272220795271281</c:v>
                </c:pt>
                <c:pt idx="175">
                  <c:v>0.86140804597687692</c:v>
                </c:pt>
                <c:pt idx="176">
                  <c:v>1.1371944200143418</c:v>
                </c:pt>
                <c:pt idx="177">
                  <c:v>-1.9381104827310573</c:v>
                </c:pt>
                <c:pt idx="178">
                  <c:v>0.47204053471697516</c:v>
                </c:pt>
                <c:pt idx="179">
                  <c:v>-0.72525862068963742</c:v>
                </c:pt>
                <c:pt idx="180">
                  <c:v>-2.257144199900714</c:v>
                </c:pt>
                <c:pt idx="181">
                  <c:v>-1.5185919540229846</c:v>
                </c:pt>
                <c:pt idx="182">
                  <c:v>-1.9152586206897166</c:v>
                </c:pt>
                <c:pt idx="183">
                  <c:v>-4.0148218350029472</c:v>
                </c:pt>
                <c:pt idx="184">
                  <c:v>-1.657690745282232</c:v>
                </c:pt>
                <c:pt idx="185">
                  <c:v>-3.1052586206897708</c:v>
                </c:pt>
                <c:pt idx="186">
                  <c:v>-4.7292441715567879</c:v>
                </c:pt>
                <c:pt idx="187">
                  <c:v>-3.8985919540229572</c:v>
                </c:pt>
                <c:pt idx="188">
                  <c:v>-4.5766926159662802</c:v>
                </c:pt>
                <c:pt idx="189">
                  <c:v>-4.6919252873563124</c:v>
                </c:pt>
                <c:pt idx="190">
                  <c:v>-1.9621047697056664</c:v>
                </c:pt>
                <c:pt idx="191">
                  <c:v>-5.4852586206896277</c:v>
                </c:pt>
                <c:pt idx="192">
                  <c:v>-6.2558149390557158</c:v>
                </c:pt>
                <c:pt idx="193">
                  <c:v>-6.03466614945998</c:v>
                </c:pt>
                <c:pt idx="194">
                  <c:v>-6.6752586206895677</c:v>
                </c:pt>
                <c:pt idx="195">
                  <c:v>-7.0719252873563505</c:v>
                </c:pt>
                <c:pt idx="196">
                  <c:v>-0.71516319355853497</c:v>
                </c:pt>
                <c:pt idx="197">
                  <c:v>-7.8652586206895947</c:v>
                </c:pt>
                <c:pt idx="198">
                  <c:v>-6.2354384753867684</c:v>
                </c:pt>
                <c:pt idx="199">
                  <c:v>-8.6585919540229792</c:v>
                </c:pt>
                <c:pt idx="200">
                  <c:v>-9.0552586206896581</c:v>
                </c:pt>
                <c:pt idx="201">
                  <c:v>-10.450632144563821</c:v>
                </c:pt>
                <c:pt idx="202">
                  <c:v>-8.6364844271412817</c:v>
                </c:pt>
                <c:pt idx="203">
                  <c:v>-8.4270973303670385</c:v>
                </c:pt>
                <c:pt idx="204">
                  <c:v>-8.2177102335927792</c:v>
                </c:pt>
                <c:pt idx="205">
                  <c:v>-6.8320826763960198</c:v>
                </c:pt>
                <c:pt idx="206">
                  <c:v>-6.6259942857303269</c:v>
                </c:pt>
                <c:pt idx="207">
                  <c:v>-8.1029562171457101</c:v>
                </c:pt>
                <c:pt idx="208">
                  <c:v>-8.1227740882835686</c:v>
                </c:pt>
                <c:pt idx="209">
                  <c:v>-7.1707747497218897</c:v>
                </c:pt>
                <c:pt idx="210">
                  <c:v>-8.370758874117195</c:v>
                </c:pt>
                <c:pt idx="211">
                  <c:v>-6.7520005561735266</c:v>
                </c:pt>
                <c:pt idx="212">
                  <c:v>-7.9686332117330299</c:v>
                </c:pt>
                <c:pt idx="213">
                  <c:v>-6.0770021162209256</c:v>
                </c:pt>
                <c:pt idx="214">
                  <c:v>-6.1238392658508527</c:v>
                </c:pt>
                <c:pt idx="215">
                  <c:v>-5.9144521690766139</c:v>
                </c:pt>
                <c:pt idx="216">
                  <c:v>-5.7050650723026708</c:v>
                </c:pt>
                <c:pt idx="217">
                  <c:v>-5.8518066698784645</c:v>
                </c:pt>
                <c:pt idx="218">
                  <c:v>-4.1907749547610562</c:v>
                </c:pt>
                <c:pt idx="219">
                  <c:v>-5.0769037819799667</c:v>
                </c:pt>
                <c:pt idx="220">
                  <c:v>-3.7838533175228775</c:v>
                </c:pt>
                <c:pt idx="221">
                  <c:v>-4.658129588431577</c:v>
                </c:pt>
                <c:pt idx="222">
                  <c:v>-4.448742491657443</c:v>
                </c:pt>
                <c:pt idx="223">
                  <c:v>-4.2393553948831153</c:v>
                </c:pt>
                <c:pt idx="224">
                  <c:v>-4.0299682981091385</c:v>
                </c:pt>
                <c:pt idx="225">
                  <c:v>-4.6365829806700347</c:v>
                </c:pt>
                <c:pt idx="226">
                  <c:v>-4.4845121450107319</c:v>
                </c:pt>
                <c:pt idx="227">
                  <c:v>-2.4395070577108937</c:v>
                </c:pt>
                <c:pt idx="228">
                  <c:v>-6.4762611322620209</c:v>
                </c:pt>
                <c:pt idx="229">
                  <c:v>-2.9830328142380829</c:v>
                </c:pt>
                <c:pt idx="230">
                  <c:v>-2.7736457174638418</c:v>
                </c:pt>
                <c:pt idx="231">
                  <c:v>-3.3616299648350791</c:v>
                </c:pt>
                <c:pt idx="232">
                  <c:v>-4.1157111531784203</c:v>
                </c:pt>
                <c:pt idx="233">
                  <c:v>-2.5187256865578882</c:v>
                </c:pt>
                <c:pt idx="234">
                  <c:v>-2.4959592194920317</c:v>
                </c:pt>
                <c:pt idx="235">
                  <c:v>-2.4731927524261725</c:v>
                </c:pt>
                <c:pt idx="236">
                  <c:v>-3.4019489472267437</c:v>
                </c:pt>
                <c:pt idx="237">
                  <c:v>-3.3172722300939026</c:v>
                </c:pt>
                <c:pt idx="238">
                  <c:v>-3.2291742800181611</c:v>
                </c:pt>
                <c:pt idx="239">
                  <c:v>-2.382126884162572</c:v>
                </c:pt>
                <c:pt idx="240">
                  <c:v>-1.7562322257842007</c:v>
                </c:pt>
                <c:pt idx="241">
                  <c:v>-2.3365939500309669</c:v>
                </c:pt>
                <c:pt idx="242">
                  <c:v>-1.6346926034943559</c:v>
                </c:pt>
                <c:pt idx="243">
                  <c:v>-2.2910610158992308</c:v>
                </c:pt>
                <c:pt idx="244">
                  <c:v>-3.1463634905958524</c:v>
                </c:pt>
                <c:pt idx="245">
                  <c:v>-2.2455280817675121</c:v>
                </c:pt>
                <c:pt idx="246">
                  <c:v>-1.2968611117991</c:v>
                </c:pt>
                <c:pt idx="247">
                  <c:v>-2.1999951476358071</c:v>
                </c:pt>
                <c:pt idx="248">
                  <c:v>-2.1772286805700802</c:v>
                </c:pt>
                <c:pt idx="249">
                  <c:v>-0.43560758269989064</c:v>
                </c:pt>
                <c:pt idx="250">
                  <c:v>-4.507110791412952</c:v>
                </c:pt>
                <c:pt idx="251">
                  <c:v>-2.1089292793722452</c:v>
                </c:pt>
                <c:pt idx="252">
                  <c:v>-1.0228694085751135</c:v>
                </c:pt>
                <c:pt idx="253">
                  <c:v>-0.38193587636327764</c:v>
                </c:pt>
                <c:pt idx="254">
                  <c:v>-2.0406298781746925</c:v>
                </c:pt>
                <c:pt idx="255">
                  <c:v>-1.0737207431869353</c:v>
                </c:pt>
                <c:pt idx="256">
                  <c:v>-2.4419251853687367</c:v>
                </c:pt>
                <c:pt idx="257">
                  <c:v>-1.9723304769771393</c:v>
                </c:pt>
                <c:pt idx="258">
                  <c:v>-3.6633999730495961</c:v>
                </c:pt>
                <c:pt idx="259">
                  <c:v>-1.9267975428454955</c:v>
                </c:pt>
                <c:pt idx="260">
                  <c:v>-1.9040310757794674</c:v>
                </c:pt>
                <c:pt idx="261">
                  <c:v>-0.76844812943994989</c:v>
                </c:pt>
                <c:pt idx="262">
                  <c:v>-2.2278115216574714</c:v>
                </c:pt>
                <c:pt idx="263">
                  <c:v>-1.8357316745818675</c:v>
                </c:pt>
                <c:pt idx="264">
                  <c:v>-1.8129652075159659</c:v>
                </c:pt>
                <c:pt idx="265">
                  <c:v>-1.7901987404501458</c:v>
                </c:pt>
                <c:pt idx="266">
                  <c:v>-1.7674322733844319</c:v>
                </c:pt>
                <c:pt idx="267">
                  <c:v>-1.5951983255003455</c:v>
                </c:pt>
                <c:pt idx="268">
                  <c:v>-0.44093683582641074</c:v>
                </c:pt>
                <c:pt idx="269">
                  <c:v>-1.699132872186599</c:v>
                </c:pt>
                <c:pt idx="270">
                  <c:v>-0.90902691416308956</c:v>
                </c:pt>
                <c:pt idx="271">
                  <c:v>-0.8438342806555047</c:v>
                </c:pt>
                <c:pt idx="272">
                  <c:v>-1.6308334709891106</c:v>
                </c:pt>
                <c:pt idx="273">
                  <c:v>-2.4479778493801048</c:v>
                </c:pt>
                <c:pt idx="274">
                  <c:v>-2.6158028259729251</c:v>
                </c:pt>
                <c:pt idx="275">
                  <c:v>-1.5625340697914361</c:v>
                </c:pt>
                <c:pt idx="276">
                  <c:v>-0.98644640560974683</c:v>
                </c:pt>
                <c:pt idx="277">
                  <c:v>-2.1014499111823741</c:v>
                </c:pt>
                <c:pt idx="278">
                  <c:v>-3.1589438108836405</c:v>
                </c:pt>
                <c:pt idx="279">
                  <c:v>1.8415349662031177E-2</c:v>
                </c:pt>
                <c:pt idx="280">
                  <c:v>-1.4487017344622093</c:v>
                </c:pt>
                <c:pt idx="281">
                  <c:v>-2.1805153113527798</c:v>
                </c:pt>
                <c:pt idx="282">
                  <c:v>-0.59343430879118531</c:v>
                </c:pt>
                <c:pt idx="283">
                  <c:v>-1.3804023332645046</c:v>
                </c:pt>
                <c:pt idx="284">
                  <c:v>-1.3576358661986407</c:v>
                </c:pt>
                <c:pt idx="285">
                  <c:v>-1.3348693991327341</c:v>
                </c:pt>
                <c:pt idx="286">
                  <c:v>-2.8876439384924337</c:v>
                </c:pt>
                <c:pt idx="287">
                  <c:v>-1.2893364650009482</c:v>
                </c:pt>
                <c:pt idx="288">
                  <c:v>-2.7763270739939534</c:v>
                </c:pt>
                <c:pt idx="289">
                  <c:v>-0.88777170123200144</c:v>
                </c:pt>
                <c:pt idx="290">
                  <c:v>-2.8550739391745275</c:v>
                </c:pt>
                <c:pt idx="291">
                  <c:v>-0.48215913707902713</c:v>
                </c:pt>
                <c:pt idx="292">
                  <c:v>-1.9473083909724918</c:v>
                </c:pt>
                <c:pt idx="293">
                  <c:v>-1.1527376626058219</c:v>
                </c:pt>
                <c:pt idx="294">
                  <c:v>-0.32647256625703147</c:v>
                </c:pt>
                <c:pt idx="295">
                  <c:v>-2.5013946518322956</c:v>
                </c:pt>
                <c:pt idx="296">
                  <c:v>0.72515343370981156</c:v>
                </c:pt>
                <c:pt idx="297">
                  <c:v>-0.91335904759501607</c:v>
                </c:pt>
                <c:pt idx="298">
                  <c:v>-0.79611997067494511</c:v>
                </c:pt>
                <c:pt idx="299">
                  <c:v>-1.0161388602106389</c:v>
                </c:pt>
                <c:pt idx="300">
                  <c:v>0.31188507455474124</c:v>
                </c:pt>
                <c:pt idx="301">
                  <c:v>-1.1802190225319937</c:v>
                </c:pt>
                <c:pt idx="302">
                  <c:v>-0.94783945901314304</c:v>
                </c:pt>
                <c:pt idx="303">
                  <c:v>0.17208172849918046</c:v>
                </c:pt>
                <c:pt idx="304">
                  <c:v>-0.90230652488129892</c:v>
                </c:pt>
                <c:pt idx="305">
                  <c:v>-1.2135473302193458</c:v>
                </c:pt>
                <c:pt idx="306">
                  <c:v>-2.3144670914068426</c:v>
                </c:pt>
                <c:pt idx="307">
                  <c:v>-0.83400712368366381</c:v>
                </c:pt>
                <c:pt idx="308">
                  <c:v>-3.5423194553451332</c:v>
                </c:pt>
                <c:pt idx="309">
                  <c:v>-0.7884741895519064</c:v>
                </c:pt>
                <c:pt idx="310">
                  <c:v>-0.76570772248626007</c:v>
                </c:pt>
                <c:pt idx="311">
                  <c:v>-0.74294125542027967</c:v>
                </c:pt>
                <c:pt idx="312">
                  <c:v>-1.1227325534631318</c:v>
                </c:pt>
                <c:pt idx="313">
                  <c:v>-0.36257668884104682</c:v>
                </c:pt>
                <c:pt idx="314">
                  <c:v>-1.0746212304727627</c:v>
                </c:pt>
                <c:pt idx="315">
                  <c:v>0.10875836942275707</c:v>
                </c:pt>
                <c:pt idx="316">
                  <c:v>-1.8210511886021881</c:v>
                </c:pt>
                <c:pt idx="317">
                  <c:v>-0.60634245302504086</c:v>
                </c:pt>
                <c:pt idx="318">
                  <c:v>0.23962790857141325</c:v>
                </c:pt>
                <c:pt idx="319">
                  <c:v>0.75826514868171135</c:v>
                </c:pt>
                <c:pt idx="320">
                  <c:v>-1.2410209677892454</c:v>
                </c:pt>
                <c:pt idx="321">
                  <c:v>-2.0283100759249821</c:v>
                </c:pt>
                <c:pt idx="322">
                  <c:v>-0.9396962082225726</c:v>
                </c:pt>
                <c:pt idx="323">
                  <c:v>-0.4697436506297728</c:v>
                </c:pt>
                <c:pt idx="324">
                  <c:v>-0.44697718356367405</c:v>
                </c:pt>
                <c:pt idx="325">
                  <c:v>-1.5920185933676816</c:v>
                </c:pt>
                <c:pt idx="326">
                  <c:v>-0.40144424943217166</c:v>
                </c:pt>
                <c:pt idx="327">
                  <c:v>-0.3786777823665442</c:v>
                </c:pt>
                <c:pt idx="328">
                  <c:v>-0.35591131530052494</c:v>
                </c:pt>
                <c:pt idx="329">
                  <c:v>-0.33314484823472357</c:v>
                </c:pt>
                <c:pt idx="330">
                  <c:v>1.8653427937107374</c:v>
                </c:pt>
                <c:pt idx="331">
                  <c:v>-0.28761191410286802</c:v>
                </c:pt>
                <c:pt idx="332">
                  <c:v>-0.26484544703678714</c:v>
                </c:pt>
                <c:pt idx="333">
                  <c:v>0.72826294584066686</c:v>
                </c:pt>
                <c:pt idx="334">
                  <c:v>0.13281454015983468</c:v>
                </c:pt>
                <c:pt idx="335">
                  <c:v>-0.19654604583931695</c:v>
                </c:pt>
                <c:pt idx="336">
                  <c:v>-0.48697054738000772</c:v>
                </c:pt>
                <c:pt idx="337">
                  <c:v>-0.15101311170760257</c:v>
                </c:pt>
                <c:pt idx="338">
                  <c:v>-0.12824664464180011</c:v>
                </c:pt>
                <c:pt idx="339">
                  <c:v>0.26125108499009886</c:v>
                </c:pt>
                <c:pt idx="340">
                  <c:v>-8.2713710510013708E-2</c:v>
                </c:pt>
                <c:pt idx="341">
                  <c:v>-0.39669820389324167</c:v>
                </c:pt>
                <c:pt idx="342">
                  <c:v>0.93256675134249012</c:v>
                </c:pt>
                <c:pt idx="343">
                  <c:v>0.51583655815999996</c:v>
                </c:pt>
                <c:pt idx="344">
                  <c:v>8.3521577534172511E-3</c:v>
                </c:pt>
                <c:pt idx="345">
                  <c:v>-1.0137356042098213</c:v>
                </c:pt>
                <c:pt idx="346">
                  <c:v>0.54773019440023751</c:v>
                </c:pt>
                <c:pt idx="347">
                  <c:v>-0.82761440396461572</c:v>
                </c:pt>
                <c:pt idx="348">
                  <c:v>3.7411096712185969</c:v>
                </c:pt>
                <c:pt idx="349">
                  <c:v>0.12218449308252408</c:v>
                </c:pt>
                <c:pt idx="350">
                  <c:v>0.8855705315722866</c:v>
                </c:pt>
                <c:pt idx="351">
                  <c:v>-1.5025352103699334</c:v>
                </c:pt>
                <c:pt idx="352">
                  <c:v>1.2636030907643221</c:v>
                </c:pt>
                <c:pt idx="353">
                  <c:v>0.21325036134632688</c:v>
                </c:pt>
                <c:pt idx="354">
                  <c:v>0.23601682841202998</c:v>
                </c:pt>
                <c:pt idx="355">
                  <c:v>0.25878329547796941</c:v>
                </c:pt>
                <c:pt idx="356">
                  <c:v>0.5345654720505334</c:v>
                </c:pt>
                <c:pt idx="357">
                  <c:v>-0.27398106392710803</c:v>
                </c:pt>
                <c:pt idx="358">
                  <c:v>1.9607756926685702</c:v>
                </c:pt>
                <c:pt idx="359">
                  <c:v>0.34984916374143532</c:v>
                </c:pt>
                <c:pt idx="360">
                  <c:v>1.5154910406878923</c:v>
                </c:pt>
                <c:pt idx="361">
                  <c:v>0.53798516772265625</c:v>
                </c:pt>
                <c:pt idx="362">
                  <c:v>1.0354154962106403</c:v>
                </c:pt>
                <c:pt idx="363">
                  <c:v>-0.17657009639803273</c:v>
                </c:pt>
                <c:pt idx="364">
                  <c:v>0.46368149907100897</c:v>
                </c:pt>
                <c:pt idx="365">
                  <c:v>0.48644796613672697</c:v>
                </c:pt>
                <c:pt idx="366">
                  <c:v>0.29831394389179416</c:v>
                </c:pt>
                <c:pt idx="367">
                  <c:v>0.12448559147960653</c:v>
                </c:pt>
                <c:pt idx="368">
                  <c:v>-2.5108923189967425</c:v>
                </c:pt>
                <c:pt idx="369">
                  <c:v>0.57751383440018389</c:v>
                </c:pt>
                <c:pt idx="370">
                  <c:v>-0.96287130344762739</c:v>
                </c:pt>
                <c:pt idx="371">
                  <c:v>0.62304676853137431</c:v>
                </c:pt>
                <c:pt idx="372">
                  <c:v>0.93714880142988544</c:v>
                </c:pt>
                <c:pt idx="373">
                  <c:v>0.66857970266365907</c:v>
                </c:pt>
                <c:pt idx="374">
                  <c:v>-1.287538940045716</c:v>
                </c:pt>
                <c:pt idx="375">
                  <c:v>2.6015449945067881</c:v>
                </c:pt>
                <c:pt idx="376">
                  <c:v>0.86708454892612763</c:v>
                </c:pt>
                <c:pt idx="377">
                  <c:v>0.75964557092714924</c:v>
                </c:pt>
                <c:pt idx="378">
                  <c:v>-0.17789480969777982</c:v>
                </c:pt>
                <c:pt idx="379">
                  <c:v>1.8147866458305772</c:v>
                </c:pt>
                <c:pt idx="380">
                  <c:v>0.82794497212488871</c:v>
                </c:pt>
                <c:pt idx="381">
                  <c:v>0.850711439190592</c:v>
                </c:pt>
                <c:pt idx="382">
                  <c:v>0.75089011671794614</c:v>
                </c:pt>
                <c:pt idx="383">
                  <c:v>2.0570894600500598</c:v>
                </c:pt>
                <c:pt idx="384">
                  <c:v>1.7626912598863007</c:v>
                </c:pt>
                <c:pt idx="385">
                  <c:v>0.94177730745393096</c:v>
                </c:pt>
                <c:pt idx="386">
                  <c:v>0.96454377451991291</c:v>
                </c:pt>
                <c:pt idx="387">
                  <c:v>1.5820089568156182</c:v>
                </c:pt>
                <c:pt idx="388">
                  <c:v>2.2180116102285625</c:v>
                </c:pt>
                <c:pt idx="389">
                  <c:v>1.0328431757178187</c:v>
                </c:pt>
                <c:pt idx="390">
                  <c:v>-0.71483771903302418</c:v>
                </c:pt>
                <c:pt idx="391">
                  <c:v>1.6918791127736239</c:v>
                </c:pt>
                <c:pt idx="392">
                  <c:v>0.59110507034813908</c:v>
                </c:pt>
                <c:pt idx="393">
                  <c:v>-0.58217838485046891</c:v>
                </c:pt>
                <c:pt idx="394">
                  <c:v>0.19159775554562775</c:v>
                </c:pt>
                <c:pt idx="395">
                  <c:v>1.1694419781127334</c:v>
                </c:pt>
                <c:pt idx="396">
                  <c:v>2.1072544362766945</c:v>
                </c:pt>
                <c:pt idx="397">
                  <c:v>1.2149749122445457</c:v>
                </c:pt>
                <c:pt idx="398">
                  <c:v>0.77332489302371754</c:v>
                </c:pt>
                <c:pt idx="399">
                  <c:v>1.2605078463762582</c:v>
                </c:pt>
              </c:numCache>
            </c:numRef>
          </c:yVal>
          <c:smooth val="0"/>
        </c:ser>
        <c:ser>
          <c:idx val="1"/>
          <c:order val="1"/>
          <c:tx>
            <c:v>real</c:v>
          </c:tx>
          <c:spPr>
            <a:ln w="12700"/>
          </c:spPr>
          <c:marker>
            <c:symbol val="none"/>
          </c:marker>
          <c:xVal>
            <c:numRef>
              <c:f>Result!$F$22:$F$421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Result!$B$22:$B$421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44736"/>
        <c:axId val="118646656"/>
      </c:scatterChart>
      <c:valAx>
        <c:axId val="118644736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18646656"/>
        <c:crosses val="autoZero"/>
        <c:crossBetween val="midCat"/>
      </c:valAx>
      <c:valAx>
        <c:axId val="118646656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8644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458450918069967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55796150481201"/>
          <c:y val="5.1400554097404495E-2"/>
          <c:w val="0.75833770778652598"/>
          <c:h val="0.70005358705161858"/>
        </c:manualLayout>
      </c:layout>
      <c:scatterChart>
        <c:scatterStyle val="lineMarker"/>
        <c:varyColors val="0"/>
        <c:ser>
          <c:idx val="2"/>
          <c:order val="0"/>
          <c:tx>
            <c:v>SIMULATED</c:v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'Result (Al-Ti)'!$AN$22:$AN$420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'Result (Al-Ti)'!$AQ$22:$AQ$420</c:f>
              <c:numCache>
                <c:formatCode>0.00E+00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1.1392116655274516E-2</c:v>
                </c:pt>
                <c:pt idx="12">
                  <c:v>0</c:v>
                </c:pt>
                <c:pt idx="13">
                  <c:v>0</c:v>
                </c:pt>
                <c:pt idx="14">
                  <c:v>1.1392116655274516E-2</c:v>
                </c:pt>
                <c:pt idx="15">
                  <c:v>1.1392116655274516E-2</c:v>
                </c:pt>
                <c:pt idx="16">
                  <c:v>0</c:v>
                </c:pt>
                <c:pt idx="17">
                  <c:v>0</c:v>
                </c:pt>
                <c:pt idx="18">
                  <c:v>3.4176349965823687E-2</c:v>
                </c:pt>
                <c:pt idx="19">
                  <c:v>1.1392116655274563E-2</c:v>
                </c:pt>
                <c:pt idx="20">
                  <c:v>1.1392116655274563E-2</c:v>
                </c:pt>
                <c:pt idx="21">
                  <c:v>2.2784233310549126E-2</c:v>
                </c:pt>
                <c:pt idx="22">
                  <c:v>0</c:v>
                </c:pt>
                <c:pt idx="23">
                  <c:v>7.9744816586921938E-2</c:v>
                </c:pt>
                <c:pt idx="24">
                  <c:v>0</c:v>
                </c:pt>
                <c:pt idx="25">
                  <c:v>1.1392116655274563E-2</c:v>
                </c:pt>
                <c:pt idx="26">
                  <c:v>1.1392116655274563E-2</c:v>
                </c:pt>
                <c:pt idx="27">
                  <c:v>2.2784233310549126E-2</c:v>
                </c:pt>
                <c:pt idx="28">
                  <c:v>0</c:v>
                </c:pt>
                <c:pt idx="29">
                  <c:v>2.2784233310549126E-2</c:v>
                </c:pt>
                <c:pt idx="30">
                  <c:v>3.4176349965823687E-2</c:v>
                </c:pt>
                <c:pt idx="31">
                  <c:v>2.2784233310549126E-2</c:v>
                </c:pt>
                <c:pt idx="32">
                  <c:v>0</c:v>
                </c:pt>
                <c:pt idx="33">
                  <c:v>3.4176349965823687E-2</c:v>
                </c:pt>
                <c:pt idx="34">
                  <c:v>0</c:v>
                </c:pt>
                <c:pt idx="35">
                  <c:v>1.1392116655274563E-2</c:v>
                </c:pt>
                <c:pt idx="36">
                  <c:v>1.1392116655274538E-2</c:v>
                </c:pt>
                <c:pt idx="37">
                  <c:v>1.1392116655274538E-2</c:v>
                </c:pt>
                <c:pt idx="38">
                  <c:v>2.2784233310549077E-2</c:v>
                </c:pt>
                <c:pt idx="39">
                  <c:v>3.4176349965823617E-2</c:v>
                </c:pt>
                <c:pt idx="40">
                  <c:v>3.4176349965823617E-2</c:v>
                </c:pt>
                <c:pt idx="41">
                  <c:v>3.4176349965823617E-2</c:v>
                </c:pt>
                <c:pt idx="42">
                  <c:v>6.8352699931647234E-2</c:v>
                </c:pt>
                <c:pt idx="43">
                  <c:v>4.5568466621098154E-2</c:v>
                </c:pt>
                <c:pt idx="44">
                  <c:v>5.6960583276372698E-2</c:v>
                </c:pt>
                <c:pt idx="45">
                  <c:v>4.5568466621098203E-2</c:v>
                </c:pt>
                <c:pt idx="46">
                  <c:v>0.11392116655274551</c:v>
                </c:pt>
                <c:pt idx="47">
                  <c:v>0.11392116655274551</c:v>
                </c:pt>
                <c:pt idx="48">
                  <c:v>2.2784233310549101E-2</c:v>
                </c:pt>
                <c:pt idx="49">
                  <c:v>0.11392116655274551</c:v>
                </c:pt>
                <c:pt idx="50">
                  <c:v>0.11392116655274551</c:v>
                </c:pt>
                <c:pt idx="51">
                  <c:v>0.11392116655274551</c:v>
                </c:pt>
                <c:pt idx="52">
                  <c:v>0.15948963317384371</c:v>
                </c:pt>
                <c:pt idx="53">
                  <c:v>0.15948963317384368</c:v>
                </c:pt>
                <c:pt idx="54">
                  <c:v>0.10252904989747094</c:v>
                </c:pt>
                <c:pt idx="55">
                  <c:v>0.21645021645021642</c:v>
                </c:pt>
                <c:pt idx="56">
                  <c:v>0.11392116655274551</c:v>
                </c:pt>
                <c:pt idx="57">
                  <c:v>0.29619503303713834</c:v>
                </c:pt>
                <c:pt idx="58">
                  <c:v>0.19366598313966762</c:v>
                </c:pt>
                <c:pt idx="59">
                  <c:v>0.30758714969241246</c:v>
                </c:pt>
                <c:pt idx="60">
                  <c:v>0.22784233310549101</c:v>
                </c:pt>
                <c:pt idx="61">
                  <c:v>0.13670539986329461</c:v>
                </c:pt>
                <c:pt idx="62">
                  <c:v>0.13670539986329461</c:v>
                </c:pt>
                <c:pt idx="63">
                  <c:v>0.23923444976076583</c:v>
                </c:pt>
                <c:pt idx="64">
                  <c:v>0.17088174982911783</c:v>
                </c:pt>
                <c:pt idx="65">
                  <c:v>0.13670539986329447</c:v>
                </c:pt>
                <c:pt idx="66">
                  <c:v>0.15948963317384354</c:v>
                </c:pt>
                <c:pt idx="67">
                  <c:v>1.1392116655274792E-2</c:v>
                </c:pt>
                <c:pt idx="68">
                  <c:v>0.10252904989747059</c:v>
                </c:pt>
                <c:pt idx="69">
                  <c:v>0.1139211665527454</c:v>
                </c:pt>
                <c:pt idx="70">
                  <c:v>4.5568466621098154E-2</c:v>
                </c:pt>
                <c:pt idx="71">
                  <c:v>1.1392116655274792E-2</c:v>
                </c:pt>
                <c:pt idx="72">
                  <c:v>4.5568466621098154E-2</c:v>
                </c:pt>
                <c:pt idx="73">
                  <c:v>6.8352699931647373E-2</c:v>
                </c:pt>
                <c:pt idx="74">
                  <c:v>0</c:v>
                </c:pt>
                <c:pt idx="75">
                  <c:v>2.2784233310549126E-2</c:v>
                </c:pt>
                <c:pt idx="76">
                  <c:v>0</c:v>
                </c:pt>
                <c:pt idx="77">
                  <c:v>2.2784233310549126E-2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2.2784233310549126E-2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</c:numCache>
            </c:numRef>
          </c:yVal>
          <c:smooth val="0"/>
        </c:ser>
        <c:ser>
          <c:idx val="0"/>
          <c:order val="1"/>
          <c:tx>
            <c:v>REAL</c:v>
          </c:tx>
          <c:spPr>
            <a:ln w="158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'Result (Al-Ti)'!$AG$22:$AG$420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'Result (Al-Ti)'!$AJ$22:$AJ$420</c:f>
              <c:numCache>
                <c:formatCode>0.00E+00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1.1392116655274516E-2</c:v>
                </c:pt>
                <c:pt idx="17">
                  <c:v>1.1392116655274516E-2</c:v>
                </c:pt>
                <c:pt idx="18">
                  <c:v>0</c:v>
                </c:pt>
                <c:pt idx="19">
                  <c:v>0</c:v>
                </c:pt>
                <c:pt idx="20">
                  <c:v>3.4176349965823687E-2</c:v>
                </c:pt>
                <c:pt idx="21">
                  <c:v>0</c:v>
                </c:pt>
                <c:pt idx="22">
                  <c:v>1.1392116655274563E-2</c:v>
                </c:pt>
                <c:pt idx="23">
                  <c:v>2.2784233310549126E-2</c:v>
                </c:pt>
                <c:pt idx="24">
                  <c:v>1.1392116655274563E-2</c:v>
                </c:pt>
                <c:pt idx="25">
                  <c:v>1.1392116655274563E-2</c:v>
                </c:pt>
                <c:pt idx="26">
                  <c:v>1.1392116655274563E-2</c:v>
                </c:pt>
                <c:pt idx="27">
                  <c:v>2.2784233310549126E-2</c:v>
                </c:pt>
                <c:pt idx="28">
                  <c:v>0</c:v>
                </c:pt>
                <c:pt idx="29">
                  <c:v>2.2784233310549126E-2</c:v>
                </c:pt>
                <c:pt idx="30">
                  <c:v>2.2784233310549126E-2</c:v>
                </c:pt>
                <c:pt idx="31">
                  <c:v>2.2784233310549126E-2</c:v>
                </c:pt>
                <c:pt idx="32">
                  <c:v>0</c:v>
                </c:pt>
                <c:pt idx="33">
                  <c:v>2.2784233310549126E-2</c:v>
                </c:pt>
                <c:pt idx="34">
                  <c:v>3.4176349965823687E-2</c:v>
                </c:pt>
                <c:pt idx="35">
                  <c:v>2.2784233310549126E-2</c:v>
                </c:pt>
                <c:pt idx="36">
                  <c:v>3.4176349965823617E-2</c:v>
                </c:pt>
                <c:pt idx="37">
                  <c:v>1.1392116655274538E-2</c:v>
                </c:pt>
                <c:pt idx="38">
                  <c:v>4.5568466621098154E-2</c:v>
                </c:pt>
                <c:pt idx="39">
                  <c:v>4.5568466621098154E-2</c:v>
                </c:pt>
                <c:pt idx="40">
                  <c:v>4.5568466621098154E-2</c:v>
                </c:pt>
                <c:pt idx="41">
                  <c:v>4.5568466621098154E-2</c:v>
                </c:pt>
                <c:pt idx="42">
                  <c:v>6.8352699931647234E-2</c:v>
                </c:pt>
                <c:pt idx="43">
                  <c:v>6.8352699931647234E-2</c:v>
                </c:pt>
                <c:pt idx="44">
                  <c:v>4.5568466621098154E-2</c:v>
                </c:pt>
                <c:pt idx="45">
                  <c:v>3.4176349965823652E-2</c:v>
                </c:pt>
                <c:pt idx="46">
                  <c:v>5.6960583276372753E-2</c:v>
                </c:pt>
                <c:pt idx="47">
                  <c:v>4.5568466621098203E-2</c:v>
                </c:pt>
                <c:pt idx="48">
                  <c:v>4.5568466621098203E-2</c:v>
                </c:pt>
                <c:pt idx="49">
                  <c:v>7.9744816586921854E-2</c:v>
                </c:pt>
                <c:pt idx="50">
                  <c:v>0.14809751651856917</c:v>
                </c:pt>
                <c:pt idx="51">
                  <c:v>9.1136933242196405E-2</c:v>
                </c:pt>
                <c:pt idx="52">
                  <c:v>7.9744816586921854E-2</c:v>
                </c:pt>
                <c:pt idx="53">
                  <c:v>4.5568466621098196E-2</c:v>
                </c:pt>
                <c:pt idx="54">
                  <c:v>0.12531328320802004</c:v>
                </c:pt>
                <c:pt idx="55">
                  <c:v>0.22784233310549096</c:v>
                </c:pt>
                <c:pt idx="56">
                  <c:v>0.17088174982911827</c:v>
                </c:pt>
                <c:pt idx="57">
                  <c:v>0.18227386648439281</c:v>
                </c:pt>
                <c:pt idx="58">
                  <c:v>0.15948963317384371</c:v>
                </c:pt>
                <c:pt idx="59">
                  <c:v>0.31897926634768753</c:v>
                </c:pt>
                <c:pt idx="60">
                  <c:v>0.2848029163818635</c:v>
                </c:pt>
                <c:pt idx="61">
                  <c:v>5.6960583276373003E-2</c:v>
                </c:pt>
                <c:pt idx="62">
                  <c:v>0.13670539986329461</c:v>
                </c:pt>
                <c:pt idx="63">
                  <c:v>0.20505809979494191</c:v>
                </c:pt>
                <c:pt idx="64">
                  <c:v>0.1936659831396669</c:v>
                </c:pt>
                <c:pt idx="65">
                  <c:v>0.14809751651856926</c:v>
                </c:pt>
                <c:pt idx="66">
                  <c:v>0.17088174982911783</c:v>
                </c:pt>
                <c:pt idx="67">
                  <c:v>0.3075871496924128</c:v>
                </c:pt>
                <c:pt idx="68">
                  <c:v>0.12531328320801968</c:v>
                </c:pt>
                <c:pt idx="69">
                  <c:v>0.1139211665527454</c:v>
                </c:pt>
                <c:pt idx="70">
                  <c:v>3.4176349965823867E-2</c:v>
                </c:pt>
                <c:pt idx="71">
                  <c:v>9.1136933242196308E-2</c:v>
                </c:pt>
                <c:pt idx="72">
                  <c:v>4.5568466621098154E-2</c:v>
                </c:pt>
                <c:pt idx="73">
                  <c:v>2.2784233310549126E-2</c:v>
                </c:pt>
                <c:pt idx="74">
                  <c:v>2.2784233310549126E-2</c:v>
                </c:pt>
                <c:pt idx="75">
                  <c:v>2.2784233310549126E-2</c:v>
                </c:pt>
                <c:pt idx="76">
                  <c:v>2.2784233310549126E-2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2.2784233310549032E-2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03584"/>
        <c:axId val="141605504"/>
      </c:scatterChart>
      <c:valAx>
        <c:axId val="141603584"/>
        <c:scaling>
          <c:orientation val="minMax"/>
          <c:max val="10"/>
          <c:min val="-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1605504"/>
        <c:crosses val="autoZero"/>
        <c:crossBetween val="midCat"/>
        <c:majorUnit val="2"/>
      </c:valAx>
      <c:valAx>
        <c:axId val="141605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dPr/dA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141603584"/>
        <c:crossesAt val="-12"/>
        <c:crossBetween val="midCat"/>
      </c:valAx>
    </c:plotArea>
    <c:legend>
      <c:legendPos val="r"/>
      <c:layout>
        <c:manualLayout>
          <c:xMode val="edge"/>
          <c:yMode val="edge"/>
          <c:x val="0.1963748906386697"/>
          <c:y val="7.3690215806357512E-2"/>
          <c:w val="0.21661111111111137"/>
          <c:h val="0.1461245526127418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probability</a:t>
            </a:r>
            <a:r>
              <a:rPr lang="en-US" sz="1200" baseline="0"/>
              <a:t> curve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2631510006990321"/>
          <c:y val="0.14525609063757333"/>
          <c:w val="0.6670390024472822"/>
          <c:h val="0.63035140983552662"/>
        </c:manualLayout>
      </c:layout>
      <c:scatterChart>
        <c:scatterStyle val="lineMarker"/>
        <c:varyColors val="0"/>
        <c:ser>
          <c:idx val="1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4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'Result (Al-Ti)'!$AN$22:$AN$420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'Result (Al-Ti)'!$AP$22:$AP$420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2.5062656641604009E-3</c:v>
                </c:pt>
                <c:pt idx="13">
                  <c:v>2.5062656641604009E-3</c:v>
                </c:pt>
                <c:pt idx="14">
                  <c:v>2.5062656641604009E-3</c:v>
                </c:pt>
                <c:pt idx="15">
                  <c:v>5.0125313283208017E-3</c:v>
                </c:pt>
                <c:pt idx="16">
                  <c:v>7.5187969924812026E-3</c:v>
                </c:pt>
                <c:pt idx="17">
                  <c:v>7.5187969924812026E-3</c:v>
                </c:pt>
                <c:pt idx="18">
                  <c:v>7.5187969924812026E-3</c:v>
                </c:pt>
                <c:pt idx="19">
                  <c:v>1.5037593984962405E-2</c:v>
                </c:pt>
                <c:pt idx="20">
                  <c:v>1.7543859649122806E-2</c:v>
                </c:pt>
                <c:pt idx="21">
                  <c:v>2.0050125313283207E-2</c:v>
                </c:pt>
                <c:pt idx="22">
                  <c:v>2.5062656641604009E-2</c:v>
                </c:pt>
                <c:pt idx="23">
                  <c:v>2.5062656641604009E-2</c:v>
                </c:pt>
                <c:pt idx="24">
                  <c:v>4.2606516290726815E-2</c:v>
                </c:pt>
                <c:pt idx="25">
                  <c:v>4.2606516290726815E-2</c:v>
                </c:pt>
                <c:pt idx="26">
                  <c:v>4.5112781954887216E-2</c:v>
                </c:pt>
                <c:pt idx="27">
                  <c:v>4.7619047619047616E-2</c:v>
                </c:pt>
                <c:pt idx="28">
                  <c:v>5.2631578947368418E-2</c:v>
                </c:pt>
                <c:pt idx="29">
                  <c:v>5.2631578947368418E-2</c:v>
                </c:pt>
                <c:pt idx="30">
                  <c:v>5.764411027568922E-2</c:v>
                </c:pt>
                <c:pt idx="31">
                  <c:v>6.5162907268170422E-2</c:v>
                </c:pt>
                <c:pt idx="32">
                  <c:v>7.0175438596491224E-2</c:v>
                </c:pt>
                <c:pt idx="33">
                  <c:v>7.0175438596491224E-2</c:v>
                </c:pt>
                <c:pt idx="34">
                  <c:v>7.7694235588972427E-2</c:v>
                </c:pt>
                <c:pt idx="35">
                  <c:v>7.7694235588972427E-2</c:v>
                </c:pt>
                <c:pt idx="36">
                  <c:v>8.0200501253132828E-2</c:v>
                </c:pt>
                <c:pt idx="37">
                  <c:v>8.2706766917293228E-2</c:v>
                </c:pt>
                <c:pt idx="38">
                  <c:v>8.5213032581453629E-2</c:v>
                </c:pt>
                <c:pt idx="39">
                  <c:v>9.0225563909774431E-2</c:v>
                </c:pt>
                <c:pt idx="40">
                  <c:v>9.7744360902255634E-2</c:v>
                </c:pt>
                <c:pt idx="41">
                  <c:v>0.10526315789473684</c:v>
                </c:pt>
                <c:pt idx="42">
                  <c:v>0.11278195488721804</c:v>
                </c:pt>
                <c:pt idx="43">
                  <c:v>0.12781954887218044</c:v>
                </c:pt>
                <c:pt idx="44">
                  <c:v>0.13784461152882205</c:v>
                </c:pt>
                <c:pt idx="45">
                  <c:v>0.15037593984962405</c:v>
                </c:pt>
                <c:pt idx="46">
                  <c:v>0.16040100250626566</c:v>
                </c:pt>
                <c:pt idx="47">
                  <c:v>0.18546365914786966</c:v>
                </c:pt>
                <c:pt idx="48">
                  <c:v>0.21052631578947367</c:v>
                </c:pt>
                <c:pt idx="49">
                  <c:v>0.21553884711779447</c:v>
                </c:pt>
                <c:pt idx="50">
                  <c:v>0.24060150375939848</c:v>
                </c:pt>
                <c:pt idx="51">
                  <c:v>0.26566416040100249</c:v>
                </c:pt>
                <c:pt idx="52">
                  <c:v>0.2907268170426065</c:v>
                </c:pt>
                <c:pt idx="53">
                  <c:v>0.32581453634085211</c:v>
                </c:pt>
                <c:pt idx="54">
                  <c:v>0.36090225563909772</c:v>
                </c:pt>
                <c:pt idx="55">
                  <c:v>0.38345864661654133</c:v>
                </c:pt>
                <c:pt idx="56">
                  <c:v>0.43107769423558895</c:v>
                </c:pt>
                <c:pt idx="57">
                  <c:v>0.45614035087719296</c:v>
                </c:pt>
                <c:pt idx="58">
                  <c:v>0.52130325814536338</c:v>
                </c:pt>
                <c:pt idx="59">
                  <c:v>0.56390977443609025</c:v>
                </c:pt>
                <c:pt idx="60">
                  <c:v>0.63157894736842102</c:v>
                </c:pt>
                <c:pt idx="61">
                  <c:v>0.68170426065162903</c:v>
                </c:pt>
                <c:pt idx="62">
                  <c:v>0.71177944862155385</c:v>
                </c:pt>
                <c:pt idx="63">
                  <c:v>0.74185463659147866</c:v>
                </c:pt>
                <c:pt idx="64">
                  <c:v>0.79448621553884713</c:v>
                </c:pt>
                <c:pt idx="65">
                  <c:v>0.83208020050125309</c:v>
                </c:pt>
                <c:pt idx="66">
                  <c:v>0.8621553884711779</c:v>
                </c:pt>
                <c:pt idx="67">
                  <c:v>0.89724310776942351</c:v>
                </c:pt>
                <c:pt idx="68">
                  <c:v>0.89974937343358397</c:v>
                </c:pt>
                <c:pt idx="69">
                  <c:v>0.92230576441102752</c:v>
                </c:pt>
                <c:pt idx="70">
                  <c:v>0.94736842105263153</c:v>
                </c:pt>
                <c:pt idx="71">
                  <c:v>0.95739348370927313</c:v>
                </c:pt>
                <c:pt idx="72">
                  <c:v>0.95989974937343359</c:v>
                </c:pt>
                <c:pt idx="73">
                  <c:v>0.96992481203007519</c:v>
                </c:pt>
                <c:pt idx="74">
                  <c:v>0.98496240601503759</c:v>
                </c:pt>
                <c:pt idx="75">
                  <c:v>0.98496240601503759</c:v>
                </c:pt>
                <c:pt idx="76">
                  <c:v>0.9899749373433584</c:v>
                </c:pt>
                <c:pt idx="77">
                  <c:v>0.9899749373433584</c:v>
                </c:pt>
                <c:pt idx="78">
                  <c:v>0.9949874686716792</c:v>
                </c:pt>
                <c:pt idx="79">
                  <c:v>0.9949874686716792</c:v>
                </c:pt>
                <c:pt idx="80">
                  <c:v>0.9949874686716792</c:v>
                </c:pt>
                <c:pt idx="81">
                  <c:v>0.9949874686716792</c:v>
                </c:pt>
                <c:pt idx="82">
                  <c:v>0.9949874686716792</c:v>
                </c:pt>
                <c:pt idx="83">
                  <c:v>0.9949874686716792</c:v>
                </c:pt>
                <c:pt idx="84">
                  <c:v>0.9949874686716792</c:v>
                </c:pt>
                <c:pt idx="85">
                  <c:v>0.9949874686716792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</c:numCache>
            </c:numRef>
          </c:yVal>
          <c:smooth val="0"/>
        </c:ser>
        <c:ser>
          <c:idx val="0"/>
          <c:order val="1"/>
          <c:tx>
            <c:v>real</c:v>
          </c:tx>
          <c:spPr>
            <a:ln w="12700">
              <a:solidFill>
                <a:srgbClr val="C0504D">
                  <a:shade val="95000"/>
                  <a:satMod val="105000"/>
                </a:srgbClr>
              </a:solidFill>
            </a:ln>
          </c:spPr>
          <c:marker>
            <c:symbol val="circle"/>
            <c:size val="4"/>
            <c:spPr>
              <a:noFill/>
              <a:ln w="12700">
                <a:solidFill>
                  <a:srgbClr val="C0504D">
                    <a:shade val="95000"/>
                    <a:satMod val="105000"/>
                  </a:srgbClr>
                </a:solidFill>
              </a:ln>
            </c:spPr>
          </c:marker>
          <c:xVal>
            <c:numRef>
              <c:f>'Result (Al-Ti)'!$AG$22:$AG$420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'Result (Al-Ti)'!$AI$22:$AI$420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2.5062656641604009E-3</c:v>
                </c:pt>
                <c:pt idx="18">
                  <c:v>5.0125313283208017E-3</c:v>
                </c:pt>
                <c:pt idx="19">
                  <c:v>5.0125313283208017E-3</c:v>
                </c:pt>
                <c:pt idx="20">
                  <c:v>5.0125313283208017E-3</c:v>
                </c:pt>
                <c:pt idx="21">
                  <c:v>1.2531328320802004E-2</c:v>
                </c:pt>
                <c:pt idx="22">
                  <c:v>1.2531328320802004E-2</c:v>
                </c:pt>
                <c:pt idx="23">
                  <c:v>1.5037593984962405E-2</c:v>
                </c:pt>
                <c:pt idx="24">
                  <c:v>2.0050125313283207E-2</c:v>
                </c:pt>
                <c:pt idx="25">
                  <c:v>2.2556390977443608E-2</c:v>
                </c:pt>
                <c:pt idx="26">
                  <c:v>2.5062656641604009E-2</c:v>
                </c:pt>
                <c:pt idx="27">
                  <c:v>2.7568922305764409E-2</c:v>
                </c:pt>
                <c:pt idx="28">
                  <c:v>3.2581453634085211E-2</c:v>
                </c:pt>
                <c:pt idx="29">
                  <c:v>3.2581453634085211E-2</c:v>
                </c:pt>
                <c:pt idx="30">
                  <c:v>3.7593984962406013E-2</c:v>
                </c:pt>
                <c:pt idx="31">
                  <c:v>4.2606516290726815E-2</c:v>
                </c:pt>
                <c:pt idx="32">
                  <c:v>4.7619047619047616E-2</c:v>
                </c:pt>
                <c:pt idx="33">
                  <c:v>4.7619047619047616E-2</c:v>
                </c:pt>
                <c:pt idx="34">
                  <c:v>5.2631578947368418E-2</c:v>
                </c:pt>
                <c:pt idx="35">
                  <c:v>6.0150375939849621E-2</c:v>
                </c:pt>
                <c:pt idx="36">
                  <c:v>6.5162907268170422E-2</c:v>
                </c:pt>
                <c:pt idx="37">
                  <c:v>7.2681704260651625E-2</c:v>
                </c:pt>
                <c:pt idx="38">
                  <c:v>7.5187969924812026E-2</c:v>
                </c:pt>
                <c:pt idx="39">
                  <c:v>8.5213032581453629E-2</c:v>
                </c:pt>
                <c:pt idx="40">
                  <c:v>9.5238095238095233E-2</c:v>
                </c:pt>
                <c:pt idx="41">
                  <c:v>0.10526315789473684</c:v>
                </c:pt>
                <c:pt idx="42">
                  <c:v>0.11528822055137844</c:v>
                </c:pt>
                <c:pt idx="43">
                  <c:v>0.13032581453634084</c:v>
                </c:pt>
                <c:pt idx="44">
                  <c:v>0.14536340852130325</c:v>
                </c:pt>
                <c:pt idx="45">
                  <c:v>0.15538847117794485</c:v>
                </c:pt>
                <c:pt idx="46">
                  <c:v>0.16290726817042606</c:v>
                </c:pt>
                <c:pt idx="47">
                  <c:v>0.17543859649122806</c:v>
                </c:pt>
                <c:pt idx="48">
                  <c:v>0.18546365914786966</c:v>
                </c:pt>
                <c:pt idx="49">
                  <c:v>0.19548872180451127</c:v>
                </c:pt>
                <c:pt idx="50">
                  <c:v>0.21303258145363407</c:v>
                </c:pt>
                <c:pt idx="51">
                  <c:v>0.24561403508771928</c:v>
                </c:pt>
                <c:pt idx="52">
                  <c:v>0.26566416040100249</c:v>
                </c:pt>
                <c:pt idx="53">
                  <c:v>0.2832080200501253</c:v>
                </c:pt>
                <c:pt idx="54">
                  <c:v>0.2932330827067669</c:v>
                </c:pt>
                <c:pt idx="55">
                  <c:v>0.32080200501253131</c:v>
                </c:pt>
                <c:pt idx="56">
                  <c:v>0.37092731829573933</c:v>
                </c:pt>
                <c:pt idx="57">
                  <c:v>0.40852130325814534</c:v>
                </c:pt>
                <c:pt idx="58">
                  <c:v>0.44862155388471175</c:v>
                </c:pt>
                <c:pt idx="59">
                  <c:v>0.48370927318295737</c:v>
                </c:pt>
                <c:pt idx="60">
                  <c:v>0.55388471177944865</c:v>
                </c:pt>
                <c:pt idx="61">
                  <c:v>0.61654135338345861</c:v>
                </c:pt>
                <c:pt idx="62">
                  <c:v>0.62907268170426067</c:v>
                </c:pt>
                <c:pt idx="63">
                  <c:v>0.65914786967418548</c:v>
                </c:pt>
                <c:pt idx="64">
                  <c:v>0.7042606516290727</c:v>
                </c:pt>
                <c:pt idx="65">
                  <c:v>0.74686716791979946</c:v>
                </c:pt>
                <c:pt idx="66">
                  <c:v>0.77944862155388472</c:v>
                </c:pt>
                <c:pt idx="67">
                  <c:v>0.81704260651629068</c:v>
                </c:pt>
                <c:pt idx="68">
                  <c:v>0.88471177944862156</c:v>
                </c:pt>
                <c:pt idx="69">
                  <c:v>0.91228070175438591</c:v>
                </c:pt>
                <c:pt idx="70">
                  <c:v>0.93734335839598992</c:v>
                </c:pt>
                <c:pt idx="71">
                  <c:v>0.94486215538847118</c:v>
                </c:pt>
                <c:pt idx="72">
                  <c:v>0.96491228070175439</c:v>
                </c:pt>
                <c:pt idx="73">
                  <c:v>0.97493734335839599</c:v>
                </c:pt>
                <c:pt idx="74">
                  <c:v>0.97994987468671679</c:v>
                </c:pt>
                <c:pt idx="75">
                  <c:v>0.98496240601503759</c:v>
                </c:pt>
                <c:pt idx="76">
                  <c:v>0.9899749373433584</c:v>
                </c:pt>
                <c:pt idx="77">
                  <c:v>0.9949874686716792</c:v>
                </c:pt>
                <c:pt idx="78">
                  <c:v>0.9949874686716792</c:v>
                </c:pt>
                <c:pt idx="79">
                  <c:v>0.9949874686716792</c:v>
                </c:pt>
                <c:pt idx="80">
                  <c:v>0.9949874686716792</c:v>
                </c:pt>
                <c:pt idx="81">
                  <c:v>0.9949874686716792</c:v>
                </c:pt>
                <c:pt idx="82">
                  <c:v>0.9949874686716792</c:v>
                </c:pt>
                <c:pt idx="83">
                  <c:v>0.9949874686716792</c:v>
                </c:pt>
                <c:pt idx="84">
                  <c:v>0.9949874686716792</c:v>
                </c:pt>
                <c:pt idx="85">
                  <c:v>0.9949874686716792</c:v>
                </c:pt>
                <c:pt idx="86">
                  <c:v>0.9949874686716792</c:v>
                </c:pt>
                <c:pt idx="87">
                  <c:v>0.9949874686716792</c:v>
                </c:pt>
                <c:pt idx="88">
                  <c:v>0.9949874686716792</c:v>
                </c:pt>
                <c:pt idx="89">
                  <c:v>0.9949874686716792</c:v>
                </c:pt>
                <c:pt idx="90">
                  <c:v>0.9949874686716792</c:v>
                </c:pt>
                <c:pt idx="91">
                  <c:v>0.9949874686716792</c:v>
                </c:pt>
                <c:pt idx="92">
                  <c:v>0.9949874686716792</c:v>
                </c:pt>
                <c:pt idx="93">
                  <c:v>0.9949874686716792</c:v>
                </c:pt>
                <c:pt idx="94">
                  <c:v>0.9949874686716792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21888"/>
        <c:axId val="141653120"/>
      </c:scatterChart>
      <c:valAx>
        <c:axId val="141621888"/>
        <c:scaling>
          <c:orientation val="minMax"/>
          <c:max val="10"/>
          <c:min val="-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1653120"/>
        <c:crossesAt val="-12"/>
        <c:crossBetween val="midCat"/>
        <c:majorUnit val="2"/>
      </c:valAx>
      <c:valAx>
        <c:axId val="141653120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Pr(A)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1621888"/>
        <c:crossesAt val="-12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2429885903327853"/>
          <c:y val="0.15200454175203046"/>
          <c:w val="0.27990018080363332"/>
          <c:h val="0.1422450956588102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'Result (Al-Ti)'!$AT$21</c:f>
              <c:strCache>
                <c:ptCount val="1"/>
                <c:pt idx="0">
                  <c:v>burst1</c:v>
                </c:pt>
              </c:strCache>
            </c:strRef>
          </c:tx>
          <c:marker>
            <c:symbol val="none"/>
          </c:marker>
          <c:val>
            <c:numRef>
              <c:f>'Result (Al-Ti)'!$AT$22:$AT$421</c:f>
              <c:numCache>
                <c:formatCode>General</c:formatCode>
                <c:ptCount val="4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4.7996358369131364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1.6802002801286109</c:v>
                </c:pt>
                <c:pt idx="49">
                  <c:v>3.6571411268073515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3.4129222789152358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0.89394974044097686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2.5755147999000916</c:v>
                </c:pt>
                <c:pt idx="99">
                  <c:v>2.0722573867548153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764096"/>
        <c:axId val="141765632"/>
      </c:lineChart>
      <c:catAx>
        <c:axId val="141764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41765632"/>
        <c:crosses val="autoZero"/>
        <c:auto val="1"/>
        <c:lblAlgn val="ctr"/>
        <c:lblOffset val="100"/>
        <c:noMultiLvlLbl val="0"/>
      </c:catAx>
      <c:valAx>
        <c:axId val="141765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764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'Result (Al-Ti)'!$AX$21</c:f>
              <c:strCache>
                <c:ptCount val="1"/>
                <c:pt idx="0">
                  <c:v>trend+busrt</c:v>
                </c:pt>
              </c:strCache>
            </c:strRef>
          </c:tx>
          <c:marker>
            <c:symbol val="none"/>
          </c:marker>
          <c:yVal>
            <c:numRef>
              <c:f>'Result (Al-Ti)'!$AX$22:$AX$421</c:f>
              <c:numCache>
                <c:formatCode>General</c:formatCode>
                <c:ptCount val="400"/>
                <c:pt idx="0">
                  <c:v>6.4131065857746417E-2</c:v>
                </c:pt>
                <c:pt idx="1">
                  <c:v>1.2074607451577561</c:v>
                </c:pt>
                <c:pt idx="2">
                  <c:v>2.5065941826760403</c:v>
                </c:pt>
                <c:pt idx="3">
                  <c:v>0.45880034135375214</c:v>
                </c:pt>
                <c:pt idx="4">
                  <c:v>4.2995123801230131</c:v>
                </c:pt>
                <c:pt idx="5">
                  <c:v>-0.12522021769227093</c:v>
                </c:pt>
                <c:pt idx="6">
                  <c:v>-0.93813037646640041</c:v>
                </c:pt>
                <c:pt idx="7">
                  <c:v>-1.7789802571130902</c:v>
                </c:pt>
                <c:pt idx="8">
                  <c:v>-3.4392543965338409</c:v>
                </c:pt>
                <c:pt idx="9">
                  <c:v>-1.1772016044480031</c:v>
                </c:pt>
                <c:pt idx="10">
                  <c:v>-0.22933323856078247</c:v>
                </c:pt>
                <c:pt idx="11">
                  <c:v>-0.28895969520461562</c:v>
                </c:pt>
                <c:pt idx="12">
                  <c:v>0.59310206985163705</c:v>
                </c:pt>
                <c:pt idx="13">
                  <c:v>-1.6431410922008793</c:v>
                </c:pt>
                <c:pt idx="14">
                  <c:v>-2.2652592834681551</c:v>
                </c:pt>
                <c:pt idx="15">
                  <c:v>0.28924710817850452</c:v>
                </c:pt>
                <c:pt idx="16">
                  <c:v>-1.3864182519000967</c:v>
                </c:pt>
                <c:pt idx="17">
                  <c:v>-0.53450537467882719</c:v>
                </c:pt>
                <c:pt idx="18">
                  <c:v>-0.9235766077195674</c:v>
                </c:pt>
                <c:pt idx="19">
                  <c:v>0.19103123343703893</c:v>
                </c:pt>
                <c:pt idx="20">
                  <c:v>8.1239639292042171E-2</c:v>
                </c:pt>
                <c:pt idx="21">
                  <c:v>0.10322059020949009</c:v>
                </c:pt>
                <c:pt idx="22">
                  <c:v>0.8289565540035424</c:v>
                </c:pt>
                <c:pt idx="23">
                  <c:v>0.39209431606121292</c:v>
                </c:pt>
                <c:pt idx="24">
                  <c:v>1.7127332005714533</c:v>
                </c:pt>
                <c:pt idx="25">
                  <c:v>-0.43334766952839943</c:v>
                </c:pt>
                <c:pt idx="26">
                  <c:v>1.0874376724836314</c:v>
                </c:pt>
                <c:pt idx="27">
                  <c:v>-0.7808713495854237</c:v>
                </c:pt>
                <c:pt idx="28">
                  <c:v>0.46943104194363661</c:v>
                </c:pt>
                <c:pt idx="29">
                  <c:v>-1.32940403909687</c:v>
                </c:pt>
                <c:pt idx="30">
                  <c:v>1.3387429700810898</c:v>
                </c:pt>
                <c:pt idx="31">
                  <c:v>0.93273612840197773</c:v>
                </c:pt>
                <c:pt idx="32">
                  <c:v>-0.11405593752984759</c:v>
                </c:pt>
                <c:pt idx="33">
                  <c:v>-0.12862634118094182</c:v>
                </c:pt>
                <c:pt idx="34">
                  <c:v>1.9368356185049367</c:v>
                </c:pt>
                <c:pt idx="35">
                  <c:v>1.495313201635992</c:v>
                </c:pt>
                <c:pt idx="36">
                  <c:v>1.7121053697806012</c:v>
                </c:pt>
                <c:pt idx="37">
                  <c:v>-0.31864140141345088</c:v>
                </c:pt>
                <c:pt idx="38">
                  <c:v>-0.27394796936163568</c:v>
                </c:pt>
                <c:pt idx="39">
                  <c:v>-0.14092384882438755</c:v>
                </c:pt>
                <c:pt idx="40">
                  <c:v>1.9070334400988644</c:v>
                </c:pt>
                <c:pt idx="41">
                  <c:v>0.10923456790123244</c:v>
                </c:pt>
                <c:pt idx="42">
                  <c:v>0.90207844559469463</c:v>
                </c:pt>
                <c:pt idx="43">
                  <c:v>0.71968231316271902</c:v>
                </c:pt>
                <c:pt idx="44">
                  <c:v>-1.8978674158698943</c:v>
                </c:pt>
                <c:pt idx="45">
                  <c:v>-1.0435856856994579</c:v>
                </c:pt>
                <c:pt idx="46">
                  <c:v>0.68604972662311403</c:v>
                </c:pt>
                <c:pt idx="47">
                  <c:v>-0.63842340874008041</c:v>
                </c:pt>
                <c:pt idx="48">
                  <c:v>1.9047187986471292</c:v>
                </c:pt>
                <c:pt idx="49">
                  <c:v>3.8981287811283387</c:v>
                </c:pt>
                <c:pt idx="50">
                  <c:v>0.65589787163474134</c:v>
                </c:pt>
                <c:pt idx="51">
                  <c:v>0.68495410741345442</c:v>
                </c:pt>
                <c:pt idx="52">
                  <c:v>0.12178071313701677</c:v>
                </c:pt>
                <c:pt idx="53">
                  <c:v>1.369567282658561</c:v>
                </c:pt>
                <c:pt idx="54">
                  <c:v>0.14071229600660287</c:v>
                </c:pt>
                <c:pt idx="55">
                  <c:v>1.7658395832819078</c:v>
                </c:pt>
                <c:pt idx="56">
                  <c:v>3.0889951792048427</c:v>
                </c:pt>
                <c:pt idx="57">
                  <c:v>-0.73693287643381122</c:v>
                </c:pt>
                <c:pt idx="58">
                  <c:v>0.21441617962872433</c:v>
                </c:pt>
                <c:pt idx="59">
                  <c:v>-0.66077387498394202</c:v>
                </c:pt>
                <c:pt idx="60">
                  <c:v>-2.0121034154593076</c:v>
                </c:pt>
                <c:pt idx="61">
                  <c:v>2.3774286765104495</c:v>
                </c:pt>
                <c:pt idx="62">
                  <c:v>3.868008698668322</c:v>
                </c:pt>
                <c:pt idx="63">
                  <c:v>1.8657724596259626</c:v>
                </c:pt>
                <c:pt idx="64">
                  <c:v>-0.76361110253679554</c:v>
                </c:pt>
                <c:pt idx="65">
                  <c:v>0.10067362099649679</c:v>
                </c:pt>
                <c:pt idx="66">
                  <c:v>0.52946120658150897</c:v>
                </c:pt>
                <c:pt idx="67">
                  <c:v>-4.6684199061580833E-2</c:v>
                </c:pt>
                <c:pt idx="68">
                  <c:v>-1.8260759734072882</c:v>
                </c:pt>
                <c:pt idx="69">
                  <c:v>-2.1181342389553546</c:v>
                </c:pt>
                <c:pt idx="70">
                  <c:v>1.4807892466138157</c:v>
                </c:pt>
                <c:pt idx="71">
                  <c:v>1.1055459845331983</c:v>
                </c:pt>
                <c:pt idx="72">
                  <c:v>1.8295885858366245</c:v>
                </c:pt>
                <c:pt idx="73">
                  <c:v>-0.55811532159804789</c:v>
                </c:pt>
                <c:pt idx="74">
                  <c:v>1.6017205982900535</c:v>
                </c:pt>
                <c:pt idx="75">
                  <c:v>0.40908181487853085</c:v>
                </c:pt>
                <c:pt idx="76">
                  <c:v>2.5499003235929267</c:v>
                </c:pt>
                <c:pt idx="77">
                  <c:v>-0.27974726849752551</c:v>
                </c:pt>
                <c:pt idx="78">
                  <c:v>1.5242853769220752</c:v>
                </c:pt>
                <c:pt idx="79">
                  <c:v>1.234004507785744</c:v>
                </c:pt>
                <c:pt idx="80">
                  <c:v>-0.31385085687830205</c:v>
                </c:pt>
                <c:pt idx="81">
                  <c:v>0.13937864738830497</c:v>
                </c:pt>
                <c:pt idx="82">
                  <c:v>2.2534457821401124</c:v>
                </c:pt>
                <c:pt idx="83">
                  <c:v>1.5714434161880633</c:v>
                </c:pt>
                <c:pt idx="84">
                  <c:v>0.65816270939173949</c:v>
                </c:pt>
                <c:pt idx="85">
                  <c:v>3.3439818160032582</c:v>
                </c:pt>
                <c:pt idx="86">
                  <c:v>-1.1225543169072283</c:v>
                </c:pt>
                <c:pt idx="87">
                  <c:v>-1.572020731756395</c:v>
                </c:pt>
                <c:pt idx="88">
                  <c:v>0.65816011516389428</c:v>
                </c:pt>
                <c:pt idx="89">
                  <c:v>0.4522381734895462</c:v>
                </c:pt>
                <c:pt idx="90">
                  <c:v>2.6273637799998846</c:v>
                </c:pt>
                <c:pt idx="91">
                  <c:v>2.0519232712323729</c:v>
                </c:pt>
                <c:pt idx="92">
                  <c:v>3.6804251390909482E-3</c:v>
                </c:pt>
                <c:pt idx="93">
                  <c:v>0.28572764006213747</c:v>
                </c:pt>
                <c:pt idx="94">
                  <c:v>-0.24139266327222009</c:v>
                </c:pt>
                <c:pt idx="95">
                  <c:v>-0.12433729696265727</c:v>
                </c:pt>
                <c:pt idx="96">
                  <c:v>1.1474465103084208</c:v>
                </c:pt>
                <c:pt idx="97">
                  <c:v>0.8248252978246926</c:v>
                </c:pt>
                <c:pt idx="98">
                  <c:v>3.6234901085420654</c:v>
                </c:pt>
                <c:pt idx="99">
                  <c:v>3.1367018311992583</c:v>
                </c:pt>
                <c:pt idx="100">
                  <c:v>3.1732718613991118</c:v>
                </c:pt>
                <c:pt idx="101">
                  <c:v>0.81086270132606719</c:v>
                </c:pt>
                <c:pt idx="102">
                  <c:v>1.020538950763658</c:v>
                </c:pt>
                <c:pt idx="103">
                  <c:v>0.7643721291115404</c:v>
                </c:pt>
                <c:pt idx="104">
                  <c:v>1.0519984528166897</c:v>
                </c:pt>
                <c:pt idx="105">
                  <c:v>1.1361808277447971</c:v>
                </c:pt>
                <c:pt idx="106">
                  <c:v>0.63431038915383642</c:v>
                </c:pt>
                <c:pt idx="107">
                  <c:v>0.75724829331791621</c:v>
                </c:pt>
                <c:pt idx="108">
                  <c:v>2.555947761397964</c:v>
                </c:pt>
                <c:pt idx="109">
                  <c:v>0.84029904724804427</c:v>
                </c:pt>
                <c:pt idx="110">
                  <c:v>0.98971327507641726</c:v>
                </c:pt>
                <c:pt idx="111">
                  <c:v>0.55702667484903323</c:v>
                </c:pt>
                <c:pt idx="112">
                  <c:v>4.0695579274154872</c:v>
                </c:pt>
                <c:pt idx="113">
                  <c:v>0.97011861049659931</c:v>
                </c:pt>
                <c:pt idx="114">
                  <c:v>-0.84251556785532666</c:v>
                </c:pt>
                <c:pt idx="115">
                  <c:v>0.86197528811164714</c:v>
                </c:pt>
                <c:pt idx="116">
                  <c:v>0.2530475570177102</c:v>
                </c:pt>
                <c:pt idx="117">
                  <c:v>2.0421348203301251</c:v>
                </c:pt>
                <c:pt idx="118">
                  <c:v>-0.80089081544586027</c:v>
                </c:pt>
                <c:pt idx="119">
                  <c:v>1.8758372866009434</c:v>
                </c:pt>
                <c:pt idx="120">
                  <c:v>3.1434353561920148</c:v>
                </c:pt>
                <c:pt idx="121">
                  <c:v>2.7516073568434667</c:v>
                </c:pt>
                <c:pt idx="122">
                  <c:v>1.1148423660393045</c:v>
                </c:pt>
                <c:pt idx="123">
                  <c:v>-0.17777238884813706</c:v>
                </c:pt>
                <c:pt idx="124">
                  <c:v>0.82849515945452123</c:v>
                </c:pt>
                <c:pt idx="125">
                  <c:v>0.58124868737240387</c:v>
                </c:pt>
                <c:pt idx="126">
                  <c:v>1.4080845367677632</c:v>
                </c:pt>
                <c:pt idx="127">
                  <c:v>3.4323905015082437</c:v>
                </c:pt>
                <c:pt idx="128">
                  <c:v>0.24056345375173449</c:v>
                </c:pt>
                <c:pt idx="129">
                  <c:v>1.6009797867680673</c:v>
                </c:pt>
                <c:pt idx="130">
                  <c:v>3.252776884792711</c:v>
                </c:pt>
                <c:pt idx="131">
                  <c:v>0.65318947432718844</c:v>
                </c:pt>
                <c:pt idx="132">
                  <c:v>2.6314602269659959</c:v>
                </c:pt>
                <c:pt idx="133">
                  <c:v>0.4959646078717812</c:v>
                </c:pt>
                <c:pt idx="134">
                  <c:v>0.44473099456593923</c:v>
                </c:pt>
                <c:pt idx="135">
                  <c:v>3.4841490291533237</c:v>
                </c:pt>
                <c:pt idx="136">
                  <c:v>3.1030323645190805</c:v>
                </c:pt>
                <c:pt idx="137">
                  <c:v>0.11035794320029724</c:v>
                </c:pt>
                <c:pt idx="138">
                  <c:v>0.64972175393790743</c:v>
                </c:pt>
                <c:pt idx="139">
                  <c:v>4.5293707770739813</c:v>
                </c:pt>
                <c:pt idx="140">
                  <c:v>6.3151917387101797E-2</c:v>
                </c:pt>
                <c:pt idx="141">
                  <c:v>0.9673619522702348</c:v>
                </c:pt>
                <c:pt idx="142">
                  <c:v>1.8940370941887315</c:v>
                </c:pt>
                <c:pt idx="143">
                  <c:v>1.7890864197530796</c:v>
                </c:pt>
                <c:pt idx="144">
                  <c:v>2.5406525589885689</c:v>
                </c:pt>
                <c:pt idx="145">
                  <c:v>3.3713829276073248</c:v>
                </c:pt>
                <c:pt idx="146">
                  <c:v>0.89272692087077266</c:v>
                </c:pt>
                <c:pt idx="147">
                  <c:v>-0.5826475925901573</c:v>
                </c:pt>
                <c:pt idx="148">
                  <c:v>2.4715115106807977</c:v>
                </c:pt>
                <c:pt idx="149">
                  <c:v>1.0214912238763278</c:v>
                </c:pt>
                <c:pt idx="150">
                  <c:v>1.1401620138546207</c:v>
                </c:pt>
                <c:pt idx="151">
                  <c:v>1.2325367951128949</c:v>
                </c:pt>
                <c:pt idx="152">
                  <c:v>0.87926376799888084</c:v>
                </c:pt>
                <c:pt idx="153">
                  <c:v>1.0728346060806677</c:v>
                </c:pt>
                <c:pt idx="154">
                  <c:v>2.3066527766948388</c:v>
                </c:pt>
                <c:pt idx="155">
                  <c:v>1.32501871250631</c:v>
                </c:pt>
                <c:pt idx="156">
                  <c:v>5.0316350654340258</c:v>
                </c:pt>
                <c:pt idx="157">
                  <c:v>0.65648557472219804</c:v>
                </c:pt>
                <c:pt idx="158">
                  <c:v>2.0219161195524205</c:v>
                </c:pt>
                <c:pt idx="159">
                  <c:v>1.0880936654766962</c:v>
                </c:pt>
                <c:pt idx="160">
                  <c:v>4.1521499149535286</c:v>
                </c:pt>
                <c:pt idx="161">
                  <c:v>1.1160370637686463</c:v>
                </c:pt>
                <c:pt idx="162">
                  <c:v>2.0113727643120365</c:v>
                </c:pt>
                <c:pt idx="163">
                  <c:v>0.77653461605133467</c:v>
                </c:pt>
                <c:pt idx="164">
                  <c:v>3.0226957672643202</c:v>
                </c:pt>
                <c:pt idx="165">
                  <c:v>-0.60115919178383148</c:v>
                </c:pt>
                <c:pt idx="166">
                  <c:v>0.23563051638301058</c:v>
                </c:pt>
                <c:pt idx="167">
                  <c:v>0.67572718024824752</c:v>
                </c:pt>
                <c:pt idx="168">
                  <c:v>0.65854544545812266</c:v>
                </c:pt>
                <c:pt idx="169">
                  <c:v>-3.1090779892138021</c:v>
                </c:pt>
                <c:pt idx="170">
                  <c:v>-0.27354541768080565</c:v>
                </c:pt>
                <c:pt idx="171">
                  <c:v>-3.2873405006281775</c:v>
                </c:pt>
                <c:pt idx="172">
                  <c:v>-1.0588881739109666</c:v>
                </c:pt>
                <c:pt idx="173">
                  <c:v>-3.1980171166620419</c:v>
                </c:pt>
                <c:pt idx="174">
                  <c:v>-2.2893533257729097</c:v>
                </c:pt>
                <c:pt idx="175">
                  <c:v>-6.338184645106832</c:v>
                </c:pt>
                <c:pt idx="176">
                  <c:v>-2.3056218475646668</c:v>
                </c:pt>
                <c:pt idx="177">
                  <c:v>-1.8579049402380479</c:v>
                </c:pt>
                <c:pt idx="178">
                  <c:v>-4.6501728804968243</c:v>
                </c:pt>
                <c:pt idx="179">
                  <c:v>-3.054504486083303</c:v>
                </c:pt>
                <c:pt idx="180">
                  <c:v>-3.8886519189955022</c:v>
                </c:pt>
                <c:pt idx="181">
                  <c:v>-4.1713112213262944</c:v>
                </c:pt>
                <c:pt idx="182">
                  <c:v>-2.205942108799765</c:v>
                </c:pt>
                <c:pt idx="183">
                  <c:v>-3.4223048100028621</c:v>
                </c:pt>
                <c:pt idx="184">
                  <c:v>-5.863823689967635</c:v>
                </c:pt>
                <c:pt idx="185">
                  <c:v>-4.5643683859168593</c:v>
                </c:pt>
                <c:pt idx="186">
                  <c:v>-6.6321692221808703</c:v>
                </c:pt>
                <c:pt idx="187">
                  <c:v>-5.3683580491523077</c:v>
                </c:pt>
                <c:pt idx="188">
                  <c:v>-5.3790283954662268</c:v>
                </c:pt>
                <c:pt idx="189">
                  <c:v>-5.9633922127255454</c:v>
                </c:pt>
                <c:pt idx="190">
                  <c:v>-5.4061061767425942</c:v>
                </c:pt>
                <c:pt idx="191">
                  <c:v>-8.3868627512355012</c:v>
                </c:pt>
                <c:pt idx="192">
                  <c:v>-6.9729694689063386</c:v>
                </c:pt>
                <c:pt idx="193">
                  <c:v>-5.8987960227532241</c:v>
                </c:pt>
                <c:pt idx="194">
                  <c:v>-7.4006999050332656</c:v>
                </c:pt>
                <c:pt idx="195">
                  <c:v>-6.7881034961178646</c:v>
                </c:pt>
                <c:pt idx="196">
                  <c:v>-7.7571940235237475</c:v>
                </c:pt>
                <c:pt idx="197">
                  <c:v>-8.6970859252087056</c:v>
                </c:pt>
                <c:pt idx="198">
                  <c:v>-9.0175336165329281</c:v>
                </c:pt>
                <c:pt idx="199">
                  <c:v>-8.8380075973409387</c:v>
                </c:pt>
                <c:pt idx="200">
                  <c:v>-7.9241778916508405</c:v>
                </c:pt>
                <c:pt idx="201">
                  <c:v>-10.062431223394542</c:v>
                </c:pt>
                <c:pt idx="202">
                  <c:v>-9.4276303206176788</c:v>
                </c:pt>
                <c:pt idx="203">
                  <c:v>-7.3017590762299029</c:v>
                </c:pt>
                <c:pt idx="204">
                  <c:v>-6.8123529192703645</c:v>
                </c:pt>
                <c:pt idx="205">
                  <c:v>-7.2965196828774417</c:v>
                </c:pt>
                <c:pt idx="206">
                  <c:v>-8.8448247044183894</c:v>
                </c:pt>
                <c:pt idx="207">
                  <c:v>-7.9146197173329176</c:v>
                </c:pt>
                <c:pt idx="208">
                  <c:v>-7.4211313367423797</c:v>
                </c:pt>
                <c:pt idx="209">
                  <c:v>-6.8751091358024805</c:v>
                </c:pt>
                <c:pt idx="210">
                  <c:v>-7.1958703006311024</c:v>
                </c:pt>
                <c:pt idx="211">
                  <c:v>-5.0841356820407171</c:v>
                </c:pt>
                <c:pt idx="212">
                  <c:v>-8.4733438227337334</c:v>
                </c:pt>
                <c:pt idx="213">
                  <c:v>-6.7351371628864927</c:v>
                </c:pt>
                <c:pt idx="214">
                  <c:v>-6.4700337867521602</c:v>
                </c:pt>
                <c:pt idx="215">
                  <c:v>-4.5291079719384637</c:v>
                </c:pt>
                <c:pt idx="216">
                  <c:v>-6.0074111110331154</c:v>
                </c:pt>
                <c:pt idx="217">
                  <c:v>-3.2724815560067659</c:v>
                </c:pt>
                <c:pt idx="218">
                  <c:v>-5.8307767835769297</c:v>
                </c:pt>
                <c:pt idx="219">
                  <c:v>-2.9010135076947341</c:v>
                </c:pt>
                <c:pt idx="220">
                  <c:v>-3.1973181607147536</c:v>
                </c:pt>
                <c:pt idx="221">
                  <c:v>-5.2166415216608621</c:v>
                </c:pt>
                <c:pt idx="222">
                  <c:v>-4.2415481570195093</c:v>
                </c:pt>
                <c:pt idx="223">
                  <c:v>-2.7535532536304137</c:v>
                </c:pt>
                <c:pt idx="224">
                  <c:v>-2.9141228163228323</c:v>
                </c:pt>
                <c:pt idx="225">
                  <c:v>-2.5206813550438376</c:v>
                </c:pt>
                <c:pt idx="226">
                  <c:v>-3.3000803182564105</c:v>
                </c:pt>
                <c:pt idx="227">
                  <c:v>-2.1446860721986569</c:v>
                </c:pt>
                <c:pt idx="228">
                  <c:v>-4.3231715215898445</c:v>
                </c:pt>
                <c:pt idx="229">
                  <c:v>-2.7559489045885814</c:v>
                </c:pt>
                <c:pt idx="230">
                  <c:v>-3.2638450556589529</c:v>
                </c:pt>
                <c:pt idx="231">
                  <c:v>-2.064534264251094</c:v>
                </c:pt>
                <c:pt idx="232">
                  <c:v>-0.55281507190360024</c:v>
                </c:pt>
                <c:pt idx="233">
                  <c:v>-2.6374286733747088</c:v>
                </c:pt>
                <c:pt idx="234">
                  <c:v>-1.5751421807033248</c:v>
                </c:pt>
                <c:pt idx="235">
                  <c:v>-1.8737057633976653</c:v>
                </c:pt>
                <c:pt idx="236">
                  <c:v>-3.7785599972347721</c:v>
                </c:pt>
                <c:pt idx="237">
                  <c:v>-4.1472419468427173</c:v>
                </c:pt>
                <c:pt idx="238">
                  <c:v>0.64612638861025129</c:v>
                </c:pt>
                <c:pt idx="239">
                  <c:v>-1.6655300586898238</c:v>
                </c:pt>
                <c:pt idx="240">
                  <c:v>-0.97100169781180545</c:v>
                </c:pt>
                <c:pt idx="241">
                  <c:v>-0.49476963814543051</c:v>
                </c:pt>
                <c:pt idx="242">
                  <c:v>-2.4665252117963536</c:v>
                </c:pt>
                <c:pt idx="243">
                  <c:v>-2.9601513772692525</c:v>
                </c:pt>
                <c:pt idx="244">
                  <c:v>-0.63854198587904465</c:v>
                </c:pt>
                <c:pt idx="245">
                  <c:v>-0.55069285107111421</c:v>
                </c:pt>
                <c:pt idx="246">
                  <c:v>-3.3650337094887592</c:v>
                </c:pt>
                <c:pt idx="247">
                  <c:v>-2.5145907722978951</c:v>
                </c:pt>
                <c:pt idx="248">
                  <c:v>-0.90894118153163972</c:v>
                </c:pt>
                <c:pt idx="249">
                  <c:v>-4.1141553246741438</c:v>
                </c:pt>
                <c:pt idx="250">
                  <c:v>-2.3989858024623012</c:v>
                </c:pt>
                <c:pt idx="251">
                  <c:v>-0.61971591415783633</c:v>
                </c:pt>
                <c:pt idx="252">
                  <c:v>-2.7251656349262969</c:v>
                </c:pt>
                <c:pt idx="253">
                  <c:v>-3.1359458388438473</c:v>
                </c:pt>
                <c:pt idx="254">
                  <c:v>-2.0151974595018824</c:v>
                </c:pt>
                <c:pt idx="255">
                  <c:v>-1.7237094035685621</c:v>
                </c:pt>
                <c:pt idx="256">
                  <c:v>0.31634445245845644</c:v>
                </c:pt>
                <c:pt idx="257">
                  <c:v>-0.6114959847695145</c:v>
                </c:pt>
                <c:pt idx="258">
                  <c:v>-4.0022775809240416</c:v>
                </c:pt>
                <c:pt idx="259">
                  <c:v>-1.6855461132677232</c:v>
                </c:pt>
                <c:pt idx="260">
                  <c:v>-3.8508035352980419</c:v>
                </c:pt>
                <c:pt idx="261">
                  <c:v>-2.791769918953698</c:v>
                </c:pt>
                <c:pt idx="262">
                  <c:v>-1.9040744742458899</c:v>
                </c:pt>
                <c:pt idx="263">
                  <c:v>-2.7155368583970119</c:v>
                </c:pt>
                <c:pt idx="264">
                  <c:v>-3.0903218627483033</c:v>
                </c:pt>
                <c:pt idx="265">
                  <c:v>-1.2992936848322281</c:v>
                </c:pt>
                <c:pt idx="266">
                  <c:v>-0.94181083712466873</c:v>
                </c:pt>
                <c:pt idx="267">
                  <c:v>-3.389970807480573</c:v>
                </c:pt>
                <c:pt idx="268">
                  <c:v>-3.2795321448183556</c:v>
                </c:pt>
                <c:pt idx="269">
                  <c:v>-2.5763932900727138</c:v>
                </c:pt>
                <c:pt idx="270">
                  <c:v>-1.2045073959787029</c:v>
                </c:pt>
                <c:pt idx="271">
                  <c:v>0.580078735783772</c:v>
                </c:pt>
                <c:pt idx="272">
                  <c:v>-1.4818564190394401</c:v>
                </c:pt>
                <c:pt idx="273">
                  <c:v>-1.1017806744803311</c:v>
                </c:pt>
                <c:pt idx="274">
                  <c:v>-1.0623907757964759</c:v>
                </c:pt>
                <c:pt idx="275">
                  <c:v>-6.7634911242389517E-2</c:v>
                </c:pt>
                <c:pt idx="276">
                  <c:v>-1.4600425581154606</c:v>
                </c:pt>
                <c:pt idx="277">
                  <c:v>0.30731325179233893</c:v>
                </c:pt>
                <c:pt idx="278">
                  <c:v>-2.6714247956633792</c:v>
                </c:pt>
                <c:pt idx="279">
                  <c:v>-1.2744460144151986</c:v>
                </c:pt>
                <c:pt idx="280">
                  <c:v>-0.73425454012964053</c:v>
                </c:pt>
                <c:pt idx="281">
                  <c:v>-1.814920622796254</c:v>
                </c:pt>
                <c:pt idx="282">
                  <c:v>-1.5959421927472006</c:v>
                </c:pt>
                <c:pt idx="283">
                  <c:v>-3.0776900342637101</c:v>
                </c:pt>
                <c:pt idx="284">
                  <c:v>-0.45121863512734739</c:v>
                </c:pt>
                <c:pt idx="285">
                  <c:v>-1.4247016766701379</c:v>
                </c:pt>
                <c:pt idx="286">
                  <c:v>-0.87656321650223867</c:v>
                </c:pt>
                <c:pt idx="287">
                  <c:v>-1.2186350216590622</c:v>
                </c:pt>
                <c:pt idx="288">
                  <c:v>-0.49967011371665537</c:v>
                </c:pt>
                <c:pt idx="289">
                  <c:v>0.98174746372557642</c:v>
                </c:pt>
                <c:pt idx="290">
                  <c:v>-4.8297363255632275E-2</c:v>
                </c:pt>
                <c:pt idx="291">
                  <c:v>-0.77122332892124201</c:v>
                </c:pt>
                <c:pt idx="292">
                  <c:v>-0.14045662034883621</c:v>
                </c:pt>
                <c:pt idx="293">
                  <c:v>-1.5362660461241298</c:v>
                </c:pt>
                <c:pt idx="294">
                  <c:v>-1.6086453680585779</c:v>
                </c:pt>
                <c:pt idx="295">
                  <c:v>-1.1744522693775279</c:v>
                </c:pt>
                <c:pt idx="296">
                  <c:v>-0.47915911175000248</c:v>
                </c:pt>
                <c:pt idx="297">
                  <c:v>-0.90161025492291058</c:v>
                </c:pt>
                <c:pt idx="298">
                  <c:v>-1.9325190736117337</c:v>
                </c:pt>
                <c:pt idx="299">
                  <c:v>-1.4927786795499842</c:v>
                </c:pt>
                <c:pt idx="300">
                  <c:v>-0.31289840092461541</c:v>
                </c:pt>
                <c:pt idx="301">
                  <c:v>-0.73300299193623686</c:v>
                </c:pt>
                <c:pt idx="302">
                  <c:v>-0.35288135387414954</c:v>
                </c:pt>
                <c:pt idx="303">
                  <c:v>2.1351268486919173</c:v>
                </c:pt>
                <c:pt idx="304">
                  <c:v>0.46384535030297736</c:v>
                </c:pt>
                <c:pt idx="305">
                  <c:v>-0.67371036455935041</c:v>
                </c:pt>
                <c:pt idx="306">
                  <c:v>-1.8777703948843862</c:v>
                </c:pt>
                <c:pt idx="307">
                  <c:v>1.234201270221343</c:v>
                </c:pt>
                <c:pt idx="308">
                  <c:v>-1.0997703248250259</c:v>
                </c:pt>
                <c:pt idx="309">
                  <c:v>-1.0010133997214044</c:v>
                </c:pt>
                <c:pt idx="310">
                  <c:v>-0.40614316276630719</c:v>
                </c:pt>
                <c:pt idx="311">
                  <c:v>1.364102440181669</c:v>
                </c:pt>
                <c:pt idx="312">
                  <c:v>-0.82598295284818346</c:v>
                </c:pt>
                <c:pt idx="313">
                  <c:v>0.19261488086331213</c:v>
                </c:pt>
                <c:pt idx="314">
                  <c:v>-1.6978799972707925</c:v>
                </c:pt>
                <c:pt idx="315">
                  <c:v>-0.20776393349033231</c:v>
                </c:pt>
                <c:pt idx="316">
                  <c:v>1.2542842719995575</c:v>
                </c:pt>
                <c:pt idx="317">
                  <c:v>-0.14850381788338909</c:v>
                </c:pt>
                <c:pt idx="318">
                  <c:v>-1.0615231551092166</c:v>
                </c:pt>
                <c:pt idx="319">
                  <c:v>-0.66960140419980851</c:v>
                </c:pt>
                <c:pt idx="320">
                  <c:v>0.79929706396880129</c:v>
                </c:pt>
                <c:pt idx="321">
                  <c:v>0.60506553606488245</c:v>
                </c:pt>
                <c:pt idx="322">
                  <c:v>-2.679503733522811E-2</c:v>
                </c:pt>
                <c:pt idx="323">
                  <c:v>0.31662468213307293</c:v>
                </c:pt>
                <c:pt idx="324">
                  <c:v>0.70337339712221403</c:v>
                </c:pt>
                <c:pt idx="325">
                  <c:v>-0.30164067644804493</c:v>
                </c:pt>
                <c:pt idx="326">
                  <c:v>1.8807104425157266</c:v>
                </c:pt>
                <c:pt idx="327">
                  <c:v>2.1983795844926375</c:v>
                </c:pt>
                <c:pt idx="328">
                  <c:v>0.75451391847431637</c:v>
                </c:pt>
                <c:pt idx="329">
                  <c:v>4.2576015027357139E-2</c:v>
                </c:pt>
                <c:pt idx="330">
                  <c:v>3.4743022536950363</c:v>
                </c:pt>
                <c:pt idx="331">
                  <c:v>1.1296053316245227</c:v>
                </c:pt>
                <c:pt idx="332">
                  <c:v>-0.36079344225153354</c:v>
                </c:pt>
                <c:pt idx="333">
                  <c:v>0.73038059927438415</c:v>
                </c:pt>
                <c:pt idx="334">
                  <c:v>-0.19202231107616097</c:v>
                </c:pt>
                <c:pt idx="335">
                  <c:v>-0.65861658847700966</c:v>
                </c:pt>
                <c:pt idx="336">
                  <c:v>-0.59995507482877719</c:v>
                </c:pt>
                <c:pt idx="337">
                  <c:v>1.1142255551794915</c:v>
                </c:pt>
                <c:pt idx="338">
                  <c:v>1.3714992173469542</c:v>
                </c:pt>
                <c:pt idx="339">
                  <c:v>-4.9131334112093583E-3</c:v>
                </c:pt>
                <c:pt idx="340">
                  <c:v>2.2947743806099203</c:v>
                </c:pt>
                <c:pt idx="341">
                  <c:v>-0.1811411726895833</c:v>
                </c:pt>
                <c:pt idx="342">
                  <c:v>1.9298097729282842</c:v>
                </c:pt>
                <c:pt idx="343">
                  <c:v>0.58816518756145397</c:v>
                </c:pt>
                <c:pt idx="344">
                  <c:v>0.98299966097319791</c:v>
                </c:pt>
                <c:pt idx="345">
                  <c:v>2.3008522173624253</c:v>
                </c:pt>
                <c:pt idx="346">
                  <c:v>1.5916225481587949</c:v>
                </c:pt>
                <c:pt idx="347">
                  <c:v>-0.1525517578903034</c:v>
                </c:pt>
                <c:pt idx="348">
                  <c:v>0.68230998225665929</c:v>
                </c:pt>
                <c:pt idx="349">
                  <c:v>0.79965803182756567</c:v>
                </c:pt>
                <c:pt idx="350">
                  <c:v>1.3671077819638544</c:v>
                </c:pt>
                <c:pt idx="351">
                  <c:v>1.2219679155499348</c:v>
                </c:pt>
                <c:pt idx="352">
                  <c:v>0.38582704003675183</c:v>
                </c:pt>
                <c:pt idx="353">
                  <c:v>0.52285648826022779</c:v>
                </c:pt>
                <c:pt idx="354">
                  <c:v>2.0934922906256581</c:v>
                </c:pt>
                <c:pt idx="355">
                  <c:v>0.37443416118011796</c:v>
                </c:pt>
                <c:pt idx="356">
                  <c:v>5.531586454530224E-2</c:v>
                </c:pt>
                <c:pt idx="357">
                  <c:v>-0.14165850698711013</c:v>
                </c:pt>
                <c:pt idx="358">
                  <c:v>0.36283390354871514</c:v>
                </c:pt>
                <c:pt idx="359">
                  <c:v>1.7121641674533676</c:v>
                </c:pt>
                <c:pt idx="360">
                  <c:v>3.8035619252107766</c:v>
                </c:pt>
                <c:pt idx="361">
                  <c:v>-0.34172064570875538</c:v>
                </c:pt>
                <c:pt idx="362">
                  <c:v>-0.91306760145924382</c:v>
                </c:pt>
                <c:pt idx="363">
                  <c:v>5.8340656365910846</c:v>
                </c:pt>
                <c:pt idx="364">
                  <c:v>1.8663008925193769</c:v>
                </c:pt>
                <c:pt idx="365">
                  <c:v>3.8638056348382142</c:v>
                </c:pt>
                <c:pt idx="366">
                  <c:v>1.7652850997850353</c:v>
                </c:pt>
                <c:pt idx="367">
                  <c:v>1.3329990722899039</c:v>
                </c:pt>
                <c:pt idx="368">
                  <c:v>5.8357302067720909</c:v>
                </c:pt>
                <c:pt idx="369">
                  <c:v>1.801470145161336</c:v>
                </c:pt>
                <c:pt idx="370">
                  <c:v>2.3616644273189227</c:v>
                </c:pt>
                <c:pt idx="371">
                  <c:v>1.1441376938562302</c:v>
                </c:pt>
                <c:pt idx="372">
                  <c:v>0.27739726331775416</c:v>
                </c:pt>
                <c:pt idx="373">
                  <c:v>1.0840363436015874</c:v>
                </c:pt>
                <c:pt idx="374">
                  <c:v>1.7079200134889221</c:v>
                </c:pt>
                <c:pt idx="375">
                  <c:v>3.2704704311812218</c:v>
                </c:pt>
                <c:pt idx="376">
                  <c:v>1.3353722585569177</c:v>
                </c:pt>
                <c:pt idx="377">
                  <c:v>1.6292996503246868</c:v>
                </c:pt>
                <c:pt idx="378">
                  <c:v>2.4232044186412058</c:v>
                </c:pt>
                <c:pt idx="379">
                  <c:v>2.2958797070216637</c:v>
                </c:pt>
                <c:pt idx="380">
                  <c:v>1.2306188758639727</c:v>
                </c:pt>
                <c:pt idx="381">
                  <c:v>1.6166882304225685</c:v>
                </c:pt>
                <c:pt idx="382">
                  <c:v>-1.1102945961565076</c:v>
                </c:pt>
                <c:pt idx="383">
                  <c:v>1.8266759396349732</c:v>
                </c:pt>
                <c:pt idx="384">
                  <c:v>1.1699748216652277</c:v>
                </c:pt>
                <c:pt idx="385">
                  <c:v>0.81291410670594488</c:v>
                </c:pt>
                <c:pt idx="386">
                  <c:v>3.1975032799502174</c:v>
                </c:pt>
                <c:pt idx="387">
                  <c:v>1.4688190616558612</c:v>
                </c:pt>
                <c:pt idx="388">
                  <c:v>2.604677762870323</c:v>
                </c:pt>
                <c:pt idx="389">
                  <c:v>1.384338748269927</c:v>
                </c:pt>
                <c:pt idx="390">
                  <c:v>1.4484376087588402</c:v>
                </c:pt>
                <c:pt idx="391">
                  <c:v>2.5417185292963023</c:v>
                </c:pt>
                <c:pt idx="392">
                  <c:v>3.7072164860907617</c:v>
                </c:pt>
                <c:pt idx="393">
                  <c:v>4.0637625315953141</c:v>
                </c:pt>
                <c:pt idx="394">
                  <c:v>1.6386925423612178</c:v>
                </c:pt>
                <c:pt idx="395">
                  <c:v>2.1626406907871734</c:v>
                </c:pt>
                <c:pt idx="396">
                  <c:v>5.5882579240889347</c:v>
                </c:pt>
                <c:pt idx="397">
                  <c:v>0.77981021327691225</c:v>
                </c:pt>
                <c:pt idx="398">
                  <c:v>3.9292829870491133</c:v>
                </c:pt>
                <c:pt idx="399">
                  <c:v>3.9372889331161303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94304"/>
        <c:axId val="141800192"/>
      </c:scatterChart>
      <c:valAx>
        <c:axId val="141794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41800192"/>
        <c:crosses val="autoZero"/>
        <c:crossBetween val="midCat"/>
      </c:valAx>
      <c:valAx>
        <c:axId val="141800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7943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burst model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'read me'!$K$22:$K$421</c:f>
              <c:numCache>
                <c:formatCode>General</c:formatCode>
                <c:ptCount val="400"/>
                <c:pt idx="0">
                  <c:v>0.26</c:v>
                </c:pt>
                <c:pt idx="1">
                  <c:v>0.27002873563218394</c:v>
                </c:pt>
                <c:pt idx="2">
                  <c:v>0.28005747126436786</c:v>
                </c:pt>
                <c:pt idx="3">
                  <c:v>0.29008620689655179</c:v>
                </c:pt>
                <c:pt idx="4">
                  <c:v>0.30011494252873572</c:v>
                </c:pt>
                <c:pt idx="5">
                  <c:v>0.31014367816091964</c:v>
                </c:pt>
                <c:pt idx="6">
                  <c:v>0.32017241379310357</c:v>
                </c:pt>
                <c:pt idx="7">
                  <c:v>0.3302011494252875</c:v>
                </c:pt>
                <c:pt idx="8">
                  <c:v>0.34022988505747143</c:v>
                </c:pt>
                <c:pt idx="9">
                  <c:v>0.35025862068965535</c:v>
                </c:pt>
                <c:pt idx="10">
                  <c:v>0.36028735632183928</c:v>
                </c:pt>
                <c:pt idx="11">
                  <c:v>0.37031609195402321</c:v>
                </c:pt>
                <c:pt idx="12">
                  <c:v>0.38034482758620713</c:v>
                </c:pt>
                <c:pt idx="13">
                  <c:v>0.39037356321839106</c:v>
                </c:pt>
                <c:pt idx="14">
                  <c:v>0.40040229885057499</c:v>
                </c:pt>
                <c:pt idx="15">
                  <c:v>0.41043103448275892</c:v>
                </c:pt>
                <c:pt idx="16">
                  <c:v>0.42045977011494284</c:v>
                </c:pt>
                <c:pt idx="17">
                  <c:v>0.43048850574712677</c:v>
                </c:pt>
                <c:pt idx="18">
                  <c:v>0.4405172413793107</c:v>
                </c:pt>
                <c:pt idx="19">
                  <c:v>0.45054597701149462</c:v>
                </c:pt>
                <c:pt idx="20">
                  <c:v>0.46057471264367855</c:v>
                </c:pt>
                <c:pt idx="21">
                  <c:v>4.8907261300315428</c:v>
                </c:pt>
                <c:pt idx="22">
                  <c:v>0.48063218390804641</c:v>
                </c:pt>
                <c:pt idx="23">
                  <c:v>0.49066091954023033</c:v>
                </c:pt>
                <c:pt idx="24">
                  <c:v>0.50068965517241426</c:v>
                </c:pt>
                <c:pt idx="25">
                  <c:v>0.51071839080459813</c:v>
                </c:pt>
                <c:pt idx="26">
                  <c:v>0.520747126436782</c:v>
                </c:pt>
                <c:pt idx="27">
                  <c:v>0.53077586206896588</c:v>
                </c:pt>
                <c:pt idx="28">
                  <c:v>0.54080459770114975</c:v>
                </c:pt>
                <c:pt idx="29">
                  <c:v>0.55083333333333362</c:v>
                </c:pt>
                <c:pt idx="30">
                  <c:v>4.8988173033598432</c:v>
                </c:pt>
                <c:pt idx="31">
                  <c:v>0.57089080459770136</c:v>
                </c:pt>
                <c:pt idx="32">
                  <c:v>0.58091954022988523</c:v>
                </c:pt>
                <c:pt idx="33">
                  <c:v>0.59094827586206911</c:v>
                </c:pt>
                <c:pt idx="34">
                  <c:v>2.9530701491454616</c:v>
                </c:pt>
                <c:pt idx="35">
                  <c:v>0.61100574712643685</c:v>
                </c:pt>
                <c:pt idx="36">
                  <c:v>0.62103448275862072</c:v>
                </c:pt>
                <c:pt idx="37">
                  <c:v>0.63106321839080459</c:v>
                </c:pt>
                <c:pt idx="38">
                  <c:v>0.64109195402298846</c:v>
                </c:pt>
                <c:pt idx="39">
                  <c:v>0.65112068965517234</c:v>
                </c:pt>
                <c:pt idx="40">
                  <c:v>0.66114942528735621</c:v>
                </c:pt>
                <c:pt idx="41">
                  <c:v>0.67117816091954008</c:v>
                </c:pt>
                <c:pt idx="42">
                  <c:v>0.68120689655172395</c:v>
                </c:pt>
                <c:pt idx="43">
                  <c:v>0.69123563218390782</c:v>
                </c:pt>
                <c:pt idx="44">
                  <c:v>0.70126436781609169</c:v>
                </c:pt>
                <c:pt idx="45">
                  <c:v>0.71129310344827557</c:v>
                </c:pt>
                <c:pt idx="46">
                  <c:v>0.72132183908045944</c:v>
                </c:pt>
                <c:pt idx="47">
                  <c:v>0.73135057471264331</c:v>
                </c:pt>
                <c:pt idx="48">
                  <c:v>0.74137931034482718</c:v>
                </c:pt>
                <c:pt idx="49">
                  <c:v>0.75140804597701105</c:v>
                </c:pt>
                <c:pt idx="50">
                  <c:v>0.76143678160919492</c:v>
                </c:pt>
                <c:pt idx="51">
                  <c:v>0.7714655172413788</c:v>
                </c:pt>
                <c:pt idx="52">
                  <c:v>0.78149425287356267</c:v>
                </c:pt>
                <c:pt idx="53">
                  <c:v>0.79152298850574654</c:v>
                </c:pt>
                <c:pt idx="54">
                  <c:v>0.80155172413793041</c:v>
                </c:pt>
                <c:pt idx="55">
                  <c:v>5.0007660287467335</c:v>
                </c:pt>
                <c:pt idx="56">
                  <c:v>0.82160919540229815</c:v>
                </c:pt>
                <c:pt idx="57">
                  <c:v>0.83163793103448203</c:v>
                </c:pt>
                <c:pt idx="58">
                  <c:v>0.8416666666666659</c:v>
                </c:pt>
                <c:pt idx="59">
                  <c:v>0.85169540229884977</c:v>
                </c:pt>
                <c:pt idx="60">
                  <c:v>0.86172413793103364</c:v>
                </c:pt>
                <c:pt idx="61">
                  <c:v>0.87175287356321751</c:v>
                </c:pt>
                <c:pt idx="62">
                  <c:v>0.88178160919540138</c:v>
                </c:pt>
                <c:pt idx="63">
                  <c:v>0.89181034482758526</c:v>
                </c:pt>
                <c:pt idx="64">
                  <c:v>0.90183908045976913</c:v>
                </c:pt>
                <c:pt idx="65">
                  <c:v>0.911867816091953</c:v>
                </c:pt>
                <c:pt idx="66">
                  <c:v>0.92189655172413687</c:v>
                </c:pt>
                <c:pt idx="67">
                  <c:v>0.93192528735632074</c:v>
                </c:pt>
                <c:pt idx="68">
                  <c:v>0.94195402298850461</c:v>
                </c:pt>
                <c:pt idx="69">
                  <c:v>0.95198275862068849</c:v>
                </c:pt>
                <c:pt idx="70">
                  <c:v>0.96201149425287236</c:v>
                </c:pt>
                <c:pt idx="71">
                  <c:v>0.97204022988505623</c:v>
                </c:pt>
                <c:pt idx="72">
                  <c:v>0.9820689655172401</c:v>
                </c:pt>
                <c:pt idx="73">
                  <c:v>0.99209770114942397</c:v>
                </c:pt>
                <c:pt idx="74">
                  <c:v>1.0021264367816078</c:v>
                </c:pt>
                <c:pt idx="75">
                  <c:v>1.0121551724137918</c:v>
                </c:pt>
                <c:pt idx="76">
                  <c:v>1.0221839080459758</c:v>
                </c:pt>
                <c:pt idx="77">
                  <c:v>1.0322126436781598</c:v>
                </c:pt>
                <c:pt idx="78">
                  <c:v>1.0422413793103438</c:v>
                </c:pt>
                <c:pt idx="79">
                  <c:v>1.0522701149425278</c:v>
                </c:pt>
                <c:pt idx="80">
                  <c:v>1.0622988505747117</c:v>
                </c:pt>
                <c:pt idx="81">
                  <c:v>1.0723275862068957</c:v>
                </c:pt>
                <c:pt idx="82">
                  <c:v>1.0823563218390797</c:v>
                </c:pt>
                <c:pt idx="83">
                  <c:v>1.0923850574712637</c:v>
                </c:pt>
                <c:pt idx="84">
                  <c:v>1.1024137931034477</c:v>
                </c:pt>
                <c:pt idx="85">
                  <c:v>1.1124425287356317</c:v>
                </c:pt>
                <c:pt idx="86">
                  <c:v>1.1224712643678156</c:v>
                </c:pt>
                <c:pt idx="87">
                  <c:v>1.1324999999999996</c:v>
                </c:pt>
                <c:pt idx="88">
                  <c:v>1.1425287356321836</c:v>
                </c:pt>
                <c:pt idx="89">
                  <c:v>3.9321124758025165</c:v>
                </c:pt>
                <c:pt idx="90">
                  <c:v>1.1625862068965516</c:v>
                </c:pt>
                <c:pt idx="91">
                  <c:v>1.1726149425287355</c:v>
                </c:pt>
                <c:pt idx="92">
                  <c:v>1.1826436781609195</c:v>
                </c:pt>
                <c:pt idx="93">
                  <c:v>1.1926724137931035</c:v>
                </c:pt>
                <c:pt idx="94">
                  <c:v>1.2027011494252875</c:v>
                </c:pt>
                <c:pt idx="95">
                  <c:v>1.2127298850574715</c:v>
                </c:pt>
                <c:pt idx="96">
                  <c:v>1.2227586206896555</c:v>
                </c:pt>
                <c:pt idx="97">
                  <c:v>1.2327873563218394</c:v>
                </c:pt>
                <c:pt idx="98">
                  <c:v>1.2428160919540234</c:v>
                </c:pt>
                <c:pt idx="99">
                  <c:v>1.2528448275862074</c:v>
                </c:pt>
                <c:pt idx="100">
                  <c:v>1.2628735632183914</c:v>
                </c:pt>
                <c:pt idx="101">
                  <c:v>1.2729022988505754</c:v>
                </c:pt>
                <c:pt idx="102">
                  <c:v>1.2829310344827594</c:v>
                </c:pt>
                <c:pt idx="103">
                  <c:v>1.2929597701149433</c:v>
                </c:pt>
                <c:pt idx="104">
                  <c:v>1.3029885057471273</c:v>
                </c:pt>
                <c:pt idx="105">
                  <c:v>1.3130172413793113</c:v>
                </c:pt>
                <c:pt idx="106">
                  <c:v>1.3230459770114953</c:v>
                </c:pt>
                <c:pt idx="107">
                  <c:v>1.3330747126436793</c:v>
                </c:pt>
                <c:pt idx="108">
                  <c:v>4.1153915719510401</c:v>
                </c:pt>
                <c:pt idx="109">
                  <c:v>1.3531321839080472</c:v>
                </c:pt>
                <c:pt idx="110">
                  <c:v>1.3631609195402312</c:v>
                </c:pt>
                <c:pt idx="111">
                  <c:v>1.3731896551724152</c:v>
                </c:pt>
                <c:pt idx="112">
                  <c:v>1.3832183908045992</c:v>
                </c:pt>
                <c:pt idx="113">
                  <c:v>1.3932471264367832</c:v>
                </c:pt>
                <c:pt idx="114">
                  <c:v>1.4032758620689672</c:v>
                </c:pt>
                <c:pt idx="115">
                  <c:v>1.4133045977011511</c:v>
                </c:pt>
                <c:pt idx="116">
                  <c:v>1.4233333333333351</c:v>
                </c:pt>
                <c:pt idx="117">
                  <c:v>1.4333620689655191</c:v>
                </c:pt>
                <c:pt idx="118">
                  <c:v>1.4433908045977031</c:v>
                </c:pt>
                <c:pt idx="119">
                  <c:v>1.4534195402298871</c:v>
                </c:pt>
                <c:pt idx="120">
                  <c:v>1.463448275862071</c:v>
                </c:pt>
                <c:pt idx="121">
                  <c:v>1.473477011494255</c:v>
                </c:pt>
                <c:pt idx="122">
                  <c:v>1.483505747126439</c:v>
                </c:pt>
                <c:pt idx="123">
                  <c:v>1.493534482758623</c:v>
                </c:pt>
                <c:pt idx="124">
                  <c:v>1.503563218390807</c:v>
                </c:pt>
                <c:pt idx="125">
                  <c:v>1.513591954022991</c:v>
                </c:pt>
                <c:pt idx="126">
                  <c:v>1.5236206896551749</c:v>
                </c:pt>
                <c:pt idx="127">
                  <c:v>1.5336494252873589</c:v>
                </c:pt>
                <c:pt idx="128">
                  <c:v>1.5436781609195429</c:v>
                </c:pt>
                <c:pt idx="129">
                  <c:v>1.5537068965517269</c:v>
                </c:pt>
                <c:pt idx="130">
                  <c:v>1.5637356321839109</c:v>
                </c:pt>
                <c:pt idx="131">
                  <c:v>1.5737643678160949</c:v>
                </c:pt>
                <c:pt idx="132">
                  <c:v>1.5837931034482788</c:v>
                </c:pt>
                <c:pt idx="133">
                  <c:v>1.5938218390804628</c:v>
                </c:pt>
                <c:pt idx="134">
                  <c:v>1.6038505747126468</c:v>
                </c:pt>
                <c:pt idx="135">
                  <c:v>1.6138793103448308</c:v>
                </c:pt>
                <c:pt idx="136">
                  <c:v>1.6239080459770148</c:v>
                </c:pt>
                <c:pt idx="137">
                  <c:v>1.6339367816091988</c:v>
                </c:pt>
                <c:pt idx="138">
                  <c:v>1.6439655172413827</c:v>
                </c:pt>
                <c:pt idx="139">
                  <c:v>1.6539942528735667</c:v>
                </c:pt>
                <c:pt idx="140">
                  <c:v>1.6640229885057507</c:v>
                </c:pt>
                <c:pt idx="141">
                  <c:v>1.6740517241379347</c:v>
                </c:pt>
                <c:pt idx="142">
                  <c:v>1.6840804597701187</c:v>
                </c:pt>
                <c:pt idx="143">
                  <c:v>1.6941091954023026</c:v>
                </c:pt>
                <c:pt idx="144">
                  <c:v>1.7041379310344866</c:v>
                </c:pt>
                <c:pt idx="145">
                  <c:v>1.7141666666666706</c:v>
                </c:pt>
                <c:pt idx="146">
                  <c:v>1.7241954022988546</c:v>
                </c:pt>
                <c:pt idx="147">
                  <c:v>1.7342241379310386</c:v>
                </c:pt>
                <c:pt idx="148">
                  <c:v>1.7442528735632226</c:v>
                </c:pt>
                <c:pt idx="149">
                  <c:v>1.7542816091954065</c:v>
                </c:pt>
                <c:pt idx="150">
                  <c:v>1.7643103448275905</c:v>
                </c:pt>
                <c:pt idx="151">
                  <c:v>1.7743390804597745</c:v>
                </c:pt>
                <c:pt idx="152">
                  <c:v>1.7843678160919585</c:v>
                </c:pt>
                <c:pt idx="153">
                  <c:v>1.7943965517241425</c:v>
                </c:pt>
                <c:pt idx="154">
                  <c:v>1.8044252873563265</c:v>
                </c:pt>
                <c:pt idx="155">
                  <c:v>1.8144540229885104</c:v>
                </c:pt>
                <c:pt idx="156">
                  <c:v>1.8244827586206944</c:v>
                </c:pt>
                <c:pt idx="157">
                  <c:v>1.8345114942528784</c:v>
                </c:pt>
                <c:pt idx="158">
                  <c:v>1.8445402298850624</c:v>
                </c:pt>
                <c:pt idx="159">
                  <c:v>1.8545689655172464</c:v>
                </c:pt>
                <c:pt idx="160">
                  <c:v>1.8645977011494304</c:v>
                </c:pt>
                <c:pt idx="161">
                  <c:v>1.8746264367816143</c:v>
                </c:pt>
                <c:pt idx="162">
                  <c:v>1.8846551724137983</c:v>
                </c:pt>
                <c:pt idx="163">
                  <c:v>1.8946839080459823</c:v>
                </c:pt>
                <c:pt idx="164">
                  <c:v>1.9047126436781663</c:v>
                </c:pt>
                <c:pt idx="165">
                  <c:v>1.9147413793103503</c:v>
                </c:pt>
                <c:pt idx="166">
                  <c:v>1.9247701149425342</c:v>
                </c:pt>
                <c:pt idx="167">
                  <c:v>1.9347988505747182</c:v>
                </c:pt>
                <c:pt idx="168">
                  <c:v>1.9448275862069022</c:v>
                </c:pt>
                <c:pt idx="169">
                  <c:v>1.9548563218390862</c:v>
                </c:pt>
                <c:pt idx="170">
                  <c:v>1.9648850574712702</c:v>
                </c:pt>
                <c:pt idx="171">
                  <c:v>1.9749137931034542</c:v>
                </c:pt>
                <c:pt idx="172">
                  <c:v>1.9849425287356381</c:v>
                </c:pt>
                <c:pt idx="173">
                  <c:v>1.9949712643678221</c:v>
                </c:pt>
                <c:pt idx="174">
                  <c:v>1.6332379310344889</c:v>
                </c:pt>
                <c:pt idx="175">
                  <c:v>1.2715045977011554</c:v>
                </c:pt>
                <c:pt idx="176">
                  <c:v>0.90977126436782207</c:v>
                </c:pt>
                <c:pt idx="177">
                  <c:v>0.54803793103448872</c:v>
                </c:pt>
                <c:pt idx="178">
                  <c:v>0.18630459770115537</c:v>
                </c:pt>
                <c:pt idx="179">
                  <c:v>-0.17542873563217798</c:v>
                </c:pt>
                <c:pt idx="180">
                  <c:v>-0.53716206896551133</c:v>
                </c:pt>
                <c:pt idx="181">
                  <c:v>-0.89889540229884468</c:v>
                </c:pt>
                <c:pt idx="182">
                  <c:v>-1.2606287356321779</c:v>
                </c:pt>
                <c:pt idx="183">
                  <c:v>-1.6223620689655114</c:v>
                </c:pt>
                <c:pt idx="184">
                  <c:v>-1.9840954022988448</c:v>
                </c:pt>
                <c:pt idx="185">
                  <c:v>-2.3458287356321783</c:v>
                </c:pt>
                <c:pt idx="186">
                  <c:v>-2.7075620689655118</c:v>
                </c:pt>
                <c:pt idx="187">
                  <c:v>-3.0692954022988452</c:v>
                </c:pt>
                <c:pt idx="188">
                  <c:v>-3.4310287356321787</c:v>
                </c:pt>
                <c:pt idx="189">
                  <c:v>-3.7927620689655122</c:v>
                </c:pt>
                <c:pt idx="190">
                  <c:v>-4.1544954022988456</c:v>
                </c:pt>
                <c:pt idx="191">
                  <c:v>-4.5162287356321791</c:v>
                </c:pt>
                <c:pt idx="192">
                  <c:v>-4.8779620689655125</c:v>
                </c:pt>
                <c:pt idx="193">
                  <c:v>-5.239695402298846</c:v>
                </c:pt>
                <c:pt idx="194">
                  <c:v>-5.6014287356321795</c:v>
                </c:pt>
                <c:pt idx="195">
                  <c:v>-5.9631620689655129</c:v>
                </c:pt>
                <c:pt idx="196">
                  <c:v>-6.3248954022988464</c:v>
                </c:pt>
                <c:pt idx="197">
                  <c:v>-6.6866287356321799</c:v>
                </c:pt>
                <c:pt idx="198">
                  <c:v>-7.0483620689655133</c:v>
                </c:pt>
                <c:pt idx="199">
                  <c:v>-7.4100954022988468</c:v>
                </c:pt>
                <c:pt idx="200">
                  <c:v>-7.7718287356321802</c:v>
                </c:pt>
                <c:pt idx="201">
                  <c:v>-10.678905379583231</c:v>
                </c:pt>
                <c:pt idx="202">
                  <c:v>-8.4952954022988472</c:v>
                </c:pt>
                <c:pt idx="203">
                  <c:v>-8.8570287356321806</c:v>
                </c:pt>
                <c:pt idx="204">
                  <c:v>-8.3865287356321812</c:v>
                </c:pt>
                <c:pt idx="205">
                  <c:v>-7.9160287356321808</c:v>
                </c:pt>
                <c:pt idx="206">
                  <c:v>-7.4455287356321804</c:v>
                </c:pt>
                <c:pt idx="207">
                  <c:v>-6.9750287356321801</c:v>
                </c:pt>
                <c:pt idx="208">
                  <c:v>-6.5045287356321797</c:v>
                </c:pt>
                <c:pt idx="209">
                  <c:v>-6.0340287356321793</c:v>
                </c:pt>
                <c:pt idx="210">
                  <c:v>-5.563528735632179</c:v>
                </c:pt>
                <c:pt idx="211">
                  <c:v>-5.0930287356321786</c:v>
                </c:pt>
                <c:pt idx="212">
                  <c:v>-4.6225287356321783</c:v>
                </c:pt>
                <c:pt idx="213">
                  <c:v>-4.1520287356321779</c:v>
                </c:pt>
                <c:pt idx="214">
                  <c:v>-3.681528735632178</c:v>
                </c:pt>
                <c:pt idx="215">
                  <c:v>-3.2110287356321781</c:v>
                </c:pt>
                <c:pt idx="216">
                  <c:v>-2.7405287356321781</c:v>
                </c:pt>
                <c:pt idx="217">
                  <c:v>-2.2700287356321782</c:v>
                </c:pt>
                <c:pt idx="218">
                  <c:v>-2.2439513875658799</c:v>
                </c:pt>
                <c:pt idx="219">
                  <c:v>-2.2178740394995815</c:v>
                </c:pt>
                <c:pt idx="220">
                  <c:v>-2.1917966914332832</c:v>
                </c:pt>
                <c:pt idx="221">
                  <c:v>-2.1657193433669848</c:v>
                </c:pt>
                <c:pt idx="222">
                  <c:v>-2.1396419953006864</c:v>
                </c:pt>
                <c:pt idx="223">
                  <c:v>-2.1135646472343881</c:v>
                </c:pt>
                <c:pt idx="224">
                  <c:v>-2.0874872991680897</c:v>
                </c:pt>
                <c:pt idx="225">
                  <c:v>-2.0614099511017914</c:v>
                </c:pt>
                <c:pt idx="226">
                  <c:v>-2.035332603035493</c:v>
                </c:pt>
                <c:pt idx="227">
                  <c:v>-2.0092552549691947</c:v>
                </c:pt>
                <c:pt idx="228">
                  <c:v>-1.9831779069028963</c:v>
                </c:pt>
                <c:pt idx="229">
                  <c:v>-1.9571005588365979</c:v>
                </c:pt>
                <c:pt idx="230">
                  <c:v>-1.9310232107702996</c:v>
                </c:pt>
                <c:pt idx="231">
                  <c:v>-1.9049458627040012</c:v>
                </c:pt>
                <c:pt idx="232">
                  <c:v>-1.8788685146377029</c:v>
                </c:pt>
                <c:pt idx="233">
                  <c:v>-1.8527911665714045</c:v>
                </c:pt>
                <c:pt idx="234">
                  <c:v>-1.8267138185051062</c:v>
                </c:pt>
                <c:pt idx="235">
                  <c:v>-1.8006364704388078</c:v>
                </c:pt>
                <c:pt idx="236">
                  <c:v>-1.7745591223725095</c:v>
                </c:pt>
                <c:pt idx="237">
                  <c:v>-1.7484817743062111</c:v>
                </c:pt>
                <c:pt idx="238">
                  <c:v>-1.7224044262399127</c:v>
                </c:pt>
                <c:pt idx="239">
                  <c:v>-1.6963270781736144</c:v>
                </c:pt>
                <c:pt idx="240">
                  <c:v>-1.670249730107316</c:v>
                </c:pt>
                <c:pt idx="241">
                  <c:v>-1.6441723820410177</c:v>
                </c:pt>
                <c:pt idx="242">
                  <c:v>-1.6180950339747193</c:v>
                </c:pt>
                <c:pt idx="243">
                  <c:v>-1.592017685908421</c:v>
                </c:pt>
                <c:pt idx="244">
                  <c:v>-1.5659403378421226</c:v>
                </c:pt>
                <c:pt idx="245">
                  <c:v>-1.5398629897758243</c:v>
                </c:pt>
                <c:pt idx="246">
                  <c:v>2.7972418005801378</c:v>
                </c:pt>
                <c:pt idx="247">
                  <c:v>-1.4877082936432275</c:v>
                </c:pt>
                <c:pt idx="248">
                  <c:v>-1.4616309455769292</c:v>
                </c:pt>
                <c:pt idx="249">
                  <c:v>-1.4355535975106308</c:v>
                </c:pt>
                <c:pt idx="250">
                  <c:v>-1.4094762494443325</c:v>
                </c:pt>
                <c:pt idx="251">
                  <c:v>-1.3833989013780341</c:v>
                </c:pt>
                <c:pt idx="252">
                  <c:v>-1.3573215533117358</c:v>
                </c:pt>
                <c:pt idx="253">
                  <c:v>-1.3312442052454374</c:v>
                </c:pt>
                <c:pt idx="254">
                  <c:v>-1.3051668571791391</c:v>
                </c:pt>
                <c:pt idx="255">
                  <c:v>-1.2790895091128407</c:v>
                </c:pt>
                <c:pt idx="256">
                  <c:v>-1.2530121610465423</c:v>
                </c:pt>
                <c:pt idx="257">
                  <c:v>-1.226934812980244</c:v>
                </c:pt>
                <c:pt idx="258">
                  <c:v>-1.2008574649139456</c:v>
                </c:pt>
                <c:pt idx="259">
                  <c:v>-1.1747801168476473</c:v>
                </c:pt>
                <c:pt idx="260">
                  <c:v>-1.1487027687813489</c:v>
                </c:pt>
                <c:pt idx="261">
                  <c:v>-1.1226254207150506</c:v>
                </c:pt>
                <c:pt idx="262">
                  <c:v>-1.0965480726487522</c:v>
                </c:pt>
                <c:pt idx="263">
                  <c:v>-1.0704707245824538</c:v>
                </c:pt>
                <c:pt idx="264">
                  <c:v>-1.0443933765161555</c:v>
                </c:pt>
                <c:pt idx="265">
                  <c:v>-1.0183160284498571</c:v>
                </c:pt>
                <c:pt idx="266">
                  <c:v>-0.99223868038355878</c:v>
                </c:pt>
                <c:pt idx="267">
                  <c:v>-0.96616133231726042</c:v>
                </c:pt>
                <c:pt idx="268">
                  <c:v>-0.94008398425096207</c:v>
                </c:pt>
                <c:pt idx="269">
                  <c:v>-0.91400663618466371</c:v>
                </c:pt>
                <c:pt idx="270">
                  <c:v>-0.88792928811836536</c:v>
                </c:pt>
                <c:pt idx="271">
                  <c:v>-0.861851940052067</c:v>
                </c:pt>
                <c:pt idx="272">
                  <c:v>1.3759343805347122</c:v>
                </c:pt>
                <c:pt idx="273">
                  <c:v>-0.80969724391947029</c:v>
                </c:pt>
                <c:pt idx="274">
                  <c:v>-0.78361989585317193</c:v>
                </c:pt>
                <c:pt idx="275">
                  <c:v>-0.75754254778687358</c:v>
                </c:pt>
                <c:pt idx="276">
                  <c:v>-0.73146519972057522</c:v>
                </c:pt>
                <c:pt idx="277">
                  <c:v>-0.70538785165427687</c:v>
                </c:pt>
                <c:pt idx="278">
                  <c:v>-0.67931050358797851</c:v>
                </c:pt>
                <c:pt idx="279">
                  <c:v>3.2009949592232636</c:v>
                </c:pt>
                <c:pt idx="280">
                  <c:v>-0.6271558074553818</c:v>
                </c:pt>
                <c:pt idx="281">
                  <c:v>-0.60107845938908344</c:v>
                </c:pt>
                <c:pt idx="282">
                  <c:v>-0.57500111132278509</c:v>
                </c:pt>
                <c:pt idx="283">
                  <c:v>-0.54892376325648673</c:v>
                </c:pt>
                <c:pt idx="284">
                  <c:v>-0.52284641519018837</c:v>
                </c:pt>
                <c:pt idx="285">
                  <c:v>-0.49676906712389002</c:v>
                </c:pt>
                <c:pt idx="286">
                  <c:v>-0.47069171905759166</c:v>
                </c:pt>
                <c:pt idx="287">
                  <c:v>-0.44461437099129331</c:v>
                </c:pt>
                <c:pt idx="288">
                  <c:v>-0.41853702292499495</c:v>
                </c:pt>
                <c:pt idx="289">
                  <c:v>0.26877030359202814</c:v>
                </c:pt>
                <c:pt idx="290">
                  <c:v>-0.36638232679239824</c:v>
                </c:pt>
                <c:pt idx="291">
                  <c:v>-0.34030497872609988</c:v>
                </c:pt>
                <c:pt idx="292">
                  <c:v>-0.31422763065980153</c:v>
                </c:pt>
                <c:pt idx="293">
                  <c:v>-0.28815028259350317</c:v>
                </c:pt>
                <c:pt idx="294">
                  <c:v>-0.26207293452720481</c:v>
                </c:pt>
                <c:pt idx="295">
                  <c:v>-0.23599558646090646</c:v>
                </c:pt>
                <c:pt idx="296">
                  <c:v>-0.2099182383946081</c:v>
                </c:pt>
                <c:pt idx="297">
                  <c:v>-0.18384089032830975</c:v>
                </c:pt>
                <c:pt idx="298">
                  <c:v>-0.15776354226201139</c:v>
                </c:pt>
                <c:pt idx="299">
                  <c:v>-0.13168619419571304</c:v>
                </c:pt>
                <c:pt idx="300">
                  <c:v>-0.10560884612941469</c:v>
                </c:pt>
                <c:pt idx="301">
                  <c:v>-7.9531498063116352E-2</c:v>
                </c:pt>
                <c:pt idx="302">
                  <c:v>-5.3454149996818009E-2</c:v>
                </c:pt>
                <c:pt idx="303">
                  <c:v>-2.7376801930519667E-2</c:v>
                </c:pt>
                <c:pt idx="304">
                  <c:v>-1.2994538642213255E-3</c:v>
                </c:pt>
                <c:pt idx="305">
                  <c:v>2.4777894202077017E-2</c:v>
                </c:pt>
                <c:pt idx="306">
                  <c:v>5.0855242268375359E-2</c:v>
                </c:pt>
                <c:pt idx="307">
                  <c:v>7.6932590334673701E-2</c:v>
                </c:pt>
                <c:pt idx="308">
                  <c:v>0.10300993840097204</c:v>
                </c:pt>
                <c:pt idx="309">
                  <c:v>0.12908728646727038</c:v>
                </c:pt>
                <c:pt idx="310">
                  <c:v>0.15516463453356871</c:v>
                </c:pt>
                <c:pt idx="311">
                  <c:v>0.18124198259986707</c:v>
                </c:pt>
                <c:pt idx="312">
                  <c:v>0.20731933066616542</c:v>
                </c:pt>
                <c:pt idx="313">
                  <c:v>0.23339667873246378</c:v>
                </c:pt>
                <c:pt idx="314">
                  <c:v>0.25947402679876214</c:v>
                </c:pt>
                <c:pt idx="315">
                  <c:v>0.28555137486506049</c:v>
                </c:pt>
                <c:pt idx="316">
                  <c:v>0.31162872293135885</c:v>
                </c:pt>
                <c:pt idx="317">
                  <c:v>0.3377060709976572</c:v>
                </c:pt>
                <c:pt idx="318">
                  <c:v>0.36378341906395556</c:v>
                </c:pt>
                <c:pt idx="319">
                  <c:v>0.38986076713025392</c:v>
                </c:pt>
                <c:pt idx="320">
                  <c:v>0.41593811519655227</c:v>
                </c:pt>
                <c:pt idx="321">
                  <c:v>0.44201546326285063</c:v>
                </c:pt>
                <c:pt idx="322">
                  <c:v>0.46809281132914898</c:v>
                </c:pt>
                <c:pt idx="323">
                  <c:v>0.49417015939544734</c:v>
                </c:pt>
                <c:pt idx="324">
                  <c:v>0.52024750746174564</c:v>
                </c:pt>
                <c:pt idx="325">
                  <c:v>0.546324855528044</c:v>
                </c:pt>
                <c:pt idx="326">
                  <c:v>0.57240220359434235</c:v>
                </c:pt>
                <c:pt idx="327">
                  <c:v>0.59847955166064071</c:v>
                </c:pt>
                <c:pt idx="328">
                  <c:v>0.62455689972693906</c:v>
                </c:pt>
                <c:pt idx="329">
                  <c:v>0.65063424779323742</c:v>
                </c:pt>
                <c:pt idx="330">
                  <c:v>0.67671159585953577</c:v>
                </c:pt>
                <c:pt idx="331">
                  <c:v>2.9671244737183313</c:v>
                </c:pt>
                <c:pt idx="332">
                  <c:v>0.72886629199213249</c:v>
                </c:pt>
                <c:pt idx="333">
                  <c:v>0.75494364005843084</c:v>
                </c:pt>
                <c:pt idx="334">
                  <c:v>0.7810209881247292</c:v>
                </c:pt>
                <c:pt idx="335">
                  <c:v>0.80709833619102755</c:v>
                </c:pt>
                <c:pt idx="336">
                  <c:v>0.83317568425732591</c:v>
                </c:pt>
                <c:pt idx="337">
                  <c:v>0.85925303232362427</c:v>
                </c:pt>
                <c:pt idx="338">
                  <c:v>0.88533038038992262</c:v>
                </c:pt>
                <c:pt idx="339">
                  <c:v>0.91140772845622098</c:v>
                </c:pt>
                <c:pt idx="340">
                  <c:v>0.93748507652251933</c:v>
                </c:pt>
                <c:pt idx="341">
                  <c:v>0.96356242458881769</c:v>
                </c:pt>
                <c:pt idx="342">
                  <c:v>0.98963977265511605</c:v>
                </c:pt>
                <c:pt idx="343">
                  <c:v>1.0157171207214144</c:v>
                </c:pt>
                <c:pt idx="344">
                  <c:v>1.0417944687877128</c:v>
                </c:pt>
                <c:pt idx="345">
                  <c:v>1.0678718168540111</c:v>
                </c:pt>
                <c:pt idx="346">
                  <c:v>2.6955221093601152</c:v>
                </c:pt>
                <c:pt idx="347">
                  <c:v>1.1200265129866078</c:v>
                </c:pt>
                <c:pt idx="348">
                  <c:v>1.1461038610529062</c:v>
                </c:pt>
                <c:pt idx="349">
                  <c:v>1.1721812091192045</c:v>
                </c:pt>
                <c:pt idx="350">
                  <c:v>1.1982585571855029</c:v>
                </c:pt>
                <c:pt idx="351">
                  <c:v>1.2243359052518012</c:v>
                </c:pt>
                <c:pt idx="352">
                  <c:v>1.2504132533180996</c:v>
                </c:pt>
                <c:pt idx="353">
                  <c:v>1.276490601384398</c:v>
                </c:pt>
                <c:pt idx="354">
                  <c:v>1.3025679494506963</c:v>
                </c:pt>
                <c:pt idx="355">
                  <c:v>1.3286452975169947</c:v>
                </c:pt>
                <c:pt idx="356">
                  <c:v>1.354722645583293</c:v>
                </c:pt>
                <c:pt idx="357">
                  <c:v>1.3807999936495914</c:v>
                </c:pt>
                <c:pt idx="358">
                  <c:v>1.4068773417158897</c:v>
                </c:pt>
                <c:pt idx="359">
                  <c:v>1.4329546897821881</c:v>
                </c:pt>
                <c:pt idx="360">
                  <c:v>1.4590320378484865</c:v>
                </c:pt>
                <c:pt idx="361">
                  <c:v>6.1078373812309819</c:v>
                </c:pt>
                <c:pt idx="362">
                  <c:v>1.5111867339810832</c:v>
                </c:pt>
                <c:pt idx="363">
                  <c:v>1.5372640820473815</c:v>
                </c:pt>
                <c:pt idx="364">
                  <c:v>1.5633414301136799</c:v>
                </c:pt>
                <c:pt idx="365">
                  <c:v>1.5894187781799782</c:v>
                </c:pt>
                <c:pt idx="366">
                  <c:v>1.6154961262462766</c:v>
                </c:pt>
                <c:pt idx="367">
                  <c:v>1.6415734743125749</c:v>
                </c:pt>
                <c:pt idx="368">
                  <c:v>1.6676508223788733</c:v>
                </c:pt>
                <c:pt idx="369">
                  <c:v>1.6937281704451717</c:v>
                </c:pt>
                <c:pt idx="370">
                  <c:v>1.71980551851147</c:v>
                </c:pt>
                <c:pt idx="371">
                  <c:v>1.7458828665777684</c:v>
                </c:pt>
                <c:pt idx="372">
                  <c:v>1.7719602146440667</c:v>
                </c:pt>
                <c:pt idx="373">
                  <c:v>1.7980375627103651</c:v>
                </c:pt>
                <c:pt idx="374">
                  <c:v>1.8241149107766634</c:v>
                </c:pt>
                <c:pt idx="375">
                  <c:v>1.8501922588429618</c:v>
                </c:pt>
                <c:pt idx="376">
                  <c:v>1.8762696069092601</c:v>
                </c:pt>
                <c:pt idx="377">
                  <c:v>1.9023469549755585</c:v>
                </c:pt>
                <c:pt idx="378">
                  <c:v>1.9284243030418569</c:v>
                </c:pt>
                <c:pt idx="379">
                  <c:v>1.9545016511081552</c:v>
                </c:pt>
                <c:pt idx="380">
                  <c:v>1.9805789991744536</c:v>
                </c:pt>
                <c:pt idx="381">
                  <c:v>2.0066563472407517</c:v>
                </c:pt>
                <c:pt idx="382">
                  <c:v>6.7763337079075043</c:v>
                </c:pt>
                <c:pt idx="383">
                  <c:v>2.0588110433733484</c:v>
                </c:pt>
                <c:pt idx="384">
                  <c:v>2.0848883914396468</c:v>
                </c:pt>
                <c:pt idx="385">
                  <c:v>2.1109657395059451</c:v>
                </c:pt>
                <c:pt idx="386">
                  <c:v>2.1370430875722435</c:v>
                </c:pt>
                <c:pt idx="387">
                  <c:v>2.1631204356385418</c:v>
                </c:pt>
                <c:pt idx="388">
                  <c:v>2.1891977837048402</c:v>
                </c:pt>
                <c:pt idx="389">
                  <c:v>2.2152751317711386</c:v>
                </c:pt>
                <c:pt idx="390">
                  <c:v>2.2413524798374369</c:v>
                </c:pt>
                <c:pt idx="391">
                  <c:v>2.2674298279037353</c:v>
                </c:pt>
                <c:pt idx="392">
                  <c:v>2.2935071759700336</c:v>
                </c:pt>
                <c:pt idx="393">
                  <c:v>2.319584524036332</c:v>
                </c:pt>
                <c:pt idx="394">
                  <c:v>2.3456618721026303</c:v>
                </c:pt>
                <c:pt idx="395">
                  <c:v>2.3717392201689287</c:v>
                </c:pt>
                <c:pt idx="396">
                  <c:v>2.397816568235227</c:v>
                </c:pt>
                <c:pt idx="397">
                  <c:v>2.4238939163015254</c:v>
                </c:pt>
                <c:pt idx="398">
                  <c:v>2.4499712643678238</c:v>
                </c:pt>
                <c:pt idx="399">
                  <c:v>2.4760486124341221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555776"/>
        <c:axId val="142582528"/>
      </c:scatterChart>
      <c:valAx>
        <c:axId val="142555776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42582528"/>
        <c:crosses val="autoZero"/>
        <c:crossBetween val="midCat"/>
      </c:valAx>
      <c:valAx>
        <c:axId val="142582528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</a:t>
                </a:r>
                <a:r>
                  <a:rPr lang="en-US" altLang="ja-JP" baseline="0"/>
                  <a:t>μ</a:t>
                </a:r>
                <a:r>
                  <a:rPr lang="en-US" baseline="0"/>
                  <a:t>m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2555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726045001051423"/>
          <c:y val="0.16526303527519404"/>
          <c:w val="0.21706176935598184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1"/>
          <c:order val="0"/>
          <c:tx>
            <c:v>real5</c:v>
          </c:tx>
          <c:spPr>
            <a:ln w="12700"/>
          </c:spPr>
          <c:marker>
            <c:symbol val="none"/>
          </c:marker>
          <c:xVal>
            <c:numRef>
              <c:f>Result!$F$22:$F$421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Result!$AB$22:$AB$421</c:f>
              <c:numCache>
                <c:formatCode>General</c:formatCode>
                <c:ptCount val="400"/>
                <c:pt idx="0">
                  <c:v>-0.81715749998423348</c:v>
                </c:pt>
                <c:pt idx="1">
                  <c:v>-0.40415749998601314</c:v>
                </c:pt>
                <c:pt idx="2">
                  <c:v>-0.34315749998370393</c:v>
                </c:pt>
                <c:pt idx="3">
                  <c:v>0.11684250001664509</c:v>
                </c:pt>
                <c:pt idx="4">
                  <c:v>0.45184250001639725</c:v>
                </c:pt>
                <c:pt idx="5">
                  <c:v>-0.21915749998413503</c:v>
                </c:pt>
                <c:pt idx="6">
                  <c:v>0.30984250001608871</c:v>
                </c:pt>
                <c:pt idx="7">
                  <c:v>0.88084250001330133</c:v>
                </c:pt>
                <c:pt idx="8">
                  <c:v>0.27684250001414057</c:v>
                </c:pt>
                <c:pt idx="9">
                  <c:v>-3.9157499983843991E-2</c:v>
                </c:pt>
                <c:pt idx="10">
                  <c:v>-2.1574999848894549E-3</c:v>
                </c:pt>
                <c:pt idx="11">
                  <c:v>0.19984250001314763</c:v>
                </c:pt>
                <c:pt idx="12">
                  <c:v>0.34584250001401529</c:v>
                </c:pt>
                <c:pt idx="13">
                  <c:v>-1.0021574999861116</c:v>
                </c:pt>
                <c:pt idx="14">
                  <c:v>-0.71415749998493538</c:v>
                </c:pt>
                <c:pt idx="15">
                  <c:v>-9.4157499983538173E-2</c:v>
                </c:pt>
                <c:pt idx="16">
                  <c:v>-0.45415749998412025</c:v>
                </c:pt>
                <c:pt idx="17">
                  <c:v>2.1268425000151581</c:v>
                </c:pt>
                <c:pt idx="18">
                  <c:v>5.9378425000140567</c:v>
                </c:pt>
                <c:pt idx="19">
                  <c:v>0.36784250001531404</c:v>
                </c:pt>
                <c:pt idx="20">
                  <c:v>1.0698425000157386</c:v>
                </c:pt>
                <c:pt idx="21">
                  <c:v>0.50084250001347641</c:v>
                </c:pt>
                <c:pt idx="22">
                  <c:v>0.65984250001349665</c:v>
                </c:pt>
                <c:pt idx="23">
                  <c:v>0.31284250001561986</c:v>
                </c:pt>
                <c:pt idx="24">
                  <c:v>0.30584250001552959</c:v>
                </c:pt>
                <c:pt idx="25">
                  <c:v>0.69084250001338887</c:v>
                </c:pt>
                <c:pt idx="26">
                  <c:v>1.1178425000153425</c:v>
                </c:pt>
                <c:pt idx="27">
                  <c:v>1.7518425000133675</c:v>
                </c:pt>
                <c:pt idx="28">
                  <c:v>1.6128425000161428</c:v>
                </c:pt>
                <c:pt idx="29">
                  <c:v>0.35184250001663031</c:v>
                </c:pt>
                <c:pt idx="30">
                  <c:v>0.26184250001648479</c:v>
                </c:pt>
                <c:pt idx="31">
                  <c:v>-0.19715749998638898</c:v>
                </c:pt>
                <c:pt idx="32">
                  <c:v>0.47584250001619921</c:v>
                </c:pt>
                <c:pt idx="33">
                  <c:v>1.4678425000163031</c:v>
                </c:pt>
                <c:pt idx="34">
                  <c:v>1.63784250001342</c:v>
                </c:pt>
                <c:pt idx="35">
                  <c:v>1.4698425000148063</c:v>
                </c:pt>
                <c:pt idx="36">
                  <c:v>1.3768425000151296</c:v>
                </c:pt>
                <c:pt idx="37">
                  <c:v>13.007842500016409</c:v>
                </c:pt>
                <c:pt idx="38">
                  <c:v>3.4868425000134096</c:v>
                </c:pt>
                <c:pt idx="39">
                  <c:v>1.1058425000136651</c:v>
                </c:pt>
                <c:pt idx="40">
                  <c:v>0.54984250001410828</c:v>
                </c:pt>
                <c:pt idx="41">
                  <c:v>0.48684250001329588</c:v>
                </c:pt>
                <c:pt idx="42">
                  <c:v>2.0018425000145612</c:v>
                </c:pt>
                <c:pt idx="43">
                  <c:v>-1.1431574999853922</c:v>
                </c:pt>
                <c:pt idx="44">
                  <c:v>0.60684250001585838</c:v>
                </c:pt>
                <c:pt idx="45">
                  <c:v>1.6398425000154759</c:v>
                </c:pt>
                <c:pt idx="46">
                  <c:v>2.8468425000163222</c:v>
                </c:pt>
                <c:pt idx="47">
                  <c:v>2.7618425000142111</c:v>
                </c:pt>
                <c:pt idx="48">
                  <c:v>2.1328425000142204</c:v>
                </c:pt>
                <c:pt idx="49">
                  <c:v>-1.6841574999837405</c:v>
                </c:pt>
                <c:pt idx="50">
                  <c:v>0.54984250001410828</c:v>
                </c:pt>
                <c:pt idx="51">
                  <c:v>0.2698425000140503</c:v>
                </c:pt>
                <c:pt idx="52">
                  <c:v>1.3378425000141192</c:v>
                </c:pt>
                <c:pt idx="53">
                  <c:v>2.6828425000147149</c:v>
                </c:pt>
                <c:pt idx="54">
                  <c:v>4.1978425000159802</c:v>
                </c:pt>
                <c:pt idx="55">
                  <c:v>2.151842500015988</c:v>
                </c:pt>
                <c:pt idx="56">
                  <c:v>3.1598425000147756</c:v>
                </c:pt>
                <c:pt idx="57">
                  <c:v>1.4958425000131115</c:v>
                </c:pt>
                <c:pt idx="58">
                  <c:v>2.7958425000136344</c:v>
                </c:pt>
                <c:pt idx="59">
                  <c:v>1.5118425000153479</c:v>
                </c:pt>
                <c:pt idx="60">
                  <c:v>1.410842500014553</c:v>
                </c:pt>
                <c:pt idx="61">
                  <c:v>1.1068425000146931</c:v>
                </c:pt>
                <c:pt idx="62">
                  <c:v>1.0248425000156658</c:v>
                </c:pt>
                <c:pt idx="63">
                  <c:v>7.632842500015613</c:v>
                </c:pt>
                <c:pt idx="64">
                  <c:v>2.5708425000132706</c:v>
                </c:pt>
                <c:pt idx="65">
                  <c:v>1.5258425000155285</c:v>
                </c:pt>
                <c:pt idx="66">
                  <c:v>1.5148425000148791</c:v>
                </c:pt>
                <c:pt idx="67">
                  <c:v>1.5808425000152226</c:v>
                </c:pt>
                <c:pt idx="68">
                  <c:v>2.5558425000156149</c:v>
                </c:pt>
                <c:pt idx="69">
                  <c:v>2.7258425000162845</c:v>
                </c:pt>
                <c:pt idx="70">
                  <c:v>2.3728425000157927</c:v>
                </c:pt>
                <c:pt idx="71">
                  <c:v>0.26084250001545684</c:v>
                </c:pt>
                <c:pt idx="72">
                  <c:v>0.44084250001574787</c:v>
                </c:pt>
                <c:pt idx="73">
                  <c:v>0.52584250001430632</c:v>
                </c:pt>
                <c:pt idx="74">
                  <c:v>0.2698425000140503</c:v>
                </c:pt>
                <c:pt idx="75">
                  <c:v>1.0458425000159366</c:v>
                </c:pt>
                <c:pt idx="76">
                  <c:v>1.1178425000153425</c:v>
                </c:pt>
                <c:pt idx="77">
                  <c:v>0.15684250001513078</c:v>
                </c:pt>
                <c:pt idx="78">
                  <c:v>0.54084250001551482</c:v>
                </c:pt>
                <c:pt idx="79">
                  <c:v>1.155842500015325</c:v>
                </c:pt>
                <c:pt idx="80">
                  <c:v>2.6248425000154896</c:v>
                </c:pt>
                <c:pt idx="81">
                  <c:v>1.8468425000151001</c:v>
                </c:pt>
                <c:pt idx="82">
                  <c:v>1.4478425000135076</c:v>
                </c:pt>
                <c:pt idx="83">
                  <c:v>4.3268425000135835</c:v>
                </c:pt>
                <c:pt idx="84">
                  <c:v>3.0998425000134944</c:v>
                </c:pt>
                <c:pt idx="85">
                  <c:v>1.917842500013478</c:v>
                </c:pt>
                <c:pt idx="86">
                  <c:v>2.0358425000139846</c:v>
                </c:pt>
                <c:pt idx="87">
                  <c:v>2.074842500014995</c:v>
                </c:pt>
                <c:pt idx="88">
                  <c:v>1.9648425000156067</c:v>
                </c:pt>
                <c:pt idx="89">
                  <c:v>2.2198425000148347</c:v>
                </c:pt>
                <c:pt idx="90">
                  <c:v>1.9858425000158775</c:v>
                </c:pt>
                <c:pt idx="91">
                  <c:v>2.0718425000154639</c:v>
                </c:pt>
                <c:pt idx="92">
                  <c:v>2.0708425000144359</c:v>
                </c:pt>
                <c:pt idx="93">
                  <c:v>3.6858425000154682</c:v>
                </c:pt>
                <c:pt idx="94">
                  <c:v>2.255842500016314</c:v>
                </c:pt>
                <c:pt idx="95">
                  <c:v>3.3628425000138407</c:v>
                </c:pt>
                <c:pt idx="96">
                  <c:v>3.095842500016488</c:v>
                </c:pt>
                <c:pt idx="97">
                  <c:v>2.605842500013722</c:v>
                </c:pt>
                <c:pt idx="98">
                  <c:v>2.5698425000157954</c:v>
                </c:pt>
                <c:pt idx="99">
                  <c:v>2.4458425000162265</c:v>
                </c:pt>
                <c:pt idx="100">
                  <c:v>4.8918425000152865</c:v>
                </c:pt>
                <c:pt idx="101">
                  <c:v>1.5768425000146635</c:v>
                </c:pt>
                <c:pt idx="102">
                  <c:v>2.3108425000160082</c:v>
                </c:pt>
                <c:pt idx="103">
                  <c:v>2.8868425000148079</c:v>
                </c:pt>
                <c:pt idx="104">
                  <c:v>2.7318425000153468</c:v>
                </c:pt>
                <c:pt idx="105">
                  <c:v>3.8228425000141897</c:v>
                </c:pt>
                <c:pt idx="106">
                  <c:v>2.2418425000161335</c:v>
                </c:pt>
                <c:pt idx="107">
                  <c:v>2.0148425000137138</c:v>
                </c:pt>
                <c:pt idx="108">
                  <c:v>1.7008425000142324</c:v>
                </c:pt>
                <c:pt idx="109">
                  <c:v>3.7728425000160826</c:v>
                </c:pt>
                <c:pt idx="110">
                  <c:v>3.2578425000160394</c:v>
                </c:pt>
                <c:pt idx="111">
                  <c:v>1.8808425000145235</c:v>
                </c:pt>
                <c:pt idx="112">
                  <c:v>-1.1801574999843467</c:v>
                </c:pt>
                <c:pt idx="113">
                  <c:v>1.1668425000159743</c:v>
                </c:pt>
                <c:pt idx="114">
                  <c:v>3.3518425000131913</c:v>
                </c:pt>
                <c:pt idx="115">
                  <c:v>3.8978425000131267</c:v>
                </c:pt>
                <c:pt idx="116">
                  <c:v>7.8425000147319679E-3</c:v>
                </c:pt>
                <c:pt idx="117">
                  <c:v>2.5078425000160109</c:v>
                </c:pt>
                <c:pt idx="118">
                  <c:v>2.7498425000160864</c:v>
                </c:pt>
                <c:pt idx="119">
                  <c:v>0.86784250001414875</c:v>
                </c:pt>
                <c:pt idx="120">
                  <c:v>5.5568425000132038</c:v>
                </c:pt>
                <c:pt idx="121">
                  <c:v>2.5468425000134687</c:v>
                </c:pt>
                <c:pt idx="122">
                  <c:v>2.4848425000136842</c:v>
                </c:pt>
                <c:pt idx="123">
                  <c:v>1.8058425000155864</c:v>
                </c:pt>
                <c:pt idx="124">
                  <c:v>1.0908425000160094</c:v>
                </c:pt>
                <c:pt idx="125">
                  <c:v>1.6458425000145382</c:v>
                </c:pt>
                <c:pt idx="126">
                  <c:v>2.7448425000144994</c:v>
                </c:pt>
                <c:pt idx="127">
                  <c:v>3.0908425000149009</c:v>
                </c:pt>
                <c:pt idx="128">
                  <c:v>3.4028425000158791</c:v>
                </c:pt>
                <c:pt idx="129">
                  <c:v>4.4238425000138193</c:v>
                </c:pt>
                <c:pt idx="130">
                  <c:v>1.6708425000153682</c:v>
                </c:pt>
                <c:pt idx="131">
                  <c:v>10.916842500016344</c:v>
                </c:pt>
                <c:pt idx="132">
                  <c:v>2.9768425000149534</c:v>
                </c:pt>
                <c:pt idx="133">
                  <c:v>-0.22815749998628121</c:v>
                </c:pt>
                <c:pt idx="134">
                  <c:v>4.3228425000165771</c:v>
                </c:pt>
                <c:pt idx="135">
                  <c:v>4.4508425000131524</c:v>
                </c:pt>
                <c:pt idx="136">
                  <c:v>3.6998425000156487</c:v>
                </c:pt>
                <c:pt idx="137">
                  <c:v>3.5108425000132115</c:v>
                </c:pt>
                <c:pt idx="138">
                  <c:v>-0.9871574999849031</c:v>
                </c:pt>
                <c:pt idx="139">
                  <c:v>2.0848425000146165</c:v>
                </c:pt>
                <c:pt idx="140">
                  <c:v>5.791842500013189</c:v>
                </c:pt>
                <c:pt idx="141">
                  <c:v>5.6668425000161449</c:v>
                </c:pt>
                <c:pt idx="142">
                  <c:v>2.9178425000147001</c:v>
                </c:pt>
                <c:pt idx="143">
                  <c:v>2.7348425000148779</c:v>
                </c:pt>
                <c:pt idx="144">
                  <c:v>2.990842500015134</c:v>
                </c:pt>
                <c:pt idx="145">
                  <c:v>1.5468425000157993</c:v>
                </c:pt>
                <c:pt idx="146">
                  <c:v>4.1758425000146815</c:v>
                </c:pt>
                <c:pt idx="147">
                  <c:v>3.3648425000158966</c:v>
                </c:pt>
                <c:pt idx="148">
                  <c:v>2.6398425000131454</c:v>
                </c:pt>
                <c:pt idx="149">
                  <c:v>2.867842500016593</c:v>
                </c:pt>
                <c:pt idx="150">
                  <c:v>5.0768425000136119</c:v>
                </c:pt>
                <c:pt idx="151">
                  <c:v>3.986842500015797</c:v>
                </c:pt>
                <c:pt idx="152">
                  <c:v>3.2018425000153172</c:v>
                </c:pt>
                <c:pt idx="153">
                  <c:v>2.9608425000162697</c:v>
                </c:pt>
                <c:pt idx="154">
                  <c:v>3.1198425000162899</c:v>
                </c:pt>
                <c:pt idx="155">
                  <c:v>3.6668425000137006</c:v>
                </c:pt>
                <c:pt idx="156">
                  <c:v>3.1818425000160744</c:v>
                </c:pt>
                <c:pt idx="157">
                  <c:v>0.81784250001604164</c:v>
                </c:pt>
                <c:pt idx="158">
                  <c:v>1.8548425000162183</c:v>
                </c:pt>
                <c:pt idx="159">
                  <c:v>-0.37315749998612091</c:v>
                </c:pt>
                <c:pt idx="160">
                  <c:v>4.4208425000142881</c:v>
                </c:pt>
                <c:pt idx="161">
                  <c:v>12.614842500013879</c:v>
                </c:pt>
                <c:pt idx="162">
                  <c:v>8.5518425000152831</c:v>
                </c:pt>
                <c:pt idx="163">
                  <c:v>2.2608425000143484</c:v>
                </c:pt>
                <c:pt idx="164">
                  <c:v>0.35484250001616147</c:v>
                </c:pt>
                <c:pt idx="165">
                  <c:v>1.6758425000134025</c:v>
                </c:pt>
                <c:pt idx="166">
                  <c:v>2.6078425000157779</c:v>
                </c:pt>
                <c:pt idx="167">
                  <c:v>0.63184250001313558</c:v>
                </c:pt>
                <c:pt idx="168">
                  <c:v>3.4008425000138232</c:v>
                </c:pt>
                <c:pt idx="169">
                  <c:v>-2.4831574999844008</c:v>
                </c:pt>
                <c:pt idx="170">
                  <c:v>0.26284250001396003</c:v>
                </c:pt>
                <c:pt idx="171">
                  <c:v>0.71184250001365967</c:v>
                </c:pt>
                <c:pt idx="172">
                  <c:v>2.3098425000149803</c:v>
                </c:pt>
                <c:pt idx="173">
                  <c:v>-0.34915749998631895</c:v>
                </c:pt>
                <c:pt idx="174">
                  <c:v>0.71084250001618443</c:v>
                </c:pt>
                <c:pt idx="175">
                  <c:v>3.2678425000156608</c:v>
                </c:pt>
                <c:pt idx="176">
                  <c:v>2.1318425000131924</c:v>
                </c:pt>
                <c:pt idx="177">
                  <c:v>1.8028425000160553</c:v>
                </c:pt>
                <c:pt idx="178">
                  <c:v>0.3728425000133484</c:v>
                </c:pt>
                <c:pt idx="179">
                  <c:v>9.2188425000152563</c:v>
                </c:pt>
                <c:pt idx="180">
                  <c:v>-1.1831574999838779</c:v>
                </c:pt>
                <c:pt idx="181">
                  <c:v>-1.3311574999868014</c:v>
                </c:pt>
                <c:pt idx="182">
                  <c:v>-1.496157499985884</c:v>
                </c:pt>
                <c:pt idx="183">
                  <c:v>-3.1011574999837421</c:v>
                </c:pt>
                <c:pt idx="184">
                  <c:v>-3.1831574999863221</c:v>
                </c:pt>
                <c:pt idx="185">
                  <c:v>-4.7231574999848647</c:v>
                </c:pt>
                <c:pt idx="186">
                  <c:v>-3.9781574999864233</c:v>
                </c:pt>
                <c:pt idx="187">
                  <c:v>-4.525157499983834</c:v>
                </c:pt>
                <c:pt idx="188">
                  <c:v>-4.8901574999860031</c:v>
                </c:pt>
                <c:pt idx="189">
                  <c:v>-5.5001574999842262</c:v>
                </c:pt>
                <c:pt idx="190">
                  <c:v>-4.4591574999834904</c:v>
                </c:pt>
                <c:pt idx="191">
                  <c:v>-7.0461574999853838</c:v>
                </c:pt>
                <c:pt idx="192">
                  <c:v>-5.9261574999851518</c:v>
                </c:pt>
                <c:pt idx="193">
                  <c:v>-5.9381574999868292</c:v>
                </c:pt>
                <c:pt idx="194">
                  <c:v>-6.5361574999833749</c:v>
                </c:pt>
                <c:pt idx="195">
                  <c:v>-6.66915749998509</c:v>
                </c:pt>
                <c:pt idx="196">
                  <c:v>-6.8701574999856518</c:v>
                </c:pt>
                <c:pt idx="197">
                  <c:v>-11.084157499986702</c:v>
                </c:pt>
                <c:pt idx="198">
                  <c:v>-7.6161574999851211</c:v>
                </c:pt>
                <c:pt idx="199">
                  <c:v>-9.8941574999855675</c:v>
                </c:pt>
                <c:pt idx="200">
                  <c:v>-8.9501574999850675</c:v>
                </c:pt>
                <c:pt idx="201">
                  <c:v>-9.0621574999865118</c:v>
                </c:pt>
                <c:pt idx="202">
                  <c:v>-4.4431574999848067</c:v>
                </c:pt>
                <c:pt idx="203">
                  <c:v>-5.9861574999864331</c:v>
                </c:pt>
                <c:pt idx="204">
                  <c:v>-9.4061574999848574</c:v>
                </c:pt>
                <c:pt idx="205">
                  <c:v>-5.1101574999847799</c:v>
                </c:pt>
                <c:pt idx="206">
                  <c:v>-5.8651574999863954</c:v>
                </c:pt>
                <c:pt idx="207">
                  <c:v>-3.8451574999847082</c:v>
                </c:pt>
                <c:pt idx="208">
                  <c:v>-4.3101574999866443</c:v>
                </c:pt>
                <c:pt idx="209">
                  <c:v>-3.3341574999852241</c:v>
                </c:pt>
                <c:pt idx="210">
                  <c:v>-3.4861574999851541</c:v>
                </c:pt>
                <c:pt idx="211">
                  <c:v>-3.3461574999833488</c:v>
                </c:pt>
                <c:pt idx="212">
                  <c:v>0.98084250001662099</c:v>
                </c:pt>
                <c:pt idx="213">
                  <c:v>-3.2981574999837449</c:v>
                </c:pt>
                <c:pt idx="214">
                  <c:v>-3.7051574999864556</c:v>
                </c:pt>
                <c:pt idx="215">
                  <c:v>-3.2831574999860891</c:v>
                </c:pt>
                <c:pt idx="216">
                  <c:v>-3.8311574999845277</c:v>
                </c:pt>
                <c:pt idx="217">
                  <c:v>-3.8441574999836803</c:v>
                </c:pt>
                <c:pt idx="218">
                  <c:v>-3.913157499983555</c:v>
                </c:pt>
                <c:pt idx="219">
                  <c:v>-4.2091574999858494</c:v>
                </c:pt>
                <c:pt idx="220">
                  <c:v>-4.7261574999843958</c:v>
                </c:pt>
                <c:pt idx="221">
                  <c:v>-3.5961574999845425</c:v>
                </c:pt>
                <c:pt idx="222">
                  <c:v>-4.3941574999841748</c:v>
                </c:pt>
                <c:pt idx="223">
                  <c:v>-3.6161574999837853</c:v>
                </c:pt>
                <c:pt idx="224">
                  <c:v>-1.5811574999844424</c:v>
                </c:pt>
                <c:pt idx="225">
                  <c:v>-2.538157499984095</c:v>
                </c:pt>
                <c:pt idx="226">
                  <c:v>-3.7181574999856082</c:v>
                </c:pt>
                <c:pt idx="227">
                  <c:v>-3.7981574999861323</c:v>
                </c:pt>
                <c:pt idx="228">
                  <c:v>-3.7301574999837328</c:v>
                </c:pt>
                <c:pt idx="229">
                  <c:v>-1.6451574999862828</c:v>
                </c:pt>
                <c:pt idx="230">
                  <c:v>-2.0681574999841246</c:v>
                </c:pt>
                <c:pt idx="231">
                  <c:v>-3.0061574999855623</c:v>
                </c:pt>
                <c:pt idx="232">
                  <c:v>-2.8411574999864797</c:v>
                </c:pt>
                <c:pt idx="233">
                  <c:v>-2.9361574999846596</c:v>
                </c:pt>
                <c:pt idx="234">
                  <c:v>-3.889157499983753</c:v>
                </c:pt>
                <c:pt idx="235">
                  <c:v>-4.8681574999847044</c:v>
                </c:pt>
                <c:pt idx="236">
                  <c:v>-4.0501574999858292</c:v>
                </c:pt>
                <c:pt idx="237">
                  <c:v>-4.0351574999846207</c:v>
                </c:pt>
                <c:pt idx="238">
                  <c:v>-3.4051574999836021</c:v>
                </c:pt>
                <c:pt idx="239">
                  <c:v>-3.6251574999859315</c:v>
                </c:pt>
                <c:pt idx="240">
                  <c:v>2.2842500015940459E-2</c:v>
                </c:pt>
                <c:pt idx="241">
                  <c:v>-3.1211574999865377</c:v>
                </c:pt>
                <c:pt idx="242">
                  <c:v>-2.4961574999835534</c:v>
                </c:pt>
                <c:pt idx="243">
                  <c:v>-2.6801574999844036</c:v>
                </c:pt>
                <c:pt idx="244">
                  <c:v>-2.7811574999851985</c:v>
                </c:pt>
                <c:pt idx="245">
                  <c:v>-2.6551574999835736</c:v>
                </c:pt>
                <c:pt idx="246">
                  <c:v>-2.3081574999856969</c:v>
                </c:pt>
                <c:pt idx="247">
                  <c:v>-1.4861574999862626</c:v>
                </c:pt>
                <c:pt idx="248">
                  <c:v>-3.2161574999847176</c:v>
                </c:pt>
                <c:pt idx="249">
                  <c:v>-2.6241574999836814</c:v>
                </c:pt>
                <c:pt idx="250">
                  <c:v>-1.4861574999862626</c:v>
                </c:pt>
                <c:pt idx="251">
                  <c:v>-1.4901574999868217</c:v>
                </c:pt>
                <c:pt idx="252">
                  <c:v>-2.6651574999867478</c:v>
                </c:pt>
                <c:pt idx="253">
                  <c:v>-3.174157499984176</c:v>
                </c:pt>
                <c:pt idx="254">
                  <c:v>-3.861157499983392</c:v>
                </c:pt>
                <c:pt idx="255">
                  <c:v>-4.3461574999845709</c:v>
                </c:pt>
                <c:pt idx="256">
                  <c:v>-3.1391574999837246</c:v>
                </c:pt>
                <c:pt idx="257">
                  <c:v>-0.28815749998400975</c:v>
                </c:pt>
                <c:pt idx="258">
                  <c:v>-1.1931574999834993</c:v>
                </c:pt>
                <c:pt idx="259">
                  <c:v>-2.4651574999836612</c:v>
                </c:pt>
                <c:pt idx="260">
                  <c:v>-2.0061574999843401</c:v>
                </c:pt>
                <c:pt idx="261">
                  <c:v>-2.3061574999836409</c:v>
                </c:pt>
                <c:pt idx="262">
                  <c:v>-2.9831574999867883</c:v>
                </c:pt>
                <c:pt idx="263">
                  <c:v>-2.970157499984083</c:v>
                </c:pt>
                <c:pt idx="264">
                  <c:v>-2.7381574999836289</c:v>
                </c:pt>
                <c:pt idx="265">
                  <c:v>-3.3231574999845748</c:v>
                </c:pt>
                <c:pt idx="266">
                  <c:v>-2.3531574999857696</c:v>
                </c:pt>
                <c:pt idx="267">
                  <c:v>-2.8291574999848024</c:v>
                </c:pt>
                <c:pt idx="268">
                  <c:v>-3.7711574999867992</c:v>
                </c:pt>
                <c:pt idx="269">
                  <c:v>-3.3741574999837098</c:v>
                </c:pt>
                <c:pt idx="270">
                  <c:v>-1.012157499985733</c:v>
                </c:pt>
                <c:pt idx="271">
                  <c:v>-3.2751574999849709</c:v>
                </c:pt>
                <c:pt idx="272">
                  <c:v>2.0048425000140924</c:v>
                </c:pt>
                <c:pt idx="273">
                  <c:v>-2.970157499984083</c:v>
                </c:pt>
                <c:pt idx="274">
                  <c:v>-0.74515749998482761</c:v>
                </c:pt>
                <c:pt idx="275">
                  <c:v>-2.7551574999868933</c:v>
                </c:pt>
                <c:pt idx="276">
                  <c:v>1.3568425000158868</c:v>
                </c:pt>
                <c:pt idx="277">
                  <c:v>-2.0101574999848992</c:v>
                </c:pt>
                <c:pt idx="278">
                  <c:v>-1.874157499983653</c:v>
                </c:pt>
                <c:pt idx="279">
                  <c:v>-2.1411574999845584</c:v>
                </c:pt>
                <c:pt idx="280">
                  <c:v>-1.8431574999837608</c:v>
                </c:pt>
                <c:pt idx="281">
                  <c:v>-1.6831574999862653</c:v>
                </c:pt>
                <c:pt idx="282">
                  <c:v>-1.7441574999850218</c:v>
                </c:pt>
                <c:pt idx="283">
                  <c:v>-1.3841574999844397</c:v>
                </c:pt>
                <c:pt idx="284">
                  <c:v>-3.126157499984572</c:v>
                </c:pt>
                <c:pt idx="285">
                  <c:v>-2.3511574999837137</c:v>
                </c:pt>
                <c:pt idx="286">
                  <c:v>-2.0961574999844856</c:v>
                </c:pt>
                <c:pt idx="287">
                  <c:v>-0.70315749998428601</c:v>
                </c:pt>
                <c:pt idx="288">
                  <c:v>-1.6851574999847685</c:v>
                </c:pt>
                <c:pt idx="289">
                  <c:v>0.85784250001452733</c:v>
                </c:pt>
                <c:pt idx="290">
                  <c:v>-1.2071574999836798</c:v>
                </c:pt>
                <c:pt idx="291">
                  <c:v>-1.0221574999853544</c:v>
                </c:pt>
                <c:pt idx="292">
                  <c:v>-1.2221574999848883</c:v>
                </c:pt>
                <c:pt idx="293">
                  <c:v>-0.83515749998497313</c:v>
                </c:pt>
                <c:pt idx="294">
                  <c:v>-0.6821574999840152</c:v>
                </c:pt>
                <c:pt idx="295">
                  <c:v>-1.8941574999864486</c:v>
                </c:pt>
                <c:pt idx="296">
                  <c:v>1.2628425000151822</c:v>
                </c:pt>
                <c:pt idx="297">
                  <c:v>1.7108425000138539</c:v>
                </c:pt>
                <c:pt idx="298">
                  <c:v>-0.96215749998407318</c:v>
                </c:pt>
                <c:pt idx="299">
                  <c:v>0.90484250001310329</c:v>
                </c:pt>
                <c:pt idx="300">
                  <c:v>-1.4761574999866411</c:v>
                </c:pt>
                <c:pt idx="301">
                  <c:v>-3.5151574999865431</c:v>
                </c:pt>
                <c:pt idx="302">
                  <c:v>-1.5841574999839736</c:v>
                </c:pt>
                <c:pt idx="303">
                  <c:v>-9.9157499985125241E-2</c:v>
                </c:pt>
                <c:pt idx="304">
                  <c:v>-3.0431574999845168</c:v>
                </c:pt>
                <c:pt idx="305">
                  <c:v>-0.77815749998677575</c:v>
                </c:pt>
                <c:pt idx="306">
                  <c:v>-2.7131574999863517</c:v>
                </c:pt>
                <c:pt idx="307">
                  <c:v>-1.0551574999837499</c:v>
                </c:pt>
                <c:pt idx="308">
                  <c:v>2.2668425000134107</c:v>
                </c:pt>
                <c:pt idx="309">
                  <c:v>-1.0231574999863824</c:v>
                </c:pt>
                <c:pt idx="310">
                  <c:v>-2.0901574999854233</c:v>
                </c:pt>
                <c:pt idx="311">
                  <c:v>-0.45315749998664501</c:v>
                </c:pt>
                <c:pt idx="312">
                  <c:v>0.22284250001547434</c:v>
                </c:pt>
                <c:pt idx="313">
                  <c:v>-0.54515749998529373</c:v>
                </c:pt>
                <c:pt idx="314">
                  <c:v>-1.3591574999836098</c:v>
                </c:pt>
                <c:pt idx="315">
                  <c:v>-1.8231574999845179</c:v>
                </c:pt>
                <c:pt idx="316">
                  <c:v>-2.2781574999868326</c:v>
                </c:pt>
                <c:pt idx="317">
                  <c:v>-0.11715749998586489</c:v>
                </c:pt>
                <c:pt idx="318">
                  <c:v>5.6842500015363839E-2</c:v>
                </c:pt>
                <c:pt idx="319">
                  <c:v>0.40184250001473742</c:v>
                </c:pt>
                <c:pt idx="320">
                  <c:v>-0.26215749998570459</c:v>
                </c:pt>
                <c:pt idx="321">
                  <c:v>-0.83215749998544197</c:v>
                </c:pt>
                <c:pt idx="322">
                  <c:v>-0.56515749998453657</c:v>
                </c:pt>
                <c:pt idx="323">
                  <c:v>-0.27015749998682281</c:v>
                </c:pt>
                <c:pt idx="324">
                  <c:v>-0.46915749998532874</c:v>
                </c:pt>
                <c:pt idx="325">
                  <c:v>-0.82915749998591082</c:v>
                </c:pt>
                <c:pt idx="326">
                  <c:v>-1.1621574999836071</c:v>
                </c:pt>
                <c:pt idx="327">
                  <c:v>-2.1231574999838188</c:v>
                </c:pt>
                <c:pt idx="328">
                  <c:v>-0.2681574999847669</c:v>
                </c:pt>
                <c:pt idx="329">
                  <c:v>-0.81415749998470233</c:v>
                </c:pt>
                <c:pt idx="330">
                  <c:v>-0.81515749998573028</c:v>
                </c:pt>
                <c:pt idx="331">
                  <c:v>-1.2101574999867637</c:v>
                </c:pt>
                <c:pt idx="332">
                  <c:v>1.0328425000132313</c:v>
                </c:pt>
                <c:pt idx="333">
                  <c:v>0.44184250001322312</c:v>
                </c:pt>
                <c:pt idx="334">
                  <c:v>-0.57915749998471711</c:v>
                </c:pt>
                <c:pt idx="335">
                  <c:v>-0.63715749998394244</c:v>
                </c:pt>
                <c:pt idx="336">
                  <c:v>-1.5141574999866236</c:v>
                </c:pt>
                <c:pt idx="337">
                  <c:v>2.1258425000141301</c:v>
                </c:pt>
                <c:pt idx="338">
                  <c:v>-1.7791574999854731</c:v>
                </c:pt>
                <c:pt idx="339">
                  <c:v>-0.85315749998571278</c:v>
                </c:pt>
                <c:pt idx="340">
                  <c:v>-0.62415749998478987</c:v>
                </c:pt>
                <c:pt idx="341">
                  <c:v>-0.74915749998538672</c:v>
                </c:pt>
                <c:pt idx="342">
                  <c:v>0.72084250001580585</c:v>
                </c:pt>
                <c:pt idx="343">
                  <c:v>0.8648425000146176</c:v>
                </c:pt>
                <c:pt idx="344">
                  <c:v>0.73484250001598639</c:v>
                </c:pt>
                <c:pt idx="345">
                  <c:v>-0.6151574999861964</c:v>
                </c:pt>
                <c:pt idx="346">
                  <c:v>-0.69715749998522369</c:v>
                </c:pt>
                <c:pt idx="347">
                  <c:v>1.0158425000135196</c:v>
                </c:pt>
                <c:pt idx="348">
                  <c:v>-0.79015749998490037</c:v>
                </c:pt>
                <c:pt idx="349">
                  <c:v>-1.088157499985698</c:v>
                </c:pt>
                <c:pt idx="350">
                  <c:v>-0.66015749998626916</c:v>
                </c:pt>
                <c:pt idx="351">
                  <c:v>0.78584250001512146</c:v>
                </c:pt>
                <c:pt idx="352">
                  <c:v>1.6408425000165039</c:v>
                </c:pt>
                <c:pt idx="353">
                  <c:v>2.5968425000151285</c:v>
                </c:pt>
                <c:pt idx="354">
                  <c:v>-0.36515749998500269</c:v>
                </c:pt>
                <c:pt idx="355">
                  <c:v>0.82584250001360715</c:v>
                </c:pt>
                <c:pt idx="356">
                  <c:v>-1.3631574999841689</c:v>
                </c:pt>
                <c:pt idx="357">
                  <c:v>-0.16415749998444085</c:v>
                </c:pt>
                <c:pt idx="358">
                  <c:v>0.40684250001632449</c:v>
                </c:pt>
                <c:pt idx="359">
                  <c:v>8.7842500015256064E-2</c:v>
                </c:pt>
                <c:pt idx="360">
                  <c:v>2.4708425000135037</c:v>
                </c:pt>
                <c:pt idx="361">
                  <c:v>8.4842500015724909E-2</c:v>
                </c:pt>
                <c:pt idx="362">
                  <c:v>1.6008425000144655</c:v>
                </c:pt>
                <c:pt idx="363">
                  <c:v>0.61084250001641749</c:v>
                </c:pt>
                <c:pt idx="364">
                  <c:v>0.40584250001529654</c:v>
                </c:pt>
                <c:pt idx="365">
                  <c:v>0.15184250001354371</c:v>
                </c:pt>
                <c:pt idx="366">
                  <c:v>-0.1001574999861532</c:v>
                </c:pt>
                <c:pt idx="367">
                  <c:v>0.61984250001501096</c:v>
                </c:pt>
                <c:pt idx="368">
                  <c:v>6.4842500016482063E-2</c:v>
                </c:pt>
                <c:pt idx="369">
                  <c:v>-0.75015749998641468</c:v>
                </c:pt>
                <c:pt idx="370">
                  <c:v>4.7428425000148877</c:v>
                </c:pt>
                <c:pt idx="371">
                  <c:v>-0.86815749998336855</c:v>
                </c:pt>
                <c:pt idx="372">
                  <c:v>2.9048425000155476</c:v>
                </c:pt>
                <c:pt idx="373">
                  <c:v>-0.63715749998394244</c:v>
                </c:pt>
                <c:pt idx="374">
                  <c:v>0.4508425000153693</c:v>
                </c:pt>
                <c:pt idx="375">
                  <c:v>1.9848425000148495</c:v>
                </c:pt>
                <c:pt idx="376">
                  <c:v>-0.43815749998543652</c:v>
                </c:pt>
                <c:pt idx="377">
                  <c:v>-0.45015749998356114</c:v>
                </c:pt>
                <c:pt idx="378">
                  <c:v>2.4908425000162993</c:v>
                </c:pt>
                <c:pt idx="379">
                  <c:v>-0.51215749998334559</c:v>
                </c:pt>
                <c:pt idx="380">
                  <c:v>2.710842500015076</c:v>
                </c:pt>
                <c:pt idx="381">
                  <c:v>1.5778425000156915</c:v>
                </c:pt>
                <c:pt idx="382">
                  <c:v>2.3058425000144211</c:v>
                </c:pt>
                <c:pt idx="383">
                  <c:v>1.6968425000136733</c:v>
                </c:pt>
                <c:pt idx="384">
                  <c:v>-0.23015749998478441</c:v>
                </c:pt>
                <c:pt idx="385">
                  <c:v>-0.13415749998557658</c:v>
                </c:pt>
                <c:pt idx="386">
                  <c:v>1.6858425000165767</c:v>
                </c:pt>
                <c:pt idx="387">
                  <c:v>0.11584250001561713</c:v>
                </c:pt>
                <c:pt idx="388">
                  <c:v>1.3078425000152549</c:v>
                </c:pt>
                <c:pt idx="389">
                  <c:v>-0.70715749998484512</c:v>
                </c:pt>
                <c:pt idx="390">
                  <c:v>-1.8681574999845907</c:v>
                </c:pt>
                <c:pt idx="391">
                  <c:v>-9.7157499986622042E-2</c:v>
                </c:pt>
                <c:pt idx="392">
                  <c:v>1.515842500015907</c:v>
                </c:pt>
                <c:pt idx="393">
                  <c:v>0.93184250001598912</c:v>
                </c:pt>
                <c:pt idx="394">
                  <c:v>0.40084250001370947</c:v>
                </c:pt>
                <c:pt idx="395">
                  <c:v>0.10984250001655482</c:v>
                </c:pt>
                <c:pt idx="396">
                  <c:v>9.5842500016374288E-2</c:v>
                </c:pt>
                <c:pt idx="397">
                  <c:v>0.97484250001400596</c:v>
                </c:pt>
                <c:pt idx="398">
                  <c:v>2.2328425000139873</c:v>
                </c:pt>
                <c:pt idx="399">
                  <c:v>0.54084250001551482</c:v>
                </c:pt>
              </c:numCache>
            </c:numRef>
          </c:yVal>
          <c:smooth val="0"/>
        </c:ser>
        <c:ser>
          <c:idx val="0"/>
          <c:order val="1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Result!$U$22:$U$421</c:f>
              <c:numCache>
                <c:formatCode>General</c:formatCode>
                <c:ptCount val="400"/>
                <c:pt idx="0">
                  <c:v>-0.89310198416483622</c:v>
                </c:pt>
                <c:pt idx="1">
                  <c:v>-0.2581622943884922</c:v>
                </c:pt>
                <c:pt idx="2">
                  <c:v>0.27132909178577136</c:v>
                </c:pt>
                <c:pt idx="3">
                  <c:v>-0.59922413793103402</c:v>
                </c:pt>
                <c:pt idx="4">
                  <c:v>-0.58596551724137924</c:v>
                </c:pt>
                <c:pt idx="5">
                  <c:v>-2.4650396930203358</c:v>
                </c:pt>
                <c:pt idx="6">
                  <c:v>0.3355569585846867</c:v>
                </c:pt>
                <c:pt idx="7">
                  <c:v>-0.54618965517241302</c:v>
                </c:pt>
                <c:pt idx="8">
                  <c:v>-0.77362598636274504</c:v>
                </c:pt>
                <c:pt idx="9">
                  <c:v>-0.51967241379309892</c:v>
                </c:pt>
                <c:pt idx="10">
                  <c:v>-1.3815846153258051</c:v>
                </c:pt>
                <c:pt idx="11">
                  <c:v>-0.49315517241379198</c:v>
                </c:pt>
                <c:pt idx="12">
                  <c:v>-0.96500473029892719</c:v>
                </c:pt>
                <c:pt idx="13">
                  <c:v>0.47954388982976853</c:v>
                </c:pt>
                <c:pt idx="14">
                  <c:v>-0.45337931034480444</c:v>
                </c:pt>
                <c:pt idx="15">
                  <c:v>-0.38521077911872859</c:v>
                </c:pt>
                <c:pt idx="16">
                  <c:v>-1.0156249101412391</c:v>
                </c:pt>
                <c:pt idx="17">
                  <c:v>-0.56893594617475918</c:v>
                </c:pt>
                <c:pt idx="18">
                  <c:v>-1.0245275402233702</c:v>
                </c:pt>
                <c:pt idx="19">
                  <c:v>-1.266881474693675</c:v>
                </c:pt>
                <c:pt idx="20">
                  <c:v>-1.6434297255732435</c:v>
                </c:pt>
                <c:pt idx="21">
                  <c:v>0.26475531206361164</c:v>
                </c:pt>
                <c:pt idx="22">
                  <c:v>-0.63244718665971267</c:v>
                </c:pt>
                <c:pt idx="23">
                  <c:v>-0.33405172413793327</c:v>
                </c:pt>
                <c:pt idx="24">
                  <c:v>-0.69698813893563483</c:v>
                </c:pt>
                <c:pt idx="25">
                  <c:v>-0.6039892326876537</c:v>
                </c:pt>
                <c:pt idx="26">
                  <c:v>0.85530535763087334</c:v>
                </c:pt>
                <c:pt idx="27">
                  <c:v>-0.76129551227970671</c:v>
                </c:pt>
                <c:pt idx="28">
                  <c:v>1.5472066850609023</c:v>
                </c:pt>
                <c:pt idx="29">
                  <c:v>-0.25449999999997863</c:v>
                </c:pt>
                <c:pt idx="30">
                  <c:v>1.2931019336539518</c:v>
                </c:pt>
                <c:pt idx="31">
                  <c:v>-0.22798275862069128</c:v>
                </c:pt>
                <c:pt idx="32">
                  <c:v>-0.68245128969809876</c:v>
                </c:pt>
                <c:pt idx="33">
                  <c:v>-0.20146551724136674</c:v>
                </c:pt>
                <c:pt idx="34">
                  <c:v>-0.45595529731917933</c:v>
                </c:pt>
                <c:pt idx="35">
                  <c:v>0.72708107891320672</c:v>
                </c:pt>
                <c:pt idx="36">
                  <c:v>-0.87268213617306001</c:v>
                </c:pt>
                <c:pt idx="37">
                  <c:v>-0.41739937407434508</c:v>
                </c:pt>
                <c:pt idx="38">
                  <c:v>0.90223381517549806</c:v>
                </c:pt>
                <c:pt idx="39">
                  <c:v>-0.12191379310345127</c:v>
                </c:pt>
                <c:pt idx="40">
                  <c:v>-0.70664764344581588</c:v>
                </c:pt>
                <c:pt idx="41">
                  <c:v>-9.5396551724142686E-2</c:v>
                </c:pt>
                <c:pt idx="42">
                  <c:v>0.24485862538160297</c:v>
                </c:pt>
                <c:pt idx="43">
                  <c:v>-6.8879310344837741E-2</c:v>
                </c:pt>
                <c:pt idx="44">
                  <c:v>-5.5620689655169933E-2</c:v>
                </c:pt>
                <c:pt idx="45">
                  <c:v>-0.94551297045579841</c:v>
                </c:pt>
                <c:pt idx="46">
                  <c:v>-1.1138623011912372</c:v>
                </c:pt>
                <c:pt idx="47">
                  <c:v>-1.5844827586206554E-2</c:v>
                </c:pt>
                <c:pt idx="48">
                  <c:v>1.9936960123057015</c:v>
                </c:pt>
                <c:pt idx="49">
                  <c:v>0.52582740281728202</c:v>
                </c:pt>
                <c:pt idx="50">
                  <c:v>-0.82390733323020215</c:v>
                </c:pt>
                <c:pt idx="51">
                  <c:v>3.7189655172423501E-2</c:v>
                </c:pt>
                <c:pt idx="52">
                  <c:v>0.96898796294797951</c:v>
                </c:pt>
                <c:pt idx="53">
                  <c:v>6.3706896551730355E-2</c:v>
                </c:pt>
                <c:pt idx="54">
                  <c:v>-1.5402361499416048</c:v>
                </c:pt>
                <c:pt idx="55">
                  <c:v>-0.65472876883891451</c:v>
                </c:pt>
                <c:pt idx="56">
                  <c:v>0.35219042031683878</c:v>
                </c:pt>
                <c:pt idx="57">
                  <c:v>0.11674137931034503</c:v>
                </c:pt>
                <c:pt idx="58">
                  <c:v>0.70226390904848113</c:v>
                </c:pt>
                <c:pt idx="59">
                  <c:v>0.14325862068966325</c:v>
                </c:pt>
                <c:pt idx="60">
                  <c:v>0.15651724137930503</c:v>
                </c:pt>
                <c:pt idx="61">
                  <c:v>1.8766684646446758</c:v>
                </c:pt>
                <c:pt idx="62">
                  <c:v>0.12851829706042781</c:v>
                </c:pt>
                <c:pt idx="63">
                  <c:v>1.5169303212127472</c:v>
                </c:pt>
                <c:pt idx="64">
                  <c:v>-0.63337977020540126</c:v>
                </c:pt>
                <c:pt idx="65">
                  <c:v>0.22281034482758891</c:v>
                </c:pt>
                <c:pt idx="66">
                  <c:v>-0.51470815193660591</c:v>
                </c:pt>
                <c:pt idx="67">
                  <c:v>0.47391715419386649</c:v>
                </c:pt>
                <c:pt idx="68">
                  <c:v>1.9259716583750603</c:v>
                </c:pt>
                <c:pt idx="69">
                  <c:v>-0.48299270587280246</c:v>
                </c:pt>
                <c:pt idx="70">
                  <c:v>-0.71739047289928493</c:v>
                </c:pt>
                <c:pt idx="71">
                  <c:v>0.14199970674744322</c:v>
                </c:pt>
                <c:pt idx="72">
                  <c:v>0.31562068965519213</c:v>
                </c:pt>
                <c:pt idx="73">
                  <c:v>-1.0736728312024295</c:v>
                </c:pt>
                <c:pt idx="74">
                  <c:v>0.34213793103445711</c:v>
                </c:pt>
                <c:pt idx="75">
                  <c:v>0.35539655172410817</c:v>
                </c:pt>
                <c:pt idx="76">
                  <c:v>3.3081180113353597</c:v>
                </c:pt>
                <c:pt idx="77">
                  <c:v>-0.66039837310765526</c:v>
                </c:pt>
                <c:pt idx="78">
                  <c:v>-0.7527020934588039</c:v>
                </c:pt>
                <c:pt idx="79">
                  <c:v>-6.2540862340263625E-2</c:v>
                </c:pt>
                <c:pt idx="80">
                  <c:v>0.42168965517232115</c:v>
                </c:pt>
                <c:pt idx="81">
                  <c:v>0.4349482758620174</c:v>
                </c:pt>
                <c:pt idx="82">
                  <c:v>0.15174723144181312</c:v>
                </c:pt>
                <c:pt idx="83">
                  <c:v>0.71057340186790996</c:v>
                </c:pt>
                <c:pt idx="84">
                  <c:v>1.6994321368733976</c:v>
                </c:pt>
                <c:pt idx="85">
                  <c:v>0.48798275862065765</c:v>
                </c:pt>
                <c:pt idx="86">
                  <c:v>0.50124137931025714</c:v>
                </c:pt>
                <c:pt idx="87">
                  <c:v>3.3329614547490782E-2</c:v>
                </c:pt>
                <c:pt idx="88">
                  <c:v>-1.0455256556024031</c:v>
                </c:pt>
                <c:pt idx="89">
                  <c:v>0.54101724137931273</c:v>
                </c:pt>
                <c:pt idx="90">
                  <c:v>1.3515294114391128</c:v>
                </c:pt>
                <c:pt idx="91">
                  <c:v>1.2669850662287436</c:v>
                </c:pt>
                <c:pt idx="92">
                  <c:v>-0.29685457355682698</c:v>
                </c:pt>
                <c:pt idx="93">
                  <c:v>-0.46868874394093296</c:v>
                </c:pt>
                <c:pt idx="94">
                  <c:v>0.60731034482758739</c:v>
                </c:pt>
                <c:pt idx="95">
                  <c:v>0.62056896551723451</c:v>
                </c:pt>
                <c:pt idx="96">
                  <c:v>1.7830439572396113</c:v>
                </c:pt>
                <c:pt idx="97">
                  <c:v>0.64708620689656304</c:v>
                </c:pt>
                <c:pt idx="98">
                  <c:v>0.66034482758618362</c:v>
                </c:pt>
                <c:pt idx="99">
                  <c:v>0.67360344827585983</c:v>
                </c:pt>
                <c:pt idx="100">
                  <c:v>0.88923298872876022</c:v>
                </c:pt>
                <c:pt idx="101">
                  <c:v>-0.1312668341670179</c:v>
                </c:pt>
                <c:pt idx="102">
                  <c:v>1.9479212573373035</c:v>
                </c:pt>
                <c:pt idx="103">
                  <c:v>0.40760004650559223</c:v>
                </c:pt>
                <c:pt idx="104">
                  <c:v>0.73989655172415214</c:v>
                </c:pt>
                <c:pt idx="105">
                  <c:v>0.75315517241378727</c:v>
                </c:pt>
                <c:pt idx="106">
                  <c:v>2.2243549570229839</c:v>
                </c:pt>
                <c:pt idx="107">
                  <c:v>0.77967241379308583</c:v>
                </c:pt>
                <c:pt idx="108">
                  <c:v>1.7165023520452185</c:v>
                </c:pt>
                <c:pt idx="109">
                  <c:v>0.80618965517245011</c:v>
                </c:pt>
                <c:pt idx="110">
                  <c:v>0.81944827586208291</c:v>
                </c:pt>
                <c:pt idx="111">
                  <c:v>0.83270689655174945</c:v>
                </c:pt>
                <c:pt idx="112">
                  <c:v>1.3254188824486051</c:v>
                </c:pt>
                <c:pt idx="113">
                  <c:v>0.85922413793095631</c:v>
                </c:pt>
                <c:pt idx="114">
                  <c:v>2.6105010643998949E-2</c:v>
                </c:pt>
                <c:pt idx="115">
                  <c:v>0.88574137931034624</c:v>
                </c:pt>
                <c:pt idx="116">
                  <c:v>-0.11125413334037748</c:v>
                </c:pt>
                <c:pt idx="117">
                  <c:v>2.9321933293413771</c:v>
                </c:pt>
                <c:pt idx="118">
                  <c:v>2.5365396698466434</c:v>
                </c:pt>
                <c:pt idx="119">
                  <c:v>0.93877586206898789</c:v>
                </c:pt>
                <c:pt idx="120">
                  <c:v>1.9346030347576082</c:v>
                </c:pt>
                <c:pt idx="121">
                  <c:v>-1.1952334477676136</c:v>
                </c:pt>
                <c:pt idx="122">
                  <c:v>0.97855172413795344</c:v>
                </c:pt>
                <c:pt idx="123">
                  <c:v>0.46421626179512943</c:v>
                </c:pt>
                <c:pt idx="124">
                  <c:v>1.0050689655172</c:v>
                </c:pt>
                <c:pt idx="125">
                  <c:v>-0.15863500681181697</c:v>
                </c:pt>
                <c:pt idx="126">
                  <c:v>0.17462681353795617</c:v>
                </c:pt>
                <c:pt idx="127">
                  <c:v>-0.10504478988708232</c:v>
                </c:pt>
                <c:pt idx="128">
                  <c:v>1.0581034482758067</c:v>
                </c:pt>
                <c:pt idx="129">
                  <c:v>1.0713620689654471</c:v>
                </c:pt>
                <c:pt idx="130">
                  <c:v>1.0846206896551693</c:v>
                </c:pt>
                <c:pt idx="131">
                  <c:v>1.0978793103448465</c:v>
                </c:pt>
                <c:pt idx="132">
                  <c:v>6.5652647996708193</c:v>
                </c:pt>
                <c:pt idx="133">
                  <c:v>1.4063348398944313</c:v>
                </c:pt>
                <c:pt idx="134">
                  <c:v>1.1376551724138013</c:v>
                </c:pt>
                <c:pt idx="135">
                  <c:v>1.4522305547543684</c:v>
                </c:pt>
                <c:pt idx="136">
                  <c:v>3.3776026305131182</c:v>
                </c:pt>
                <c:pt idx="137">
                  <c:v>1.1774310344828147</c:v>
                </c:pt>
                <c:pt idx="138">
                  <c:v>1.885176139607615</c:v>
                </c:pt>
                <c:pt idx="139">
                  <c:v>1.203948275862055</c:v>
                </c:pt>
                <c:pt idx="140">
                  <c:v>2.5026529280905887</c:v>
                </c:pt>
                <c:pt idx="141">
                  <c:v>1.6823768751183426</c:v>
                </c:pt>
                <c:pt idx="142">
                  <c:v>1.2437241379310353</c:v>
                </c:pt>
                <c:pt idx="143">
                  <c:v>1.2569827586206828</c:v>
                </c:pt>
                <c:pt idx="144">
                  <c:v>1.3241620055830094</c:v>
                </c:pt>
                <c:pt idx="145">
                  <c:v>-0.37668947866860436</c:v>
                </c:pt>
                <c:pt idx="146">
                  <c:v>-0.18037928975788509</c:v>
                </c:pt>
                <c:pt idx="147">
                  <c:v>1.8461672759733794</c:v>
                </c:pt>
                <c:pt idx="148">
                  <c:v>1.0773100497115062</c:v>
                </c:pt>
                <c:pt idx="149">
                  <c:v>1.3365344827586303</c:v>
                </c:pt>
                <c:pt idx="150">
                  <c:v>1.3497931034481576</c:v>
                </c:pt>
                <c:pt idx="151">
                  <c:v>2.2801135340435872</c:v>
                </c:pt>
                <c:pt idx="152">
                  <c:v>-0.52492971969529401</c:v>
                </c:pt>
                <c:pt idx="153">
                  <c:v>1.5732560889062666</c:v>
                </c:pt>
                <c:pt idx="154">
                  <c:v>1.4028275862069379</c:v>
                </c:pt>
                <c:pt idx="155">
                  <c:v>1.4160862068965478</c:v>
                </c:pt>
                <c:pt idx="156">
                  <c:v>3.3052206077867639</c:v>
                </c:pt>
                <c:pt idx="157">
                  <c:v>1.9098760666357459</c:v>
                </c:pt>
                <c:pt idx="158">
                  <c:v>1.4558620689655417</c:v>
                </c:pt>
                <c:pt idx="159">
                  <c:v>1.4691206896551798</c:v>
                </c:pt>
                <c:pt idx="160">
                  <c:v>-0.23897250530029912</c:v>
                </c:pt>
                <c:pt idx="161">
                  <c:v>1.4956379310344905</c:v>
                </c:pt>
                <c:pt idx="162">
                  <c:v>0.23088627818028318</c:v>
                </c:pt>
                <c:pt idx="163">
                  <c:v>0.39025131304889626</c:v>
                </c:pt>
                <c:pt idx="164">
                  <c:v>3.2016901395956641</c:v>
                </c:pt>
                <c:pt idx="165">
                  <c:v>1.568515100641179</c:v>
                </c:pt>
                <c:pt idx="166">
                  <c:v>2.2295454357345625</c:v>
                </c:pt>
                <c:pt idx="167">
                  <c:v>1.5751896551724218</c:v>
                </c:pt>
                <c:pt idx="168">
                  <c:v>0.79257754021367866</c:v>
                </c:pt>
                <c:pt idx="169">
                  <c:v>1.2498184674780741</c:v>
                </c:pt>
                <c:pt idx="170">
                  <c:v>1.6149655172413908</c:v>
                </c:pt>
                <c:pt idx="171">
                  <c:v>1.6282241379309241</c:v>
                </c:pt>
                <c:pt idx="172">
                  <c:v>0.14068615086385905</c:v>
                </c:pt>
                <c:pt idx="173">
                  <c:v>1.6547413793103971</c:v>
                </c:pt>
                <c:pt idx="174">
                  <c:v>2.0272220795271281</c:v>
                </c:pt>
                <c:pt idx="175">
                  <c:v>0.86140804597687692</c:v>
                </c:pt>
                <c:pt idx="176">
                  <c:v>1.1371944200143418</c:v>
                </c:pt>
                <c:pt idx="177">
                  <c:v>-1.9381104827310573</c:v>
                </c:pt>
                <c:pt idx="178">
                  <c:v>0.47204053471697516</c:v>
                </c:pt>
                <c:pt idx="179">
                  <c:v>-0.72525862068963742</c:v>
                </c:pt>
                <c:pt idx="180">
                  <c:v>-2.257144199900714</c:v>
                </c:pt>
                <c:pt idx="181">
                  <c:v>-1.5185919540229846</c:v>
                </c:pt>
                <c:pt idx="182">
                  <c:v>-1.9152586206897166</c:v>
                </c:pt>
                <c:pt idx="183">
                  <c:v>-4.0148218350029472</c:v>
                </c:pt>
                <c:pt idx="184">
                  <c:v>-1.657690745282232</c:v>
                </c:pt>
                <c:pt idx="185">
                  <c:v>-3.1052586206897708</c:v>
                </c:pt>
                <c:pt idx="186">
                  <c:v>-4.7292441715567879</c:v>
                </c:pt>
                <c:pt idx="187">
                  <c:v>-3.8985919540229572</c:v>
                </c:pt>
                <c:pt idx="188">
                  <c:v>-4.5766926159662802</c:v>
                </c:pt>
                <c:pt idx="189">
                  <c:v>-4.6919252873563124</c:v>
                </c:pt>
                <c:pt idx="190">
                  <c:v>-1.9621047697056664</c:v>
                </c:pt>
                <c:pt idx="191">
                  <c:v>-5.4852586206896277</c:v>
                </c:pt>
                <c:pt idx="192">
                  <c:v>-6.2558149390557158</c:v>
                </c:pt>
                <c:pt idx="193">
                  <c:v>-6.03466614945998</c:v>
                </c:pt>
                <c:pt idx="194">
                  <c:v>-6.6752586206895677</c:v>
                </c:pt>
                <c:pt idx="195">
                  <c:v>-7.0719252873563505</c:v>
                </c:pt>
                <c:pt idx="196">
                  <c:v>-0.71516319355853497</c:v>
                </c:pt>
                <c:pt idx="197">
                  <c:v>-7.8652586206895947</c:v>
                </c:pt>
                <c:pt idx="198">
                  <c:v>-6.2354384753867684</c:v>
                </c:pt>
                <c:pt idx="199">
                  <c:v>-8.6585919540229792</c:v>
                </c:pt>
                <c:pt idx="200">
                  <c:v>-9.0552586206896581</c:v>
                </c:pt>
                <c:pt idx="201">
                  <c:v>-10.450632144563821</c:v>
                </c:pt>
                <c:pt idx="202">
                  <c:v>-8.6364844271412817</c:v>
                </c:pt>
                <c:pt idx="203">
                  <c:v>-8.4270973303670385</c:v>
                </c:pt>
                <c:pt idx="204">
                  <c:v>-8.2177102335927792</c:v>
                </c:pt>
                <c:pt idx="205">
                  <c:v>-6.8320826763960198</c:v>
                </c:pt>
                <c:pt idx="206">
                  <c:v>-6.6259942857303269</c:v>
                </c:pt>
                <c:pt idx="207">
                  <c:v>-8.1029562171457101</c:v>
                </c:pt>
                <c:pt idx="208">
                  <c:v>-8.1227740882835686</c:v>
                </c:pt>
                <c:pt idx="209">
                  <c:v>-7.1707747497218897</c:v>
                </c:pt>
                <c:pt idx="210">
                  <c:v>-8.370758874117195</c:v>
                </c:pt>
                <c:pt idx="211">
                  <c:v>-6.7520005561735266</c:v>
                </c:pt>
                <c:pt idx="212">
                  <c:v>-7.9686332117330299</c:v>
                </c:pt>
                <c:pt idx="213">
                  <c:v>-6.0770021162209256</c:v>
                </c:pt>
                <c:pt idx="214">
                  <c:v>-6.1238392658508527</c:v>
                </c:pt>
                <c:pt idx="215">
                  <c:v>-5.9144521690766139</c:v>
                </c:pt>
                <c:pt idx="216">
                  <c:v>-5.7050650723026708</c:v>
                </c:pt>
                <c:pt idx="217">
                  <c:v>-5.8518066698784645</c:v>
                </c:pt>
                <c:pt idx="218">
                  <c:v>-4.1907749547610562</c:v>
                </c:pt>
                <c:pt idx="219">
                  <c:v>-5.0769037819799667</c:v>
                </c:pt>
                <c:pt idx="220">
                  <c:v>-3.7838533175228775</c:v>
                </c:pt>
                <c:pt idx="221">
                  <c:v>-4.658129588431577</c:v>
                </c:pt>
                <c:pt idx="222">
                  <c:v>-4.448742491657443</c:v>
                </c:pt>
                <c:pt idx="223">
                  <c:v>-4.2393553948831153</c:v>
                </c:pt>
                <c:pt idx="224">
                  <c:v>-4.0299682981091385</c:v>
                </c:pt>
                <c:pt idx="225">
                  <c:v>-4.6365829806700347</c:v>
                </c:pt>
                <c:pt idx="226">
                  <c:v>-4.4845121450107319</c:v>
                </c:pt>
                <c:pt idx="227">
                  <c:v>-2.4395070577108937</c:v>
                </c:pt>
                <c:pt idx="228">
                  <c:v>-6.4762611322620209</c:v>
                </c:pt>
                <c:pt idx="229">
                  <c:v>-2.9830328142380829</c:v>
                </c:pt>
                <c:pt idx="230">
                  <c:v>-2.7736457174638418</c:v>
                </c:pt>
                <c:pt idx="231">
                  <c:v>-3.3616299648350791</c:v>
                </c:pt>
                <c:pt idx="232">
                  <c:v>-4.1157111531784203</c:v>
                </c:pt>
                <c:pt idx="233">
                  <c:v>-2.5187256865578882</c:v>
                </c:pt>
                <c:pt idx="234">
                  <c:v>-2.4959592194920317</c:v>
                </c:pt>
                <c:pt idx="235">
                  <c:v>-2.4731927524261725</c:v>
                </c:pt>
                <c:pt idx="236">
                  <c:v>-3.4019489472267437</c:v>
                </c:pt>
                <c:pt idx="237">
                  <c:v>-3.3172722300939026</c:v>
                </c:pt>
                <c:pt idx="238">
                  <c:v>-3.2291742800181611</c:v>
                </c:pt>
                <c:pt idx="239">
                  <c:v>-2.382126884162572</c:v>
                </c:pt>
                <c:pt idx="240">
                  <c:v>-1.7562322257842007</c:v>
                </c:pt>
                <c:pt idx="241">
                  <c:v>-2.3365939500309669</c:v>
                </c:pt>
                <c:pt idx="242">
                  <c:v>-1.6346926034943559</c:v>
                </c:pt>
                <c:pt idx="243">
                  <c:v>-2.2910610158992308</c:v>
                </c:pt>
                <c:pt idx="244">
                  <c:v>-3.1463634905958524</c:v>
                </c:pt>
                <c:pt idx="245">
                  <c:v>-2.2455280817675121</c:v>
                </c:pt>
                <c:pt idx="246">
                  <c:v>-1.2968611117991</c:v>
                </c:pt>
                <c:pt idx="247">
                  <c:v>-2.1999951476358071</c:v>
                </c:pt>
                <c:pt idx="248">
                  <c:v>-2.1772286805700802</c:v>
                </c:pt>
                <c:pt idx="249">
                  <c:v>-0.43560758269989064</c:v>
                </c:pt>
                <c:pt idx="250">
                  <c:v>-4.507110791412952</c:v>
                </c:pt>
                <c:pt idx="251">
                  <c:v>-2.1089292793722452</c:v>
                </c:pt>
                <c:pt idx="252">
                  <c:v>-1.0228694085751135</c:v>
                </c:pt>
                <c:pt idx="253">
                  <c:v>-0.38193587636327764</c:v>
                </c:pt>
                <c:pt idx="254">
                  <c:v>-2.0406298781746925</c:v>
                </c:pt>
                <c:pt idx="255">
                  <c:v>-1.0737207431869353</c:v>
                </c:pt>
                <c:pt idx="256">
                  <c:v>-2.4419251853687367</c:v>
                </c:pt>
                <c:pt idx="257">
                  <c:v>-1.9723304769771393</c:v>
                </c:pt>
                <c:pt idx="258">
                  <c:v>-3.6633999730495961</c:v>
                </c:pt>
                <c:pt idx="259">
                  <c:v>-1.9267975428454955</c:v>
                </c:pt>
                <c:pt idx="260">
                  <c:v>-1.9040310757794674</c:v>
                </c:pt>
                <c:pt idx="261">
                  <c:v>-0.76844812943994989</c:v>
                </c:pt>
                <c:pt idx="262">
                  <c:v>-2.2278115216574714</c:v>
                </c:pt>
                <c:pt idx="263">
                  <c:v>-1.8357316745818675</c:v>
                </c:pt>
                <c:pt idx="264">
                  <c:v>-1.8129652075159659</c:v>
                </c:pt>
                <c:pt idx="265">
                  <c:v>-1.7901987404501458</c:v>
                </c:pt>
                <c:pt idx="266">
                  <c:v>-1.7674322733844319</c:v>
                </c:pt>
                <c:pt idx="267">
                  <c:v>-1.5951983255003455</c:v>
                </c:pt>
                <c:pt idx="268">
                  <c:v>-0.44093683582641074</c:v>
                </c:pt>
                <c:pt idx="269">
                  <c:v>-1.699132872186599</c:v>
                </c:pt>
                <c:pt idx="270">
                  <c:v>-0.90902691416308956</c:v>
                </c:pt>
                <c:pt idx="271">
                  <c:v>-0.8438342806555047</c:v>
                </c:pt>
                <c:pt idx="272">
                  <c:v>-1.6308334709891106</c:v>
                </c:pt>
                <c:pt idx="273">
                  <c:v>-2.4479778493801048</c:v>
                </c:pt>
                <c:pt idx="274">
                  <c:v>-2.6158028259729251</c:v>
                </c:pt>
                <c:pt idx="275">
                  <c:v>-1.5625340697914361</c:v>
                </c:pt>
                <c:pt idx="276">
                  <c:v>-0.98644640560974683</c:v>
                </c:pt>
                <c:pt idx="277">
                  <c:v>-2.1014499111823741</c:v>
                </c:pt>
                <c:pt idx="278">
                  <c:v>-3.1589438108836405</c:v>
                </c:pt>
                <c:pt idx="279">
                  <c:v>1.8415349662031177E-2</c:v>
                </c:pt>
                <c:pt idx="280">
                  <c:v>-1.4487017344622093</c:v>
                </c:pt>
                <c:pt idx="281">
                  <c:v>-2.1805153113527798</c:v>
                </c:pt>
                <c:pt idx="282">
                  <c:v>-0.59343430879118531</c:v>
                </c:pt>
                <c:pt idx="283">
                  <c:v>-1.3804023332645046</c:v>
                </c:pt>
                <c:pt idx="284">
                  <c:v>-1.3576358661986407</c:v>
                </c:pt>
                <c:pt idx="285">
                  <c:v>-1.3348693991327341</c:v>
                </c:pt>
                <c:pt idx="286">
                  <c:v>-2.8876439384924337</c:v>
                </c:pt>
                <c:pt idx="287">
                  <c:v>-1.2893364650009482</c:v>
                </c:pt>
                <c:pt idx="288">
                  <c:v>-2.7763270739939534</c:v>
                </c:pt>
                <c:pt idx="289">
                  <c:v>-0.88777170123200144</c:v>
                </c:pt>
                <c:pt idx="290">
                  <c:v>-2.8550739391745275</c:v>
                </c:pt>
                <c:pt idx="291">
                  <c:v>-0.48215913707902713</c:v>
                </c:pt>
                <c:pt idx="292">
                  <c:v>-1.9473083909724918</c:v>
                </c:pt>
                <c:pt idx="293">
                  <c:v>-1.1527376626058219</c:v>
                </c:pt>
                <c:pt idx="294">
                  <c:v>-0.32647256625703147</c:v>
                </c:pt>
                <c:pt idx="295">
                  <c:v>-2.5013946518322956</c:v>
                </c:pt>
                <c:pt idx="296">
                  <c:v>0.72515343370981156</c:v>
                </c:pt>
                <c:pt idx="297">
                  <c:v>-0.91335904759501607</c:v>
                </c:pt>
                <c:pt idx="298">
                  <c:v>-0.79611997067494511</c:v>
                </c:pt>
                <c:pt idx="299">
                  <c:v>-1.0161388602106389</c:v>
                </c:pt>
                <c:pt idx="300">
                  <c:v>0.31188507455474124</c:v>
                </c:pt>
                <c:pt idx="301">
                  <c:v>-1.1802190225319937</c:v>
                </c:pt>
                <c:pt idx="302">
                  <c:v>-0.94783945901314304</c:v>
                </c:pt>
                <c:pt idx="303">
                  <c:v>0.17208172849918046</c:v>
                </c:pt>
                <c:pt idx="304">
                  <c:v>-0.90230652488129892</c:v>
                </c:pt>
                <c:pt idx="305">
                  <c:v>-1.2135473302193458</c:v>
                </c:pt>
                <c:pt idx="306">
                  <c:v>-2.3144670914068426</c:v>
                </c:pt>
                <c:pt idx="307">
                  <c:v>-0.83400712368366381</c:v>
                </c:pt>
                <c:pt idx="308">
                  <c:v>-3.5423194553451332</c:v>
                </c:pt>
                <c:pt idx="309">
                  <c:v>-0.7884741895519064</c:v>
                </c:pt>
                <c:pt idx="310">
                  <c:v>-0.76570772248626007</c:v>
                </c:pt>
                <c:pt idx="311">
                  <c:v>-0.74294125542027967</c:v>
                </c:pt>
                <c:pt idx="312">
                  <c:v>-1.1227325534631318</c:v>
                </c:pt>
                <c:pt idx="313">
                  <c:v>-0.36257668884104682</c:v>
                </c:pt>
                <c:pt idx="314">
                  <c:v>-1.0746212304727627</c:v>
                </c:pt>
                <c:pt idx="315">
                  <c:v>0.10875836942275707</c:v>
                </c:pt>
                <c:pt idx="316">
                  <c:v>-1.8210511886021881</c:v>
                </c:pt>
                <c:pt idx="317">
                  <c:v>-0.60634245302504086</c:v>
                </c:pt>
                <c:pt idx="318">
                  <c:v>0.23962790857141325</c:v>
                </c:pt>
                <c:pt idx="319">
                  <c:v>0.75826514868171135</c:v>
                </c:pt>
                <c:pt idx="320">
                  <c:v>-1.2410209677892454</c:v>
                </c:pt>
                <c:pt idx="321">
                  <c:v>-2.0283100759249821</c:v>
                </c:pt>
                <c:pt idx="322">
                  <c:v>-0.9396962082225726</c:v>
                </c:pt>
                <c:pt idx="323">
                  <c:v>-0.4697436506297728</c:v>
                </c:pt>
                <c:pt idx="324">
                  <c:v>-0.44697718356367405</c:v>
                </c:pt>
                <c:pt idx="325">
                  <c:v>-1.5920185933676816</c:v>
                </c:pt>
                <c:pt idx="326">
                  <c:v>-0.40144424943217166</c:v>
                </c:pt>
                <c:pt idx="327">
                  <c:v>-0.3786777823665442</c:v>
                </c:pt>
                <c:pt idx="328">
                  <c:v>-0.35591131530052494</c:v>
                </c:pt>
                <c:pt idx="329">
                  <c:v>-0.33314484823472357</c:v>
                </c:pt>
                <c:pt idx="330">
                  <c:v>1.8653427937107374</c:v>
                </c:pt>
                <c:pt idx="331">
                  <c:v>-0.28761191410286802</c:v>
                </c:pt>
                <c:pt idx="332">
                  <c:v>-0.26484544703678714</c:v>
                </c:pt>
                <c:pt idx="333">
                  <c:v>0.72826294584066686</c:v>
                </c:pt>
                <c:pt idx="334">
                  <c:v>0.13281454015983468</c:v>
                </c:pt>
                <c:pt idx="335">
                  <c:v>-0.19654604583931695</c:v>
                </c:pt>
                <c:pt idx="336">
                  <c:v>-0.48697054738000772</c:v>
                </c:pt>
                <c:pt idx="337">
                  <c:v>-0.15101311170760257</c:v>
                </c:pt>
                <c:pt idx="338">
                  <c:v>-0.12824664464180011</c:v>
                </c:pt>
                <c:pt idx="339">
                  <c:v>0.26125108499009886</c:v>
                </c:pt>
                <c:pt idx="340">
                  <c:v>-8.2713710510013708E-2</c:v>
                </c:pt>
                <c:pt idx="341">
                  <c:v>-0.39669820389324167</c:v>
                </c:pt>
                <c:pt idx="342">
                  <c:v>0.93256675134249012</c:v>
                </c:pt>
                <c:pt idx="343">
                  <c:v>0.51583655815999996</c:v>
                </c:pt>
                <c:pt idx="344">
                  <c:v>8.3521577534172511E-3</c:v>
                </c:pt>
                <c:pt idx="345">
                  <c:v>-1.0137356042098213</c:v>
                </c:pt>
                <c:pt idx="346">
                  <c:v>0.54773019440023751</c:v>
                </c:pt>
                <c:pt idx="347">
                  <c:v>-0.82761440396461572</c:v>
                </c:pt>
                <c:pt idx="348">
                  <c:v>3.7411096712185969</c:v>
                </c:pt>
                <c:pt idx="349">
                  <c:v>0.12218449308252408</c:v>
                </c:pt>
                <c:pt idx="350">
                  <c:v>0.8855705315722866</c:v>
                </c:pt>
                <c:pt idx="351">
                  <c:v>-1.5025352103699334</c:v>
                </c:pt>
                <c:pt idx="352">
                  <c:v>1.2636030907643221</c:v>
                </c:pt>
                <c:pt idx="353">
                  <c:v>0.21325036134632688</c:v>
                </c:pt>
                <c:pt idx="354">
                  <c:v>0.23601682841202998</c:v>
                </c:pt>
                <c:pt idx="355">
                  <c:v>0.25878329547796941</c:v>
                </c:pt>
                <c:pt idx="356">
                  <c:v>0.5345654720505334</c:v>
                </c:pt>
                <c:pt idx="357">
                  <c:v>-0.27398106392710803</c:v>
                </c:pt>
                <c:pt idx="358">
                  <c:v>1.9607756926685702</c:v>
                </c:pt>
                <c:pt idx="359">
                  <c:v>0.34984916374143532</c:v>
                </c:pt>
                <c:pt idx="360">
                  <c:v>1.5154910406878923</c:v>
                </c:pt>
                <c:pt idx="361">
                  <c:v>0.53798516772265625</c:v>
                </c:pt>
                <c:pt idx="362">
                  <c:v>1.0354154962106403</c:v>
                </c:pt>
                <c:pt idx="363">
                  <c:v>-0.17657009639803273</c:v>
                </c:pt>
                <c:pt idx="364">
                  <c:v>0.46368149907100897</c:v>
                </c:pt>
                <c:pt idx="365">
                  <c:v>0.48644796613672697</c:v>
                </c:pt>
                <c:pt idx="366">
                  <c:v>0.29831394389179416</c:v>
                </c:pt>
                <c:pt idx="367">
                  <c:v>0.12448559147960653</c:v>
                </c:pt>
                <c:pt idx="368">
                  <c:v>-2.5108923189967425</c:v>
                </c:pt>
                <c:pt idx="369">
                  <c:v>0.57751383440018389</c:v>
                </c:pt>
                <c:pt idx="370">
                  <c:v>-0.96287130344762739</c:v>
                </c:pt>
                <c:pt idx="371">
                  <c:v>0.62304676853137431</c:v>
                </c:pt>
                <c:pt idx="372">
                  <c:v>0.93714880142988544</c:v>
                </c:pt>
                <c:pt idx="373">
                  <c:v>0.66857970266365907</c:v>
                </c:pt>
                <c:pt idx="374">
                  <c:v>-1.287538940045716</c:v>
                </c:pt>
                <c:pt idx="375">
                  <c:v>2.6015449945067881</c:v>
                </c:pt>
                <c:pt idx="376">
                  <c:v>0.86708454892612763</c:v>
                </c:pt>
                <c:pt idx="377">
                  <c:v>0.75964557092714924</c:v>
                </c:pt>
                <c:pt idx="378">
                  <c:v>-0.17789480969777982</c:v>
                </c:pt>
                <c:pt idx="379">
                  <c:v>1.8147866458305772</c:v>
                </c:pt>
                <c:pt idx="380">
                  <c:v>0.82794497212488871</c:v>
                </c:pt>
                <c:pt idx="381">
                  <c:v>0.850711439190592</c:v>
                </c:pt>
                <c:pt idx="382">
                  <c:v>0.75089011671794614</c:v>
                </c:pt>
                <c:pt idx="383">
                  <c:v>2.0570894600500598</c:v>
                </c:pt>
                <c:pt idx="384">
                  <c:v>1.7626912598863007</c:v>
                </c:pt>
                <c:pt idx="385">
                  <c:v>0.94177730745393096</c:v>
                </c:pt>
                <c:pt idx="386">
                  <c:v>0.96454377451991291</c:v>
                </c:pt>
                <c:pt idx="387">
                  <c:v>1.5820089568156182</c:v>
                </c:pt>
                <c:pt idx="388">
                  <c:v>2.2180116102285625</c:v>
                </c:pt>
                <c:pt idx="389">
                  <c:v>1.0328431757178187</c:v>
                </c:pt>
                <c:pt idx="390">
                  <c:v>-0.71483771903302418</c:v>
                </c:pt>
                <c:pt idx="391">
                  <c:v>1.6918791127736239</c:v>
                </c:pt>
                <c:pt idx="392">
                  <c:v>0.59110507034813908</c:v>
                </c:pt>
                <c:pt idx="393">
                  <c:v>-0.58217838485046891</c:v>
                </c:pt>
                <c:pt idx="394">
                  <c:v>0.19159775554562775</c:v>
                </c:pt>
                <c:pt idx="395">
                  <c:v>1.1694419781127334</c:v>
                </c:pt>
                <c:pt idx="396">
                  <c:v>2.1072544362766945</c:v>
                </c:pt>
                <c:pt idx="397">
                  <c:v>1.2149749122445457</c:v>
                </c:pt>
                <c:pt idx="398">
                  <c:v>0.77332489302371754</c:v>
                </c:pt>
                <c:pt idx="399">
                  <c:v>1.2605078463762582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236288"/>
        <c:axId val="122238464"/>
      </c:scatterChart>
      <c:valAx>
        <c:axId val="122236288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22238464"/>
        <c:crosses val="autoZero"/>
        <c:crossBetween val="midCat"/>
      </c:valAx>
      <c:valAx>
        <c:axId val="122238464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2236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3130184740012288"/>
          <c:h val="0.1618157797389419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88407699037617E-2"/>
          <c:y val="5.1400554097404488E-2"/>
          <c:w val="0.88172003499562568"/>
          <c:h val="0.89719889180519141"/>
        </c:manualLayout>
      </c:layout>
      <c:scatterChart>
        <c:scatterStyle val="lineMarker"/>
        <c:varyColors val="0"/>
        <c:ser>
          <c:idx val="0"/>
          <c:order val="0"/>
          <c:spPr>
            <a:ln w="19050"/>
          </c:spPr>
          <c:marker>
            <c:symbol val="none"/>
          </c:marker>
          <c:yVal>
            <c:numRef>
              <c:f>Result!$B$22:$B$421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366208"/>
        <c:axId val="122372096"/>
      </c:scatterChart>
      <c:valAx>
        <c:axId val="122366208"/>
        <c:scaling>
          <c:orientation val="minMax"/>
          <c:max val="400"/>
          <c:min val="0"/>
        </c:scaling>
        <c:delete val="0"/>
        <c:axPos val="b"/>
        <c:majorTickMark val="out"/>
        <c:minorTickMark val="none"/>
        <c:tickLblPos val="nextTo"/>
        <c:crossAx val="122372096"/>
        <c:crosses val="autoZero"/>
        <c:crossBetween val="midCat"/>
      </c:valAx>
      <c:valAx>
        <c:axId val="122372096"/>
        <c:scaling>
          <c:orientation val="minMax"/>
          <c:max val="10"/>
          <c:min val="-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2366208"/>
        <c:crosses val="autoZero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10258333333333336"/>
          <c:y val="5.999307378244393E-2"/>
          <c:w val="0.12086695145907576"/>
          <c:h val="6.642025118760981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Result!$U$22:$U$421</c:f>
              <c:numCache>
                <c:formatCode>General</c:formatCode>
                <c:ptCount val="400"/>
                <c:pt idx="0">
                  <c:v>-0.89310198416483622</c:v>
                </c:pt>
                <c:pt idx="1">
                  <c:v>-0.2581622943884922</c:v>
                </c:pt>
                <c:pt idx="2">
                  <c:v>0.27132909178577136</c:v>
                </c:pt>
                <c:pt idx="3">
                  <c:v>-0.59922413793103402</c:v>
                </c:pt>
                <c:pt idx="4">
                  <c:v>-0.58596551724137924</c:v>
                </c:pt>
                <c:pt idx="5">
                  <c:v>-2.4650396930203358</c:v>
                </c:pt>
                <c:pt idx="6">
                  <c:v>0.3355569585846867</c:v>
                </c:pt>
                <c:pt idx="7">
                  <c:v>-0.54618965517241302</c:v>
                </c:pt>
                <c:pt idx="8">
                  <c:v>-0.77362598636274504</c:v>
                </c:pt>
                <c:pt idx="9">
                  <c:v>-0.51967241379309892</c:v>
                </c:pt>
                <c:pt idx="10">
                  <c:v>-1.3815846153258051</c:v>
                </c:pt>
                <c:pt idx="11">
                  <c:v>-0.49315517241379198</c:v>
                </c:pt>
                <c:pt idx="12">
                  <c:v>-0.96500473029892719</c:v>
                </c:pt>
                <c:pt idx="13">
                  <c:v>0.47954388982976853</c:v>
                </c:pt>
                <c:pt idx="14">
                  <c:v>-0.45337931034480444</c:v>
                </c:pt>
                <c:pt idx="15">
                  <c:v>-0.38521077911872859</c:v>
                </c:pt>
                <c:pt idx="16">
                  <c:v>-1.0156249101412391</c:v>
                </c:pt>
                <c:pt idx="17">
                  <c:v>-0.56893594617475918</c:v>
                </c:pt>
                <c:pt idx="18">
                  <c:v>-1.0245275402233702</c:v>
                </c:pt>
                <c:pt idx="19">
                  <c:v>-1.266881474693675</c:v>
                </c:pt>
                <c:pt idx="20">
                  <c:v>-1.6434297255732435</c:v>
                </c:pt>
                <c:pt idx="21">
                  <c:v>0.26475531206361164</c:v>
                </c:pt>
                <c:pt idx="22">
                  <c:v>-0.63244718665971267</c:v>
                </c:pt>
                <c:pt idx="23">
                  <c:v>-0.33405172413793327</c:v>
                </c:pt>
                <c:pt idx="24">
                  <c:v>-0.69698813893563483</c:v>
                </c:pt>
                <c:pt idx="25">
                  <c:v>-0.6039892326876537</c:v>
                </c:pt>
                <c:pt idx="26">
                  <c:v>0.85530535763087334</c:v>
                </c:pt>
                <c:pt idx="27">
                  <c:v>-0.76129551227970671</c:v>
                </c:pt>
                <c:pt idx="28">
                  <c:v>1.5472066850609023</c:v>
                </c:pt>
                <c:pt idx="29">
                  <c:v>-0.25449999999997863</c:v>
                </c:pt>
                <c:pt idx="30">
                  <c:v>1.2931019336539518</c:v>
                </c:pt>
                <c:pt idx="31">
                  <c:v>-0.22798275862069128</c:v>
                </c:pt>
                <c:pt idx="32">
                  <c:v>-0.68245128969809876</c:v>
                </c:pt>
                <c:pt idx="33">
                  <c:v>-0.20146551724136674</c:v>
                </c:pt>
                <c:pt idx="34">
                  <c:v>-0.45595529731917933</c:v>
                </c:pt>
                <c:pt idx="35">
                  <c:v>0.72708107891320672</c:v>
                </c:pt>
                <c:pt idx="36">
                  <c:v>-0.87268213617306001</c:v>
                </c:pt>
                <c:pt idx="37">
                  <c:v>-0.41739937407434508</c:v>
                </c:pt>
                <c:pt idx="38">
                  <c:v>0.90223381517549806</c:v>
                </c:pt>
                <c:pt idx="39">
                  <c:v>-0.12191379310345127</c:v>
                </c:pt>
                <c:pt idx="40">
                  <c:v>-0.70664764344581588</c:v>
                </c:pt>
                <c:pt idx="41">
                  <c:v>-9.5396551724142686E-2</c:v>
                </c:pt>
                <c:pt idx="42">
                  <c:v>0.24485862538160297</c:v>
                </c:pt>
                <c:pt idx="43">
                  <c:v>-6.8879310344837741E-2</c:v>
                </c:pt>
                <c:pt idx="44">
                  <c:v>-5.5620689655169933E-2</c:v>
                </c:pt>
                <c:pt idx="45">
                  <c:v>-0.94551297045579841</c:v>
                </c:pt>
                <c:pt idx="46">
                  <c:v>-1.1138623011912372</c:v>
                </c:pt>
                <c:pt idx="47">
                  <c:v>-1.5844827586206554E-2</c:v>
                </c:pt>
                <c:pt idx="48">
                  <c:v>1.9936960123057015</c:v>
                </c:pt>
                <c:pt idx="49">
                  <c:v>0.52582740281728202</c:v>
                </c:pt>
                <c:pt idx="50">
                  <c:v>-0.82390733323020215</c:v>
                </c:pt>
                <c:pt idx="51">
                  <c:v>3.7189655172423501E-2</c:v>
                </c:pt>
                <c:pt idx="52">
                  <c:v>0.96898796294797951</c:v>
                </c:pt>
                <c:pt idx="53">
                  <c:v>6.3706896551730355E-2</c:v>
                </c:pt>
                <c:pt idx="54">
                  <c:v>-1.5402361499416048</c:v>
                </c:pt>
                <c:pt idx="55">
                  <c:v>-0.65472876883891451</c:v>
                </c:pt>
                <c:pt idx="56">
                  <c:v>0.35219042031683878</c:v>
                </c:pt>
                <c:pt idx="57">
                  <c:v>0.11674137931034503</c:v>
                </c:pt>
                <c:pt idx="58">
                  <c:v>0.70226390904848113</c:v>
                </c:pt>
                <c:pt idx="59">
                  <c:v>0.14325862068966325</c:v>
                </c:pt>
                <c:pt idx="60">
                  <c:v>0.15651724137930503</c:v>
                </c:pt>
                <c:pt idx="61">
                  <c:v>1.8766684646446758</c:v>
                </c:pt>
                <c:pt idx="62">
                  <c:v>0.12851829706042781</c:v>
                </c:pt>
                <c:pt idx="63">
                  <c:v>1.5169303212127472</c:v>
                </c:pt>
                <c:pt idx="64">
                  <c:v>-0.63337977020540126</c:v>
                </c:pt>
                <c:pt idx="65">
                  <c:v>0.22281034482758891</c:v>
                </c:pt>
                <c:pt idx="66">
                  <c:v>-0.51470815193660591</c:v>
                </c:pt>
                <c:pt idx="67">
                  <c:v>0.47391715419386649</c:v>
                </c:pt>
                <c:pt idx="68">
                  <c:v>1.9259716583750603</c:v>
                </c:pt>
                <c:pt idx="69">
                  <c:v>-0.48299270587280246</c:v>
                </c:pt>
                <c:pt idx="70">
                  <c:v>-0.71739047289928493</c:v>
                </c:pt>
                <c:pt idx="71">
                  <c:v>0.14199970674744322</c:v>
                </c:pt>
                <c:pt idx="72">
                  <c:v>0.31562068965519213</c:v>
                </c:pt>
                <c:pt idx="73">
                  <c:v>-1.0736728312024295</c:v>
                </c:pt>
                <c:pt idx="74">
                  <c:v>0.34213793103445711</c:v>
                </c:pt>
                <c:pt idx="75">
                  <c:v>0.35539655172410817</c:v>
                </c:pt>
                <c:pt idx="76">
                  <c:v>3.3081180113353597</c:v>
                </c:pt>
                <c:pt idx="77">
                  <c:v>-0.66039837310765526</c:v>
                </c:pt>
                <c:pt idx="78">
                  <c:v>-0.7527020934588039</c:v>
                </c:pt>
                <c:pt idx="79">
                  <c:v>-6.2540862340263625E-2</c:v>
                </c:pt>
                <c:pt idx="80">
                  <c:v>0.42168965517232115</c:v>
                </c:pt>
                <c:pt idx="81">
                  <c:v>0.4349482758620174</c:v>
                </c:pt>
                <c:pt idx="82">
                  <c:v>0.15174723144181312</c:v>
                </c:pt>
                <c:pt idx="83">
                  <c:v>0.71057340186790996</c:v>
                </c:pt>
                <c:pt idx="84">
                  <c:v>1.6994321368733976</c:v>
                </c:pt>
                <c:pt idx="85">
                  <c:v>0.48798275862065765</c:v>
                </c:pt>
                <c:pt idx="86">
                  <c:v>0.50124137931025714</c:v>
                </c:pt>
                <c:pt idx="87">
                  <c:v>3.3329614547490782E-2</c:v>
                </c:pt>
                <c:pt idx="88">
                  <c:v>-1.0455256556024031</c:v>
                </c:pt>
                <c:pt idx="89">
                  <c:v>0.54101724137931273</c:v>
                </c:pt>
                <c:pt idx="90">
                  <c:v>1.3515294114391128</c:v>
                </c:pt>
                <c:pt idx="91">
                  <c:v>1.2669850662287436</c:v>
                </c:pt>
                <c:pt idx="92">
                  <c:v>-0.29685457355682698</c:v>
                </c:pt>
                <c:pt idx="93">
                  <c:v>-0.46868874394093296</c:v>
                </c:pt>
                <c:pt idx="94">
                  <c:v>0.60731034482758739</c:v>
                </c:pt>
                <c:pt idx="95">
                  <c:v>0.62056896551723451</c:v>
                </c:pt>
                <c:pt idx="96">
                  <c:v>1.7830439572396113</c:v>
                </c:pt>
                <c:pt idx="97">
                  <c:v>0.64708620689656304</c:v>
                </c:pt>
                <c:pt idx="98">
                  <c:v>0.66034482758618362</c:v>
                </c:pt>
                <c:pt idx="99">
                  <c:v>0.67360344827585983</c:v>
                </c:pt>
                <c:pt idx="100">
                  <c:v>0.88923298872876022</c:v>
                </c:pt>
                <c:pt idx="101">
                  <c:v>-0.1312668341670179</c:v>
                </c:pt>
                <c:pt idx="102">
                  <c:v>1.9479212573373035</c:v>
                </c:pt>
                <c:pt idx="103">
                  <c:v>0.40760004650559223</c:v>
                </c:pt>
                <c:pt idx="104">
                  <c:v>0.73989655172415214</c:v>
                </c:pt>
                <c:pt idx="105">
                  <c:v>0.75315517241378727</c:v>
                </c:pt>
                <c:pt idx="106">
                  <c:v>2.2243549570229839</c:v>
                </c:pt>
                <c:pt idx="107">
                  <c:v>0.77967241379308583</c:v>
                </c:pt>
                <c:pt idx="108">
                  <c:v>1.7165023520452185</c:v>
                </c:pt>
                <c:pt idx="109">
                  <c:v>0.80618965517245011</c:v>
                </c:pt>
                <c:pt idx="110">
                  <c:v>0.81944827586208291</c:v>
                </c:pt>
                <c:pt idx="111">
                  <c:v>0.83270689655174945</c:v>
                </c:pt>
                <c:pt idx="112">
                  <c:v>1.3254188824486051</c:v>
                </c:pt>
                <c:pt idx="113">
                  <c:v>0.85922413793095631</c:v>
                </c:pt>
                <c:pt idx="114">
                  <c:v>2.6105010643998949E-2</c:v>
                </c:pt>
                <c:pt idx="115">
                  <c:v>0.88574137931034624</c:v>
                </c:pt>
                <c:pt idx="116">
                  <c:v>-0.11125413334037748</c:v>
                </c:pt>
                <c:pt idx="117">
                  <c:v>2.9321933293413771</c:v>
                </c:pt>
                <c:pt idx="118">
                  <c:v>2.5365396698466434</c:v>
                </c:pt>
                <c:pt idx="119">
                  <c:v>0.93877586206898789</c:v>
                </c:pt>
                <c:pt idx="120">
                  <c:v>1.9346030347576082</c:v>
                </c:pt>
                <c:pt idx="121">
                  <c:v>-1.1952334477676136</c:v>
                </c:pt>
                <c:pt idx="122">
                  <c:v>0.97855172413795344</c:v>
                </c:pt>
                <c:pt idx="123">
                  <c:v>0.46421626179512943</c:v>
                </c:pt>
                <c:pt idx="124">
                  <c:v>1.0050689655172</c:v>
                </c:pt>
                <c:pt idx="125">
                  <c:v>-0.15863500681181697</c:v>
                </c:pt>
                <c:pt idx="126">
                  <c:v>0.17462681353795617</c:v>
                </c:pt>
                <c:pt idx="127">
                  <c:v>-0.10504478988708232</c:v>
                </c:pt>
                <c:pt idx="128">
                  <c:v>1.0581034482758067</c:v>
                </c:pt>
                <c:pt idx="129">
                  <c:v>1.0713620689654471</c:v>
                </c:pt>
                <c:pt idx="130">
                  <c:v>1.0846206896551693</c:v>
                </c:pt>
                <c:pt idx="131">
                  <c:v>1.0978793103448465</c:v>
                </c:pt>
                <c:pt idx="132">
                  <c:v>6.5652647996708193</c:v>
                </c:pt>
                <c:pt idx="133">
                  <c:v>1.4063348398944313</c:v>
                </c:pt>
                <c:pt idx="134">
                  <c:v>1.1376551724138013</c:v>
                </c:pt>
                <c:pt idx="135">
                  <c:v>1.4522305547543684</c:v>
                </c:pt>
                <c:pt idx="136">
                  <c:v>3.3776026305131182</c:v>
                </c:pt>
                <c:pt idx="137">
                  <c:v>1.1774310344828147</c:v>
                </c:pt>
                <c:pt idx="138">
                  <c:v>1.885176139607615</c:v>
                </c:pt>
                <c:pt idx="139">
                  <c:v>1.203948275862055</c:v>
                </c:pt>
                <c:pt idx="140">
                  <c:v>2.5026529280905887</c:v>
                </c:pt>
                <c:pt idx="141">
                  <c:v>1.6823768751183426</c:v>
                </c:pt>
                <c:pt idx="142">
                  <c:v>1.2437241379310353</c:v>
                </c:pt>
                <c:pt idx="143">
                  <c:v>1.2569827586206828</c:v>
                </c:pt>
                <c:pt idx="144">
                  <c:v>1.3241620055830094</c:v>
                </c:pt>
                <c:pt idx="145">
                  <c:v>-0.37668947866860436</c:v>
                </c:pt>
                <c:pt idx="146">
                  <c:v>-0.18037928975788509</c:v>
                </c:pt>
                <c:pt idx="147">
                  <c:v>1.8461672759733794</c:v>
                </c:pt>
                <c:pt idx="148">
                  <c:v>1.0773100497115062</c:v>
                </c:pt>
                <c:pt idx="149">
                  <c:v>1.3365344827586303</c:v>
                </c:pt>
                <c:pt idx="150">
                  <c:v>1.3497931034481576</c:v>
                </c:pt>
                <c:pt idx="151">
                  <c:v>2.2801135340435872</c:v>
                </c:pt>
                <c:pt idx="152">
                  <c:v>-0.52492971969529401</c:v>
                </c:pt>
                <c:pt idx="153">
                  <c:v>1.5732560889062666</c:v>
                </c:pt>
                <c:pt idx="154">
                  <c:v>1.4028275862069379</c:v>
                </c:pt>
                <c:pt idx="155">
                  <c:v>1.4160862068965478</c:v>
                </c:pt>
                <c:pt idx="156">
                  <c:v>3.3052206077867639</c:v>
                </c:pt>
                <c:pt idx="157">
                  <c:v>1.9098760666357459</c:v>
                </c:pt>
                <c:pt idx="158">
                  <c:v>1.4558620689655417</c:v>
                </c:pt>
                <c:pt idx="159">
                  <c:v>1.4691206896551798</c:v>
                </c:pt>
                <c:pt idx="160">
                  <c:v>-0.23897250530029912</c:v>
                </c:pt>
                <c:pt idx="161">
                  <c:v>1.4956379310344905</c:v>
                </c:pt>
                <c:pt idx="162">
                  <c:v>0.23088627818028318</c:v>
                </c:pt>
                <c:pt idx="163">
                  <c:v>0.39025131304889626</c:v>
                </c:pt>
                <c:pt idx="164">
                  <c:v>3.2016901395956641</c:v>
                </c:pt>
                <c:pt idx="165">
                  <c:v>1.568515100641179</c:v>
                </c:pt>
                <c:pt idx="166">
                  <c:v>2.2295454357345625</c:v>
                </c:pt>
                <c:pt idx="167">
                  <c:v>1.5751896551724218</c:v>
                </c:pt>
                <c:pt idx="168">
                  <c:v>0.79257754021367866</c:v>
                </c:pt>
                <c:pt idx="169">
                  <c:v>1.2498184674780741</c:v>
                </c:pt>
                <c:pt idx="170">
                  <c:v>1.6149655172413908</c:v>
                </c:pt>
                <c:pt idx="171">
                  <c:v>1.6282241379309241</c:v>
                </c:pt>
                <c:pt idx="172">
                  <c:v>0.14068615086385905</c:v>
                </c:pt>
                <c:pt idx="173">
                  <c:v>1.6547413793103971</c:v>
                </c:pt>
                <c:pt idx="174">
                  <c:v>2.0272220795271281</c:v>
                </c:pt>
                <c:pt idx="175">
                  <c:v>0.86140804597687692</c:v>
                </c:pt>
                <c:pt idx="176">
                  <c:v>1.1371944200143418</c:v>
                </c:pt>
                <c:pt idx="177">
                  <c:v>-1.9381104827310573</c:v>
                </c:pt>
                <c:pt idx="178">
                  <c:v>0.47204053471697516</c:v>
                </c:pt>
                <c:pt idx="179">
                  <c:v>-0.72525862068963742</c:v>
                </c:pt>
                <c:pt idx="180">
                  <c:v>-2.257144199900714</c:v>
                </c:pt>
                <c:pt idx="181">
                  <c:v>-1.5185919540229846</c:v>
                </c:pt>
                <c:pt idx="182">
                  <c:v>-1.9152586206897166</c:v>
                </c:pt>
                <c:pt idx="183">
                  <c:v>-4.0148218350029472</c:v>
                </c:pt>
                <c:pt idx="184">
                  <c:v>-1.657690745282232</c:v>
                </c:pt>
                <c:pt idx="185">
                  <c:v>-3.1052586206897708</c:v>
                </c:pt>
                <c:pt idx="186">
                  <c:v>-4.7292441715567879</c:v>
                </c:pt>
                <c:pt idx="187">
                  <c:v>-3.8985919540229572</c:v>
                </c:pt>
                <c:pt idx="188">
                  <c:v>-4.5766926159662802</c:v>
                </c:pt>
                <c:pt idx="189">
                  <c:v>-4.6919252873563124</c:v>
                </c:pt>
                <c:pt idx="190">
                  <c:v>-1.9621047697056664</c:v>
                </c:pt>
                <c:pt idx="191">
                  <c:v>-5.4852586206896277</c:v>
                </c:pt>
                <c:pt idx="192">
                  <c:v>-6.2558149390557158</c:v>
                </c:pt>
                <c:pt idx="193">
                  <c:v>-6.03466614945998</c:v>
                </c:pt>
                <c:pt idx="194">
                  <c:v>-6.6752586206895677</c:v>
                </c:pt>
                <c:pt idx="195">
                  <c:v>-7.0719252873563505</c:v>
                </c:pt>
                <c:pt idx="196">
                  <c:v>-0.71516319355853497</c:v>
                </c:pt>
                <c:pt idx="197">
                  <c:v>-7.8652586206895947</c:v>
                </c:pt>
                <c:pt idx="198">
                  <c:v>-6.2354384753867684</c:v>
                </c:pt>
                <c:pt idx="199">
                  <c:v>-8.6585919540229792</c:v>
                </c:pt>
                <c:pt idx="200">
                  <c:v>-9.0552586206896581</c:v>
                </c:pt>
                <c:pt idx="201">
                  <c:v>-10.450632144563821</c:v>
                </c:pt>
                <c:pt idx="202">
                  <c:v>-8.6364844271412817</c:v>
                </c:pt>
                <c:pt idx="203">
                  <c:v>-8.4270973303670385</c:v>
                </c:pt>
                <c:pt idx="204">
                  <c:v>-8.2177102335927792</c:v>
                </c:pt>
                <c:pt idx="205">
                  <c:v>-6.8320826763960198</c:v>
                </c:pt>
                <c:pt idx="206">
                  <c:v>-6.6259942857303269</c:v>
                </c:pt>
                <c:pt idx="207">
                  <c:v>-8.1029562171457101</c:v>
                </c:pt>
                <c:pt idx="208">
                  <c:v>-8.1227740882835686</c:v>
                </c:pt>
                <c:pt idx="209">
                  <c:v>-7.1707747497218897</c:v>
                </c:pt>
                <c:pt idx="210">
                  <c:v>-8.370758874117195</c:v>
                </c:pt>
                <c:pt idx="211">
                  <c:v>-6.7520005561735266</c:v>
                </c:pt>
                <c:pt idx="212">
                  <c:v>-7.9686332117330299</c:v>
                </c:pt>
                <c:pt idx="213">
                  <c:v>-6.0770021162209256</c:v>
                </c:pt>
                <c:pt idx="214">
                  <c:v>-6.1238392658508527</c:v>
                </c:pt>
                <c:pt idx="215">
                  <c:v>-5.9144521690766139</c:v>
                </c:pt>
                <c:pt idx="216">
                  <c:v>-5.7050650723026708</c:v>
                </c:pt>
                <c:pt idx="217">
                  <c:v>-5.8518066698784645</c:v>
                </c:pt>
                <c:pt idx="218">
                  <c:v>-4.1907749547610562</c:v>
                </c:pt>
                <c:pt idx="219">
                  <c:v>-5.0769037819799667</c:v>
                </c:pt>
                <c:pt idx="220">
                  <c:v>-3.7838533175228775</c:v>
                </c:pt>
                <c:pt idx="221">
                  <c:v>-4.658129588431577</c:v>
                </c:pt>
                <c:pt idx="222">
                  <c:v>-4.448742491657443</c:v>
                </c:pt>
                <c:pt idx="223">
                  <c:v>-4.2393553948831153</c:v>
                </c:pt>
                <c:pt idx="224">
                  <c:v>-4.0299682981091385</c:v>
                </c:pt>
                <c:pt idx="225">
                  <c:v>-4.6365829806700347</c:v>
                </c:pt>
                <c:pt idx="226">
                  <c:v>-4.4845121450107319</c:v>
                </c:pt>
                <c:pt idx="227">
                  <c:v>-2.4395070577108937</c:v>
                </c:pt>
                <c:pt idx="228">
                  <c:v>-6.4762611322620209</c:v>
                </c:pt>
                <c:pt idx="229">
                  <c:v>-2.9830328142380829</c:v>
                </c:pt>
                <c:pt idx="230">
                  <c:v>-2.7736457174638418</c:v>
                </c:pt>
                <c:pt idx="231">
                  <c:v>-3.3616299648350791</c:v>
                </c:pt>
                <c:pt idx="232">
                  <c:v>-4.1157111531784203</c:v>
                </c:pt>
                <c:pt idx="233">
                  <c:v>-2.5187256865578882</c:v>
                </c:pt>
                <c:pt idx="234">
                  <c:v>-2.4959592194920317</c:v>
                </c:pt>
                <c:pt idx="235">
                  <c:v>-2.4731927524261725</c:v>
                </c:pt>
                <c:pt idx="236">
                  <c:v>-3.4019489472267437</c:v>
                </c:pt>
                <c:pt idx="237">
                  <c:v>-3.3172722300939026</c:v>
                </c:pt>
                <c:pt idx="238">
                  <c:v>-3.2291742800181611</c:v>
                </c:pt>
                <c:pt idx="239">
                  <c:v>-2.382126884162572</c:v>
                </c:pt>
                <c:pt idx="240">
                  <c:v>-1.7562322257842007</c:v>
                </c:pt>
                <c:pt idx="241">
                  <c:v>-2.3365939500309669</c:v>
                </c:pt>
                <c:pt idx="242">
                  <c:v>-1.6346926034943559</c:v>
                </c:pt>
                <c:pt idx="243">
                  <c:v>-2.2910610158992308</c:v>
                </c:pt>
                <c:pt idx="244">
                  <c:v>-3.1463634905958524</c:v>
                </c:pt>
                <c:pt idx="245">
                  <c:v>-2.2455280817675121</c:v>
                </c:pt>
                <c:pt idx="246">
                  <c:v>-1.2968611117991</c:v>
                </c:pt>
                <c:pt idx="247">
                  <c:v>-2.1999951476358071</c:v>
                </c:pt>
                <c:pt idx="248">
                  <c:v>-2.1772286805700802</c:v>
                </c:pt>
                <c:pt idx="249">
                  <c:v>-0.43560758269989064</c:v>
                </c:pt>
                <c:pt idx="250">
                  <c:v>-4.507110791412952</c:v>
                </c:pt>
                <c:pt idx="251">
                  <c:v>-2.1089292793722452</c:v>
                </c:pt>
                <c:pt idx="252">
                  <c:v>-1.0228694085751135</c:v>
                </c:pt>
                <c:pt idx="253">
                  <c:v>-0.38193587636327764</c:v>
                </c:pt>
                <c:pt idx="254">
                  <c:v>-2.0406298781746925</c:v>
                </c:pt>
                <c:pt idx="255">
                  <c:v>-1.0737207431869353</c:v>
                </c:pt>
                <c:pt idx="256">
                  <c:v>-2.4419251853687367</c:v>
                </c:pt>
                <c:pt idx="257">
                  <c:v>-1.9723304769771393</c:v>
                </c:pt>
                <c:pt idx="258">
                  <c:v>-3.6633999730495961</c:v>
                </c:pt>
                <c:pt idx="259">
                  <c:v>-1.9267975428454955</c:v>
                </c:pt>
                <c:pt idx="260">
                  <c:v>-1.9040310757794674</c:v>
                </c:pt>
                <c:pt idx="261">
                  <c:v>-0.76844812943994989</c:v>
                </c:pt>
                <c:pt idx="262">
                  <c:v>-2.2278115216574714</c:v>
                </c:pt>
                <c:pt idx="263">
                  <c:v>-1.8357316745818675</c:v>
                </c:pt>
                <c:pt idx="264">
                  <c:v>-1.8129652075159659</c:v>
                </c:pt>
                <c:pt idx="265">
                  <c:v>-1.7901987404501458</c:v>
                </c:pt>
                <c:pt idx="266">
                  <c:v>-1.7674322733844319</c:v>
                </c:pt>
                <c:pt idx="267">
                  <c:v>-1.5951983255003455</c:v>
                </c:pt>
                <c:pt idx="268">
                  <c:v>-0.44093683582641074</c:v>
                </c:pt>
                <c:pt idx="269">
                  <c:v>-1.699132872186599</c:v>
                </c:pt>
                <c:pt idx="270">
                  <c:v>-0.90902691416308956</c:v>
                </c:pt>
                <c:pt idx="271">
                  <c:v>-0.8438342806555047</c:v>
                </c:pt>
                <c:pt idx="272">
                  <c:v>-1.6308334709891106</c:v>
                </c:pt>
                <c:pt idx="273">
                  <c:v>-2.4479778493801048</c:v>
                </c:pt>
                <c:pt idx="274">
                  <c:v>-2.6158028259729251</c:v>
                </c:pt>
                <c:pt idx="275">
                  <c:v>-1.5625340697914361</c:v>
                </c:pt>
                <c:pt idx="276">
                  <c:v>-0.98644640560974683</c:v>
                </c:pt>
                <c:pt idx="277">
                  <c:v>-2.1014499111823741</c:v>
                </c:pt>
                <c:pt idx="278">
                  <c:v>-3.1589438108836405</c:v>
                </c:pt>
                <c:pt idx="279">
                  <c:v>1.8415349662031177E-2</c:v>
                </c:pt>
                <c:pt idx="280">
                  <c:v>-1.4487017344622093</c:v>
                </c:pt>
                <c:pt idx="281">
                  <c:v>-2.1805153113527798</c:v>
                </c:pt>
                <c:pt idx="282">
                  <c:v>-0.59343430879118531</c:v>
                </c:pt>
                <c:pt idx="283">
                  <c:v>-1.3804023332645046</c:v>
                </c:pt>
                <c:pt idx="284">
                  <c:v>-1.3576358661986407</c:v>
                </c:pt>
                <c:pt idx="285">
                  <c:v>-1.3348693991327341</c:v>
                </c:pt>
                <c:pt idx="286">
                  <c:v>-2.8876439384924337</c:v>
                </c:pt>
                <c:pt idx="287">
                  <c:v>-1.2893364650009482</c:v>
                </c:pt>
                <c:pt idx="288">
                  <c:v>-2.7763270739939534</c:v>
                </c:pt>
                <c:pt idx="289">
                  <c:v>-0.88777170123200144</c:v>
                </c:pt>
                <c:pt idx="290">
                  <c:v>-2.8550739391745275</c:v>
                </c:pt>
                <c:pt idx="291">
                  <c:v>-0.48215913707902713</c:v>
                </c:pt>
                <c:pt idx="292">
                  <c:v>-1.9473083909724918</c:v>
                </c:pt>
                <c:pt idx="293">
                  <c:v>-1.1527376626058219</c:v>
                </c:pt>
                <c:pt idx="294">
                  <c:v>-0.32647256625703147</c:v>
                </c:pt>
                <c:pt idx="295">
                  <c:v>-2.5013946518322956</c:v>
                </c:pt>
                <c:pt idx="296">
                  <c:v>0.72515343370981156</c:v>
                </c:pt>
                <c:pt idx="297">
                  <c:v>-0.91335904759501607</c:v>
                </c:pt>
                <c:pt idx="298">
                  <c:v>-0.79611997067494511</c:v>
                </c:pt>
                <c:pt idx="299">
                  <c:v>-1.0161388602106389</c:v>
                </c:pt>
                <c:pt idx="300">
                  <c:v>0.31188507455474124</c:v>
                </c:pt>
                <c:pt idx="301">
                  <c:v>-1.1802190225319937</c:v>
                </c:pt>
                <c:pt idx="302">
                  <c:v>-0.94783945901314304</c:v>
                </c:pt>
                <c:pt idx="303">
                  <c:v>0.17208172849918046</c:v>
                </c:pt>
                <c:pt idx="304">
                  <c:v>-0.90230652488129892</c:v>
                </c:pt>
                <c:pt idx="305">
                  <c:v>-1.2135473302193458</c:v>
                </c:pt>
                <c:pt idx="306">
                  <c:v>-2.3144670914068426</c:v>
                </c:pt>
                <c:pt idx="307">
                  <c:v>-0.83400712368366381</c:v>
                </c:pt>
                <c:pt idx="308">
                  <c:v>-3.5423194553451332</c:v>
                </c:pt>
                <c:pt idx="309">
                  <c:v>-0.7884741895519064</c:v>
                </c:pt>
                <c:pt idx="310">
                  <c:v>-0.76570772248626007</c:v>
                </c:pt>
                <c:pt idx="311">
                  <c:v>-0.74294125542027967</c:v>
                </c:pt>
                <c:pt idx="312">
                  <c:v>-1.1227325534631318</c:v>
                </c:pt>
                <c:pt idx="313">
                  <c:v>-0.36257668884104682</c:v>
                </c:pt>
                <c:pt idx="314">
                  <c:v>-1.0746212304727627</c:v>
                </c:pt>
                <c:pt idx="315">
                  <c:v>0.10875836942275707</c:v>
                </c:pt>
                <c:pt idx="316">
                  <c:v>-1.8210511886021881</c:v>
                </c:pt>
                <c:pt idx="317">
                  <c:v>-0.60634245302504086</c:v>
                </c:pt>
                <c:pt idx="318">
                  <c:v>0.23962790857141325</c:v>
                </c:pt>
                <c:pt idx="319">
                  <c:v>0.75826514868171135</c:v>
                </c:pt>
                <c:pt idx="320">
                  <c:v>-1.2410209677892454</c:v>
                </c:pt>
                <c:pt idx="321">
                  <c:v>-2.0283100759249821</c:v>
                </c:pt>
                <c:pt idx="322">
                  <c:v>-0.9396962082225726</c:v>
                </c:pt>
                <c:pt idx="323">
                  <c:v>-0.4697436506297728</c:v>
                </c:pt>
                <c:pt idx="324">
                  <c:v>-0.44697718356367405</c:v>
                </c:pt>
                <c:pt idx="325">
                  <c:v>-1.5920185933676816</c:v>
                </c:pt>
                <c:pt idx="326">
                  <c:v>-0.40144424943217166</c:v>
                </c:pt>
                <c:pt idx="327">
                  <c:v>-0.3786777823665442</c:v>
                </c:pt>
                <c:pt idx="328">
                  <c:v>-0.35591131530052494</c:v>
                </c:pt>
                <c:pt idx="329">
                  <c:v>-0.33314484823472357</c:v>
                </c:pt>
                <c:pt idx="330">
                  <c:v>1.8653427937107374</c:v>
                </c:pt>
                <c:pt idx="331">
                  <c:v>-0.28761191410286802</c:v>
                </c:pt>
                <c:pt idx="332">
                  <c:v>-0.26484544703678714</c:v>
                </c:pt>
                <c:pt idx="333">
                  <c:v>0.72826294584066686</c:v>
                </c:pt>
                <c:pt idx="334">
                  <c:v>0.13281454015983468</c:v>
                </c:pt>
                <c:pt idx="335">
                  <c:v>-0.19654604583931695</c:v>
                </c:pt>
                <c:pt idx="336">
                  <c:v>-0.48697054738000772</c:v>
                </c:pt>
                <c:pt idx="337">
                  <c:v>-0.15101311170760257</c:v>
                </c:pt>
                <c:pt idx="338">
                  <c:v>-0.12824664464180011</c:v>
                </c:pt>
                <c:pt idx="339">
                  <c:v>0.26125108499009886</c:v>
                </c:pt>
                <c:pt idx="340">
                  <c:v>-8.2713710510013708E-2</c:v>
                </c:pt>
                <c:pt idx="341">
                  <c:v>-0.39669820389324167</c:v>
                </c:pt>
                <c:pt idx="342">
                  <c:v>0.93256675134249012</c:v>
                </c:pt>
                <c:pt idx="343">
                  <c:v>0.51583655815999996</c:v>
                </c:pt>
                <c:pt idx="344">
                  <c:v>8.3521577534172511E-3</c:v>
                </c:pt>
                <c:pt idx="345">
                  <c:v>-1.0137356042098213</c:v>
                </c:pt>
                <c:pt idx="346">
                  <c:v>0.54773019440023751</c:v>
                </c:pt>
                <c:pt idx="347">
                  <c:v>-0.82761440396461572</c:v>
                </c:pt>
                <c:pt idx="348">
                  <c:v>3.7411096712185969</c:v>
                </c:pt>
                <c:pt idx="349">
                  <c:v>0.12218449308252408</c:v>
                </c:pt>
                <c:pt idx="350">
                  <c:v>0.8855705315722866</c:v>
                </c:pt>
                <c:pt idx="351">
                  <c:v>-1.5025352103699334</c:v>
                </c:pt>
                <c:pt idx="352">
                  <c:v>1.2636030907643221</c:v>
                </c:pt>
                <c:pt idx="353">
                  <c:v>0.21325036134632688</c:v>
                </c:pt>
                <c:pt idx="354">
                  <c:v>0.23601682841202998</c:v>
                </c:pt>
                <c:pt idx="355">
                  <c:v>0.25878329547796941</c:v>
                </c:pt>
                <c:pt idx="356">
                  <c:v>0.5345654720505334</c:v>
                </c:pt>
                <c:pt idx="357">
                  <c:v>-0.27398106392710803</c:v>
                </c:pt>
                <c:pt idx="358">
                  <c:v>1.9607756926685702</c:v>
                </c:pt>
                <c:pt idx="359">
                  <c:v>0.34984916374143532</c:v>
                </c:pt>
                <c:pt idx="360">
                  <c:v>1.5154910406878923</c:v>
                </c:pt>
                <c:pt idx="361">
                  <c:v>0.53798516772265625</c:v>
                </c:pt>
                <c:pt idx="362">
                  <c:v>1.0354154962106403</c:v>
                </c:pt>
                <c:pt idx="363">
                  <c:v>-0.17657009639803273</c:v>
                </c:pt>
                <c:pt idx="364">
                  <c:v>0.46368149907100897</c:v>
                </c:pt>
                <c:pt idx="365">
                  <c:v>0.48644796613672697</c:v>
                </c:pt>
                <c:pt idx="366">
                  <c:v>0.29831394389179416</c:v>
                </c:pt>
                <c:pt idx="367">
                  <c:v>0.12448559147960653</c:v>
                </c:pt>
                <c:pt idx="368">
                  <c:v>-2.5108923189967425</c:v>
                </c:pt>
                <c:pt idx="369">
                  <c:v>0.57751383440018389</c:v>
                </c:pt>
                <c:pt idx="370">
                  <c:v>-0.96287130344762739</c:v>
                </c:pt>
                <c:pt idx="371">
                  <c:v>0.62304676853137431</c:v>
                </c:pt>
                <c:pt idx="372">
                  <c:v>0.93714880142988544</c:v>
                </c:pt>
                <c:pt idx="373">
                  <c:v>0.66857970266365907</c:v>
                </c:pt>
                <c:pt idx="374">
                  <c:v>-1.287538940045716</c:v>
                </c:pt>
                <c:pt idx="375">
                  <c:v>2.6015449945067881</c:v>
                </c:pt>
                <c:pt idx="376">
                  <c:v>0.86708454892612763</c:v>
                </c:pt>
                <c:pt idx="377">
                  <c:v>0.75964557092714924</c:v>
                </c:pt>
                <c:pt idx="378">
                  <c:v>-0.17789480969777982</c:v>
                </c:pt>
                <c:pt idx="379">
                  <c:v>1.8147866458305772</c:v>
                </c:pt>
                <c:pt idx="380">
                  <c:v>0.82794497212488871</c:v>
                </c:pt>
                <c:pt idx="381">
                  <c:v>0.850711439190592</c:v>
                </c:pt>
                <c:pt idx="382">
                  <c:v>0.75089011671794614</c:v>
                </c:pt>
                <c:pt idx="383">
                  <c:v>2.0570894600500598</c:v>
                </c:pt>
                <c:pt idx="384">
                  <c:v>1.7626912598863007</c:v>
                </c:pt>
                <c:pt idx="385">
                  <c:v>0.94177730745393096</c:v>
                </c:pt>
                <c:pt idx="386">
                  <c:v>0.96454377451991291</c:v>
                </c:pt>
                <c:pt idx="387">
                  <c:v>1.5820089568156182</c:v>
                </c:pt>
                <c:pt idx="388">
                  <c:v>2.2180116102285625</c:v>
                </c:pt>
                <c:pt idx="389">
                  <c:v>1.0328431757178187</c:v>
                </c:pt>
                <c:pt idx="390">
                  <c:v>-0.71483771903302418</c:v>
                </c:pt>
                <c:pt idx="391">
                  <c:v>1.6918791127736239</c:v>
                </c:pt>
                <c:pt idx="392">
                  <c:v>0.59110507034813908</c:v>
                </c:pt>
                <c:pt idx="393">
                  <c:v>-0.58217838485046891</c:v>
                </c:pt>
                <c:pt idx="394">
                  <c:v>0.19159775554562775</c:v>
                </c:pt>
                <c:pt idx="395">
                  <c:v>1.1694419781127334</c:v>
                </c:pt>
                <c:pt idx="396">
                  <c:v>2.1072544362766945</c:v>
                </c:pt>
                <c:pt idx="397">
                  <c:v>1.2149749122445457</c:v>
                </c:pt>
                <c:pt idx="398">
                  <c:v>0.77332489302371754</c:v>
                </c:pt>
                <c:pt idx="399">
                  <c:v>1.2605078463762582</c:v>
                </c:pt>
              </c:numCache>
            </c:numRef>
          </c:yVal>
          <c:smooth val="0"/>
        </c:ser>
        <c:ser>
          <c:idx val="1"/>
          <c:order val="1"/>
          <c:tx>
            <c:v>real2</c:v>
          </c:tx>
          <c:spPr>
            <a:ln w="12700"/>
          </c:spPr>
          <c:marker>
            <c:symbol val="none"/>
          </c:marker>
          <c:xVal>
            <c:numRef>
              <c:f>Result!$F$22:$F$421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Result!$Y$22:$Y$421</c:f>
              <c:numCache>
                <c:formatCode>General</c:formatCode>
                <c:ptCount val="400"/>
                <c:pt idx="0">
                  <c:v>-1.425909999984043</c:v>
                </c:pt>
                <c:pt idx="1">
                  <c:v>-0.1079099999863331</c:v>
                </c:pt>
                <c:pt idx="2">
                  <c:v>-0.15890999998546818</c:v>
                </c:pt>
                <c:pt idx="3">
                  <c:v>-2.0949099999860721</c:v>
                </c:pt>
                <c:pt idx="4">
                  <c:v>3.7310900000164793</c:v>
                </c:pt>
                <c:pt idx="5">
                  <c:v>1.1290900000169302</c:v>
                </c:pt>
                <c:pt idx="6">
                  <c:v>-0.85890999998383677</c:v>
                </c:pt>
                <c:pt idx="7">
                  <c:v>0.28409000001516915</c:v>
                </c:pt>
                <c:pt idx="8">
                  <c:v>0.20209000001614186</c:v>
                </c:pt>
                <c:pt idx="9">
                  <c:v>-0.30890999998334223</c:v>
                </c:pt>
                <c:pt idx="10">
                  <c:v>-0.20390999998554094</c:v>
                </c:pt>
                <c:pt idx="11">
                  <c:v>0.46909000001704726</c:v>
                </c:pt>
                <c:pt idx="12">
                  <c:v>0.97609000001597224</c:v>
                </c:pt>
                <c:pt idx="13">
                  <c:v>0.46009000001490108</c:v>
                </c:pt>
                <c:pt idx="14">
                  <c:v>-0.86490999998289908</c:v>
                </c:pt>
                <c:pt idx="15">
                  <c:v>4.2090000015093665E-2</c:v>
                </c:pt>
                <c:pt idx="16">
                  <c:v>-0.63790999998403208</c:v>
                </c:pt>
                <c:pt idx="17">
                  <c:v>-0.22390999998478378</c:v>
                </c:pt>
                <c:pt idx="18">
                  <c:v>-3.0909999985340164E-2</c:v>
                </c:pt>
                <c:pt idx="19">
                  <c:v>-0.10590999998427719</c:v>
                </c:pt>
                <c:pt idx="20">
                  <c:v>-1.2129099999853565</c:v>
                </c:pt>
                <c:pt idx="21">
                  <c:v>-1.9909999984690785E-2</c:v>
                </c:pt>
                <c:pt idx="22">
                  <c:v>0.42909000001500885</c:v>
                </c:pt>
                <c:pt idx="23">
                  <c:v>-0.98790999998499274</c:v>
                </c:pt>
                <c:pt idx="24">
                  <c:v>-1.0299099999855343</c:v>
                </c:pt>
                <c:pt idx="25">
                  <c:v>-0.86490999998289908</c:v>
                </c:pt>
                <c:pt idx="26">
                  <c:v>-0.88490999998569464</c:v>
                </c:pt>
                <c:pt idx="27">
                  <c:v>0.29409000001479058</c:v>
                </c:pt>
                <c:pt idx="28">
                  <c:v>0.76509000001578897</c:v>
                </c:pt>
                <c:pt idx="29">
                  <c:v>-0.36890999998462348</c:v>
                </c:pt>
                <c:pt idx="30">
                  <c:v>-0.27490999998391885</c:v>
                </c:pt>
                <c:pt idx="31">
                  <c:v>0.15109000001700679</c:v>
                </c:pt>
                <c:pt idx="32">
                  <c:v>0.28509000001619711</c:v>
                </c:pt>
                <c:pt idx="33">
                  <c:v>-3.9709099999853947</c:v>
                </c:pt>
                <c:pt idx="34">
                  <c:v>-2.398909999985932</c:v>
                </c:pt>
                <c:pt idx="35">
                  <c:v>-0.99890999998564212</c:v>
                </c:pt>
                <c:pt idx="36">
                  <c:v>-0.662909999984862</c:v>
                </c:pt>
                <c:pt idx="37">
                  <c:v>-0.51390999998446318</c:v>
                </c:pt>
                <c:pt idx="38">
                  <c:v>1.6170900000140875</c:v>
                </c:pt>
                <c:pt idx="39">
                  <c:v>0.89609000001544814</c:v>
                </c:pt>
                <c:pt idx="40">
                  <c:v>-6.8909999985322656E-2</c:v>
                </c:pt>
                <c:pt idx="41">
                  <c:v>0.61409000001688696</c:v>
                </c:pt>
                <c:pt idx="42">
                  <c:v>2.4140900000162446</c:v>
                </c:pt>
                <c:pt idx="43">
                  <c:v>2.2020900000150334</c:v>
                </c:pt>
                <c:pt idx="44">
                  <c:v>2.6640900000138856</c:v>
                </c:pt>
                <c:pt idx="45">
                  <c:v>0.46909000001704726</c:v>
                </c:pt>
                <c:pt idx="46">
                  <c:v>-4.5909999982995942E-2</c:v>
                </c:pt>
                <c:pt idx="47">
                  <c:v>0.57509000001587651</c:v>
                </c:pt>
                <c:pt idx="48">
                  <c:v>0.70909000001506683</c:v>
                </c:pt>
                <c:pt idx="49">
                  <c:v>1.5890900000137265</c:v>
                </c:pt>
                <c:pt idx="50">
                  <c:v>0.21409000001426648</c:v>
                </c:pt>
                <c:pt idx="51">
                  <c:v>1.9450900000137494</c:v>
                </c:pt>
                <c:pt idx="52">
                  <c:v>1.6300900000167928</c:v>
                </c:pt>
                <c:pt idx="53">
                  <c:v>1.9770900000146696</c:v>
                </c:pt>
                <c:pt idx="54">
                  <c:v>0.68909000001582399</c:v>
                </c:pt>
                <c:pt idx="55">
                  <c:v>0.4070900000137101</c:v>
                </c:pt>
                <c:pt idx="56">
                  <c:v>-0.32490999998557868</c:v>
                </c:pt>
                <c:pt idx="57">
                  <c:v>0.82209000001398636</c:v>
                </c:pt>
                <c:pt idx="58">
                  <c:v>2.2040900000170893</c:v>
                </c:pt>
                <c:pt idx="59">
                  <c:v>2.2690900000164049</c:v>
                </c:pt>
                <c:pt idx="60">
                  <c:v>0.7750900000154104</c:v>
                </c:pt>
                <c:pt idx="61">
                  <c:v>1.4100900000144634</c:v>
                </c:pt>
                <c:pt idx="62">
                  <c:v>1.784090000015226</c:v>
                </c:pt>
                <c:pt idx="63">
                  <c:v>2.3110900000169465</c:v>
                </c:pt>
                <c:pt idx="64">
                  <c:v>1.3350900000155264</c:v>
                </c:pt>
                <c:pt idx="65">
                  <c:v>4.5520900000148856</c:v>
                </c:pt>
                <c:pt idx="66">
                  <c:v>0.32009000001664845</c:v>
                </c:pt>
                <c:pt idx="67">
                  <c:v>-0.89890999998587517</c:v>
                </c:pt>
                <c:pt idx="68">
                  <c:v>2.2300900000153945</c:v>
                </c:pt>
                <c:pt idx="69">
                  <c:v>2.1340900000161867</c:v>
                </c:pt>
                <c:pt idx="70">
                  <c:v>1.4010900000158699</c:v>
                </c:pt>
                <c:pt idx="71">
                  <c:v>0.68109000001470577</c:v>
                </c:pt>
                <c:pt idx="72">
                  <c:v>0.85409000001490654</c:v>
                </c:pt>
                <c:pt idx="73">
                  <c:v>-2.3209099999839111</c:v>
                </c:pt>
                <c:pt idx="74">
                  <c:v>0.64409000001575123</c:v>
                </c:pt>
                <c:pt idx="75">
                  <c:v>-0.40890999998310917</c:v>
                </c:pt>
                <c:pt idx="76">
                  <c:v>0.63109000001659865</c:v>
                </c:pt>
                <c:pt idx="77">
                  <c:v>0.94909000001663912</c:v>
                </c:pt>
                <c:pt idx="78">
                  <c:v>-1.5709099999838827</c:v>
                </c:pt>
                <c:pt idx="79">
                  <c:v>1.1260900000138463</c:v>
                </c:pt>
                <c:pt idx="80">
                  <c:v>0.77909000001596951</c:v>
                </c:pt>
                <c:pt idx="81">
                  <c:v>-0.19090999998283564</c:v>
                </c:pt>
                <c:pt idx="82">
                  <c:v>1.0170900000154859</c:v>
                </c:pt>
                <c:pt idx="83">
                  <c:v>0.48209000001619984</c:v>
                </c:pt>
                <c:pt idx="84">
                  <c:v>2.0720900000164022</c:v>
                </c:pt>
                <c:pt idx="85">
                  <c:v>1.5100900000142303</c:v>
                </c:pt>
                <c:pt idx="86">
                  <c:v>2.8170900000148436</c:v>
                </c:pt>
                <c:pt idx="87">
                  <c:v>1.7540900000163617</c:v>
                </c:pt>
                <c:pt idx="88">
                  <c:v>2.7440900000144097</c:v>
                </c:pt>
                <c:pt idx="89">
                  <c:v>2.8470900000137078</c:v>
                </c:pt>
                <c:pt idx="90">
                  <c:v>2.2220900000142763</c:v>
                </c:pt>
                <c:pt idx="91">
                  <c:v>2.1890900000158808</c:v>
                </c:pt>
                <c:pt idx="92">
                  <c:v>2.3250900000171271</c:v>
                </c:pt>
                <c:pt idx="93">
                  <c:v>1.7650900000170111</c:v>
                </c:pt>
                <c:pt idx="94">
                  <c:v>2.2710900000149081</c:v>
                </c:pt>
                <c:pt idx="95">
                  <c:v>2.2570900000147276</c:v>
                </c:pt>
                <c:pt idx="96">
                  <c:v>0.86709000001405911</c:v>
                </c:pt>
                <c:pt idx="97">
                  <c:v>2.1090000014822863E-2</c:v>
                </c:pt>
                <c:pt idx="98">
                  <c:v>1.2690900000151828</c:v>
                </c:pt>
                <c:pt idx="99">
                  <c:v>1.9010900000147046</c:v>
                </c:pt>
                <c:pt idx="100">
                  <c:v>1.4500900000165018</c:v>
                </c:pt>
                <c:pt idx="101">
                  <c:v>9.2540900000166459</c:v>
                </c:pt>
                <c:pt idx="102">
                  <c:v>15.498090000015452</c:v>
                </c:pt>
                <c:pt idx="103">
                  <c:v>1.9400900000157151</c:v>
                </c:pt>
                <c:pt idx="104">
                  <c:v>2.2170900000162419</c:v>
                </c:pt>
                <c:pt idx="105">
                  <c:v>2.5940900000165357</c:v>
                </c:pt>
                <c:pt idx="106">
                  <c:v>2.1900900000169088</c:v>
                </c:pt>
                <c:pt idx="107">
                  <c:v>1.8450900000139825</c:v>
                </c:pt>
                <c:pt idx="108">
                  <c:v>2.2840900000140607</c:v>
                </c:pt>
                <c:pt idx="109">
                  <c:v>5.9550900000147067</c:v>
                </c:pt>
                <c:pt idx="110">
                  <c:v>2.727090000014698</c:v>
                </c:pt>
                <c:pt idx="111">
                  <c:v>2.7500900000170247</c:v>
                </c:pt>
                <c:pt idx="112">
                  <c:v>1.8450900000139825</c:v>
                </c:pt>
                <c:pt idx="113">
                  <c:v>6.1860900000141328</c:v>
                </c:pt>
                <c:pt idx="114">
                  <c:v>3.3550900000136608</c:v>
                </c:pt>
                <c:pt idx="115">
                  <c:v>2.7170900000150766</c:v>
                </c:pt>
                <c:pt idx="116">
                  <c:v>2.4160900000147478</c:v>
                </c:pt>
                <c:pt idx="117">
                  <c:v>2.2850900000150887</c:v>
                </c:pt>
                <c:pt idx="118">
                  <c:v>0.58009000001391087</c:v>
                </c:pt>
                <c:pt idx="119">
                  <c:v>1.5240900000144109</c:v>
                </c:pt>
                <c:pt idx="120">
                  <c:v>2.5590900000160843</c:v>
                </c:pt>
                <c:pt idx="121">
                  <c:v>2.2900900000166757</c:v>
                </c:pt>
                <c:pt idx="122">
                  <c:v>2.321090000016568</c:v>
                </c:pt>
                <c:pt idx="123">
                  <c:v>4.4080900000160739</c:v>
                </c:pt>
                <c:pt idx="124">
                  <c:v>3.9070900000162112</c:v>
                </c:pt>
                <c:pt idx="125">
                  <c:v>3.8250900000136312</c:v>
                </c:pt>
                <c:pt idx="126">
                  <c:v>2.145090000016836</c:v>
                </c:pt>
                <c:pt idx="127">
                  <c:v>1.4470900000169706</c:v>
                </c:pt>
                <c:pt idx="128">
                  <c:v>2.367090000014116</c:v>
                </c:pt>
                <c:pt idx="129">
                  <c:v>1.5860900000141953</c:v>
                </c:pt>
                <c:pt idx="130">
                  <c:v>3.7260900000148922</c:v>
                </c:pt>
                <c:pt idx="131">
                  <c:v>3.8730900000167878</c:v>
                </c:pt>
                <c:pt idx="132">
                  <c:v>3.8880900000144436</c:v>
                </c:pt>
                <c:pt idx="133">
                  <c:v>7.3320900000162226</c:v>
                </c:pt>
                <c:pt idx="134">
                  <c:v>3.6680900000156669</c:v>
                </c:pt>
                <c:pt idx="135">
                  <c:v>1.709090000016289</c:v>
                </c:pt>
                <c:pt idx="136">
                  <c:v>-0.10490999998324924</c:v>
                </c:pt>
                <c:pt idx="137">
                  <c:v>5.2170900000163556</c:v>
                </c:pt>
                <c:pt idx="138">
                  <c:v>1.8910900000150832</c:v>
                </c:pt>
                <c:pt idx="139">
                  <c:v>2.5270900000151642</c:v>
                </c:pt>
                <c:pt idx="140">
                  <c:v>2.8640900000169722</c:v>
                </c:pt>
                <c:pt idx="141">
                  <c:v>2.8510900000142669</c:v>
                </c:pt>
                <c:pt idx="142">
                  <c:v>2.5600900000171123</c:v>
                </c:pt>
                <c:pt idx="143">
                  <c:v>2.5160900000145148</c:v>
                </c:pt>
                <c:pt idx="144">
                  <c:v>3.1320900000153529</c:v>
                </c:pt>
                <c:pt idx="145">
                  <c:v>2.9710900000168294</c:v>
                </c:pt>
                <c:pt idx="146">
                  <c:v>3.8370900000153085</c:v>
                </c:pt>
                <c:pt idx="147">
                  <c:v>1.9890900000163469</c:v>
                </c:pt>
                <c:pt idx="148">
                  <c:v>2.5120900000139557</c:v>
                </c:pt>
                <c:pt idx="149">
                  <c:v>2.3360900000142237</c:v>
                </c:pt>
                <c:pt idx="150">
                  <c:v>3.0960900000138736</c:v>
                </c:pt>
                <c:pt idx="151">
                  <c:v>2.832090000016052</c:v>
                </c:pt>
                <c:pt idx="152">
                  <c:v>2.7150900000165734</c:v>
                </c:pt>
                <c:pt idx="153">
                  <c:v>2.1860900000163497</c:v>
                </c:pt>
                <c:pt idx="154">
                  <c:v>2.0540900000156626</c:v>
                </c:pt>
                <c:pt idx="155">
                  <c:v>3.9450900000161937</c:v>
                </c:pt>
                <c:pt idx="156">
                  <c:v>3.8020900000148572</c:v>
                </c:pt>
                <c:pt idx="157">
                  <c:v>2.757090000017115</c:v>
                </c:pt>
                <c:pt idx="158">
                  <c:v>2.1360900000146898</c:v>
                </c:pt>
                <c:pt idx="159">
                  <c:v>2.3560900000170193</c:v>
                </c:pt>
                <c:pt idx="160">
                  <c:v>2.727090000014698</c:v>
                </c:pt>
                <c:pt idx="161">
                  <c:v>3.4230900000160602</c:v>
                </c:pt>
                <c:pt idx="162">
                  <c:v>3.288090000015842</c:v>
                </c:pt>
                <c:pt idx="163">
                  <c:v>1.627090000013709</c:v>
                </c:pt>
                <c:pt idx="164">
                  <c:v>2.7820900000143922</c:v>
                </c:pt>
                <c:pt idx="165">
                  <c:v>2.7860900000149513</c:v>
                </c:pt>
                <c:pt idx="166">
                  <c:v>4.1460900000167555</c:v>
                </c:pt>
                <c:pt idx="167">
                  <c:v>1.9960900000164372</c:v>
                </c:pt>
                <c:pt idx="168">
                  <c:v>1.3670900000164465</c:v>
                </c:pt>
                <c:pt idx="169">
                  <c:v>1.1870900000161555</c:v>
                </c:pt>
                <c:pt idx="170">
                  <c:v>0.33009000001626987</c:v>
                </c:pt>
                <c:pt idx="171">
                  <c:v>1.9560900000143988</c:v>
                </c:pt>
                <c:pt idx="172">
                  <c:v>2.5360900000137576</c:v>
                </c:pt>
                <c:pt idx="173">
                  <c:v>2.5850900000143895</c:v>
                </c:pt>
                <c:pt idx="174">
                  <c:v>0.78109000001447271</c:v>
                </c:pt>
                <c:pt idx="175">
                  <c:v>-0.39990999998451571</c:v>
                </c:pt>
                <c:pt idx="176">
                  <c:v>3.0020900000167217</c:v>
                </c:pt>
                <c:pt idx="177">
                  <c:v>4.0900000151111726E-3</c:v>
                </c:pt>
                <c:pt idx="178">
                  <c:v>0.42509000001444974</c:v>
                </c:pt>
                <c:pt idx="179">
                  <c:v>2.5360900000137576</c:v>
                </c:pt>
                <c:pt idx="180">
                  <c:v>3.0690900000145405</c:v>
                </c:pt>
                <c:pt idx="181">
                  <c:v>1.9910900000148501</c:v>
                </c:pt>
                <c:pt idx="182">
                  <c:v>0.8590900000164936</c:v>
                </c:pt>
                <c:pt idx="183">
                  <c:v>-0.40990999998413713</c:v>
                </c:pt>
                <c:pt idx="184">
                  <c:v>0.3690900000137276</c:v>
                </c:pt>
                <c:pt idx="185">
                  <c:v>-0.62390999998385155</c:v>
                </c:pt>
                <c:pt idx="186">
                  <c:v>-1.4729099999861717</c:v>
                </c:pt>
                <c:pt idx="187">
                  <c:v>-2.0289099999857285</c:v>
                </c:pt>
                <c:pt idx="188">
                  <c:v>-2.9569099999839921</c:v>
                </c:pt>
                <c:pt idx="189">
                  <c:v>-4.716909999984864</c:v>
                </c:pt>
                <c:pt idx="190">
                  <c:v>-4.9319099999856064</c:v>
                </c:pt>
                <c:pt idx="191">
                  <c:v>-4.2699099999836676</c:v>
                </c:pt>
                <c:pt idx="192">
                  <c:v>-5.0569099999862033</c:v>
                </c:pt>
                <c:pt idx="193">
                  <c:v>-4.2359099999842442</c:v>
                </c:pt>
                <c:pt idx="194">
                  <c:v>-4.9369099999836408</c:v>
                </c:pt>
                <c:pt idx="195">
                  <c:v>-6.3789099999844723</c:v>
                </c:pt>
                <c:pt idx="196">
                  <c:v>-7.2149099999840871</c:v>
                </c:pt>
                <c:pt idx="197">
                  <c:v>-7.0939099999840494</c:v>
                </c:pt>
                <c:pt idx="198">
                  <c:v>-7.4649099999852808</c:v>
                </c:pt>
                <c:pt idx="199">
                  <c:v>-7.3019099999847015</c:v>
                </c:pt>
                <c:pt idx="200">
                  <c:v>-6.5559099999852322</c:v>
                </c:pt>
                <c:pt idx="201">
                  <c:v>-6.5709099999828879</c:v>
                </c:pt>
                <c:pt idx="202">
                  <c:v>-6.3139099999851567</c:v>
                </c:pt>
                <c:pt idx="203">
                  <c:v>-6.884909999985922</c:v>
                </c:pt>
                <c:pt idx="204">
                  <c:v>-7.1709099999850423</c:v>
                </c:pt>
                <c:pt idx="205">
                  <c:v>-4.431909999983219</c:v>
                </c:pt>
                <c:pt idx="206">
                  <c:v>-4.5989099999843575</c:v>
                </c:pt>
                <c:pt idx="207">
                  <c:v>-7.6029099999850303</c:v>
                </c:pt>
                <c:pt idx="208">
                  <c:v>-7.7859099999848524</c:v>
                </c:pt>
                <c:pt idx="209">
                  <c:v>-7.0519099999835078</c:v>
                </c:pt>
                <c:pt idx="210">
                  <c:v>-6.8139099999839914</c:v>
                </c:pt>
                <c:pt idx="211">
                  <c:v>-5.1299099999830844</c:v>
                </c:pt>
                <c:pt idx="212">
                  <c:v>-3.668909999984038</c:v>
                </c:pt>
                <c:pt idx="213">
                  <c:v>-4.361909999985869</c:v>
                </c:pt>
                <c:pt idx="214">
                  <c:v>-4.3499099999841917</c:v>
                </c:pt>
                <c:pt idx="215">
                  <c:v>-4.2249099999835948</c:v>
                </c:pt>
                <c:pt idx="216">
                  <c:v>-4.9289099999860753</c:v>
                </c:pt>
                <c:pt idx="217">
                  <c:v>-4.4069099999859418</c:v>
                </c:pt>
                <c:pt idx="218">
                  <c:v>-3.2959099999843033</c:v>
                </c:pt>
                <c:pt idx="219">
                  <c:v>-2.1019099999861623</c:v>
                </c:pt>
                <c:pt idx="220">
                  <c:v>-4.0959099999859916</c:v>
                </c:pt>
                <c:pt idx="221">
                  <c:v>-4.0549099999829252</c:v>
                </c:pt>
                <c:pt idx="222">
                  <c:v>-3.8289099999850862</c:v>
                </c:pt>
                <c:pt idx="223">
                  <c:v>-3.0639099999838493</c:v>
                </c:pt>
                <c:pt idx="224">
                  <c:v>-4.5009099999830937</c:v>
                </c:pt>
                <c:pt idx="225">
                  <c:v>-2.4439099999860048</c:v>
                </c:pt>
                <c:pt idx="226">
                  <c:v>-3.7459099999850309</c:v>
                </c:pt>
                <c:pt idx="227">
                  <c:v>5.0090000016211889E-2</c:v>
                </c:pt>
                <c:pt idx="228">
                  <c:v>-2.8389099999834855</c:v>
                </c:pt>
                <c:pt idx="229">
                  <c:v>-5.0569099999862033</c:v>
                </c:pt>
                <c:pt idx="230">
                  <c:v>-2.5039099999837333</c:v>
                </c:pt>
                <c:pt idx="231">
                  <c:v>-2.2499099999855332</c:v>
                </c:pt>
                <c:pt idx="232">
                  <c:v>-2.625909999984799</c:v>
                </c:pt>
                <c:pt idx="233">
                  <c:v>-2.8799099999829991</c:v>
                </c:pt>
                <c:pt idx="234">
                  <c:v>-3.289909999985241</c:v>
                </c:pt>
                <c:pt idx="235">
                  <c:v>-3.2709099999834734</c:v>
                </c:pt>
                <c:pt idx="236">
                  <c:v>-1.6449099999853445</c:v>
                </c:pt>
                <c:pt idx="237">
                  <c:v>-2.0209099999846103</c:v>
                </c:pt>
                <c:pt idx="238">
                  <c:v>-2.8469099999846037</c:v>
                </c:pt>
                <c:pt idx="239">
                  <c:v>-2.754909999985955</c:v>
                </c:pt>
                <c:pt idx="240">
                  <c:v>-2.5539099999853931</c:v>
                </c:pt>
                <c:pt idx="241">
                  <c:v>-3.3469099999834384</c:v>
                </c:pt>
                <c:pt idx="242">
                  <c:v>-3.290909999986269</c:v>
                </c:pt>
                <c:pt idx="243">
                  <c:v>-3.086909999986176</c:v>
                </c:pt>
                <c:pt idx="244">
                  <c:v>-3.0689099999854363</c:v>
                </c:pt>
                <c:pt idx="245">
                  <c:v>-3.0389099999830194</c:v>
                </c:pt>
                <c:pt idx="246">
                  <c:v>-2.0359099999858188</c:v>
                </c:pt>
                <c:pt idx="247">
                  <c:v>-2.7359099999841874</c:v>
                </c:pt>
                <c:pt idx="248">
                  <c:v>-6.2089099999838027</c:v>
                </c:pt>
                <c:pt idx="249">
                  <c:v>-3.1469099999839045</c:v>
                </c:pt>
                <c:pt idx="250">
                  <c:v>-3.2069099999851858</c:v>
                </c:pt>
                <c:pt idx="251">
                  <c:v>-1.862909999985618</c:v>
                </c:pt>
                <c:pt idx="252">
                  <c:v>-1.9419099999851142</c:v>
                </c:pt>
                <c:pt idx="253">
                  <c:v>-1.197909999984148</c:v>
                </c:pt>
                <c:pt idx="254">
                  <c:v>-3.0949099999837415</c:v>
                </c:pt>
                <c:pt idx="255">
                  <c:v>-0.93390999998632651</c:v>
                </c:pt>
                <c:pt idx="256">
                  <c:v>-2.1149099999853149</c:v>
                </c:pt>
                <c:pt idx="257">
                  <c:v>-1.3779099999844391</c:v>
                </c:pt>
                <c:pt idx="258">
                  <c:v>-2.649909999984601</c:v>
                </c:pt>
                <c:pt idx="259">
                  <c:v>-2.4069099999834975</c:v>
                </c:pt>
                <c:pt idx="260">
                  <c:v>-1.0009099999841453</c:v>
                </c:pt>
                <c:pt idx="261">
                  <c:v>-2.4939099999841119</c:v>
                </c:pt>
                <c:pt idx="262">
                  <c:v>-2.3059099999862553</c:v>
                </c:pt>
                <c:pt idx="263">
                  <c:v>-1.8889099999839232</c:v>
                </c:pt>
                <c:pt idx="264">
                  <c:v>-2.3439099999862378</c:v>
                </c:pt>
                <c:pt idx="265">
                  <c:v>-1.1099099999860584</c:v>
                </c:pt>
                <c:pt idx="266">
                  <c:v>-1.4589099999859911</c:v>
                </c:pt>
                <c:pt idx="267">
                  <c:v>-2.6349099999833925</c:v>
                </c:pt>
                <c:pt idx="268">
                  <c:v>-4.024909999984061</c:v>
                </c:pt>
                <c:pt idx="269">
                  <c:v>-3.2469099999836715</c:v>
                </c:pt>
                <c:pt idx="270">
                  <c:v>-0.55390999998294888</c:v>
                </c:pt>
                <c:pt idx="271">
                  <c:v>-0.66990999998495226</c:v>
                </c:pt>
                <c:pt idx="272">
                  <c:v>-2.0959099999835473</c:v>
                </c:pt>
                <c:pt idx="273">
                  <c:v>-1.5659099999858483</c:v>
                </c:pt>
                <c:pt idx="274">
                  <c:v>0.33909000001486334</c:v>
                </c:pt>
                <c:pt idx="275">
                  <c:v>-0.71090999998446591</c:v>
                </c:pt>
                <c:pt idx="276">
                  <c:v>-1.4199099999849807</c:v>
                </c:pt>
                <c:pt idx="277">
                  <c:v>-2.6019099999849971</c:v>
                </c:pt>
                <c:pt idx="278">
                  <c:v>-4.8059099999839816</c:v>
                </c:pt>
                <c:pt idx="279">
                  <c:v>-3.8399099999857356</c:v>
                </c:pt>
                <c:pt idx="280">
                  <c:v>-3.9739099999849259</c:v>
                </c:pt>
                <c:pt idx="281">
                  <c:v>-2.1999099999838734</c:v>
                </c:pt>
                <c:pt idx="282">
                  <c:v>-2.5559099999838963</c:v>
                </c:pt>
                <c:pt idx="283">
                  <c:v>-2.0359099999858188</c:v>
                </c:pt>
                <c:pt idx="284">
                  <c:v>-0.9299099999857674</c:v>
                </c:pt>
                <c:pt idx="285">
                  <c:v>-0.91590999998558686</c:v>
                </c:pt>
                <c:pt idx="286">
                  <c:v>-5.4699099999844236</c:v>
                </c:pt>
                <c:pt idx="287">
                  <c:v>-0.83990999998562188</c:v>
                </c:pt>
                <c:pt idx="288">
                  <c:v>-1.2829099999862592</c:v>
                </c:pt>
                <c:pt idx="289">
                  <c:v>-1.454909999985432</c:v>
                </c:pt>
                <c:pt idx="290">
                  <c:v>-2.7989099999849998</c:v>
                </c:pt>
                <c:pt idx="291">
                  <c:v>-2.5119099999848515</c:v>
                </c:pt>
                <c:pt idx="292">
                  <c:v>-0.66990999998495226</c:v>
                </c:pt>
                <c:pt idx="293">
                  <c:v>-1.2829099999862592</c:v>
                </c:pt>
                <c:pt idx="294">
                  <c:v>-1.3709099999843488</c:v>
                </c:pt>
                <c:pt idx="295">
                  <c:v>-0.55590999998500479</c:v>
                </c:pt>
                <c:pt idx="296">
                  <c:v>-0.19590999998442271</c:v>
                </c:pt>
                <c:pt idx="297">
                  <c:v>-1.1209099999831551</c:v>
                </c:pt>
                <c:pt idx="298">
                  <c:v>1.0050900000138085</c:v>
                </c:pt>
                <c:pt idx="299">
                  <c:v>-0.66890999998392431</c:v>
                </c:pt>
                <c:pt idx="300">
                  <c:v>-0.75990999998509778</c:v>
                </c:pt>
                <c:pt idx="301">
                  <c:v>-2.6299099999853581</c:v>
                </c:pt>
                <c:pt idx="302">
                  <c:v>-1.0449099999831901</c:v>
                </c:pt>
                <c:pt idx="303">
                  <c:v>-3.4909999985899276E-2</c:v>
                </c:pt>
                <c:pt idx="304">
                  <c:v>-7.5909999985412924E-2</c:v>
                </c:pt>
                <c:pt idx="305">
                  <c:v>-1.2909999984600518E-2</c:v>
                </c:pt>
                <c:pt idx="306">
                  <c:v>3.4760900000136985</c:v>
                </c:pt>
                <c:pt idx="307">
                  <c:v>-0.61090999998469897</c:v>
                </c:pt>
                <c:pt idx="308">
                  <c:v>-1.1099099999860584</c:v>
                </c:pt>
                <c:pt idx="309">
                  <c:v>0.20509000001567301</c:v>
                </c:pt>
                <c:pt idx="310">
                  <c:v>-1.7009099999860666</c:v>
                </c:pt>
                <c:pt idx="311">
                  <c:v>6.9090000014426778E-2</c:v>
                </c:pt>
                <c:pt idx="312">
                  <c:v>9.7090000014787847E-2</c:v>
                </c:pt>
                <c:pt idx="313">
                  <c:v>0.63109000001659865</c:v>
                </c:pt>
                <c:pt idx="314">
                  <c:v>-0.70090999998484449</c:v>
                </c:pt>
                <c:pt idx="315">
                  <c:v>2.909090000017045</c:v>
                </c:pt>
                <c:pt idx="316">
                  <c:v>2.0900900000171418</c:v>
                </c:pt>
                <c:pt idx="317">
                  <c:v>6.0090000015833311E-2</c:v>
                </c:pt>
                <c:pt idx="318">
                  <c:v>-0.72290999998614325</c:v>
                </c:pt>
                <c:pt idx="319">
                  <c:v>-1.1889099999855546</c:v>
                </c:pt>
                <c:pt idx="320">
                  <c:v>-1.8159099999834893</c:v>
                </c:pt>
                <c:pt idx="321">
                  <c:v>0.10909000001646518</c:v>
                </c:pt>
                <c:pt idx="322">
                  <c:v>0.12709000001365212</c:v>
                </c:pt>
                <c:pt idx="323">
                  <c:v>-1.6459099999863724</c:v>
                </c:pt>
                <c:pt idx="324">
                  <c:v>-2.7719099999856667</c:v>
                </c:pt>
                <c:pt idx="325">
                  <c:v>-1.3159099999846546</c:v>
                </c:pt>
                <c:pt idx="326">
                  <c:v>2.9070900000149891</c:v>
                </c:pt>
                <c:pt idx="327">
                  <c:v>-0.5599099999855639</c:v>
                </c:pt>
                <c:pt idx="328">
                  <c:v>-1.7999099999848056</c:v>
                </c:pt>
                <c:pt idx="329">
                  <c:v>1.109000001520144E-2</c:v>
                </c:pt>
                <c:pt idx="330">
                  <c:v>-1.5029099999850359</c:v>
                </c:pt>
                <c:pt idx="331">
                  <c:v>-0.78790999998545885</c:v>
                </c:pt>
                <c:pt idx="332">
                  <c:v>-0.91390999998353095</c:v>
                </c:pt>
                <c:pt idx="333">
                  <c:v>-0.58790999998592497</c:v>
                </c:pt>
                <c:pt idx="334">
                  <c:v>1.9300900000160937</c:v>
                </c:pt>
                <c:pt idx="335">
                  <c:v>1.557090000016359</c:v>
                </c:pt>
                <c:pt idx="336">
                  <c:v>0.32909000001524191</c:v>
                </c:pt>
                <c:pt idx="337">
                  <c:v>1.0010900000168022</c:v>
                </c:pt>
                <c:pt idx="338">
                  <c:v>-0.54990999998594248</c:v>
                </c:pt>
                <c:pt idx="339">
                  <c:v>0.72209000001421941</c:v>
                </c:pt>
                <c:pt idx="340">
                  <c:v>0.13009000001673598</c:v>
                </c:pt>
                <c:pt idx="341">
                  <c:v>-0.57290999998471648</c:v>
                </c:pt>
                <c:pt idx="342">
                  <c:v>0.304090000014412</c:v>
                </c:pt>
                <c:pt idx="343">
                  <c:v>-0.25590999998570396</c:v>
                </c:pt>
                <c:pt idx="344">
                  <c:v>0.56409000001522713</c:v>
                </c:pt>
                <c:pt idx="345">
                  <c:v>0.85209000001640334</c:v>
                </c:pt>
                <c:pt idx="346">
                  <c:v>1.5220900000159077</c:v>
                </c:pt>
                <c:pt idx="347">
                  <c:v>1.1740900000170029</c:v>
                </c:pt>
                <c:pt idx="348">
                  <c:v>-0.3159099999834325</c:v>
                </c:pt>
                <c:pt idx="349">
                  <c:v>-1.7479099999846426</c:v>
                </c:pt>
                <c:pt idx="350">
                  <c:v>-0.15490999998490906</c:v>
                </c:pt>
                <c:pt idx="351">
                  <c:v>0.89509000001442018</c:v>
                </c:pt>
                <c:pt idx="352">
                  <c:v>2.3510900000154322</c:v>
                </c:pt>
                <c:pt idx="353">
                  <c:v>2.4140900000162446</c:v>
                </c:pt>
                <c:pt idx="354">
                  <c:v>1.8800900000144338</c:v>
                </c:pt>
                <c:pt idx="355">
                  <c:v>1.5010900000156369</c:v>
                </c:pt>
                <c:pt idx="356">
                  <c:v>1.9220900000149754</c:v>
                </c:pt>
                <c:pt idx="357">
                  <c:v>1.7210900000144136</c:v>
                </c:pt>
                <c:pt idx="358">
                  <c:v>0.97609000001597224</c:v>
                </c:pt>
                <c:pt idx="359">
                  <c:v>3.4560900000144557</c:v>
                </c:pt>
                <c:pt idx="360">
                  <c:v>1.7340900000171189</c:v>
                </c:pt>
                <c:pt idx="361">
                  <c:v>0.82909000001407662</c:v>
                </c:pt>
                <c:pt idx="362">
                  <c:v>-2.2989099999861651</c:v>
                </c:pt>
                <c:pt idx="363">
                  <c:v>-5.090999998458301E-2</c:v>
                </c:pt>
                <c:pt idx="364">
                  <c:v>1.7110900000147922</c:v>
                </c:pt>
                <c:pt idx="365">
                  <c:v>1.1810900000170932</c:v>
                </c:pt>
                <c:pt idx="366">
                  <c:v>1.1970900000157769</c:v>
                </c:pt>
                <c:pt idx="367">
                  <c:v>-0.41390999998469624</c:v>
                </c:pt>
                <c:pt idx="368">
                  <c:v>-7.5909999985412924E-2</c:v>
                </c:pt>
                <c:pt idx="369">
                  <c:v>-0.28790999998307143</c:v>
                </c:pt>
                <c:pt idx="370">
                  <c:v>1.4500900000165018</c:v>
                </c:pt>
                <c:pt idx="371">
                  <c:v>3.3510900000166544</c:v>
                </c:pt>
                <c:pt idx="372">
                  <c:v>4.4750900000138927</c:v>
                </c:pt>
                <c:pt idx="373">
                  <c:v>0.47209000001657841</c:v>
                </c:pt>
                <c:pt idx="374">
                  <c:v>1.5990900000169006</c:v>
                </c:pt>
                <c:pt idx="375">
                  <c:v>1.4470900000169706</c:v>
                </c:pt>
                <c:pt idx="376">
                  <c:v>-0.76890999998369125</c:v>
                </c:pt>
                <c:pt idx="377">
                  <c:v>3.0200900000139086</c:v>
                </c:pt>
                <c:pt idx="378">
                  <c:v>2.0210900000137144</c:v>
                </c:pt>
                <c:pt idx="379">
                  <c:v>1.6150900000155843</c:v>
                </c:pt>
                <c:pt idx="380">
                  <c:v>1.7350900000145941</c:v>
                </c:pt>
                <c:pt idx="381">
                  <c:v>0.31109000001450227</c:v>
                </c:pt>
                <c:pt idx="382">
                  <c:v>1.7110900000147922</c:v>
                </c:pt>
                <c:pt idx="383">
                  <c:v>1.3340900000144984</c:v>
                </c:pt>
                <c:pt idx="384">
                  <c:v>3.288090000015842</c:v>
                </c:pt>
                <c:pt idx="385">
                  <c:v>1.6650900000136915</c:v>
                </c:pt>
                <c:pt idx="386">
                  <c:v>2.8390900000161423</c:v>
                </c:pt>
                <c:pt idx="387">
                  <c:v>2.5350900000162824</c:v>
                </c:pt>
                <c:pt idx="388">
                  <c:v>-3.5909999983374519E-2</c:v>
                </c:pt>
                <c:pt idx="389">
                  <c:v>2.140090000015249</c:v>
                </c:pt>
                <c:pt idx="390">
                  <c:v>2.1020900000152665</c:v>
                </c:pt>
                <c:pt idx="391">
                  <c:v>0.69009000001685195</c:v>
                </c:pt>
                <c:pt idx="392">
                  <c:v>1.1850900000140996</c:v>
                </c:pt>
                <c:pt idx="393">
                  <c:v>1.3460900000161757</c:v>
                </c:pt>
                <c:pt idx="394">
                  <c:v>2.2270900000158633</c:v>
                </c:pt>
                <c:pt idx="395">
                  <c:v>2.7610900000141214</c:v>
                </c:pt>
                <c:pt idx="396">
                  <c:v>2.1090900000153567</c:v>
                </c:pt>
                <c:pt idx="397">
                  <c:v>0.9410900000155209</c:v>
                </c:pt>
                <c:pt idx="398">
                  <c:v>1.3870900000156894</c:v>
                </c:pt>
                <c:pt idx="399">
                  <c:v>0.74909000001710524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386304"/>
        <c:axId val="122392576"/>
      </c:scatterChart>
      <c:valAx>
        <c:axId val="122386304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22392576"/>
        <c:crosses val="autoZero"/>
        <c:crossBetween val="midCat"/>
      </c:valAx>
      <c:valAx>
        <c:axId val="122392576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23863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458450918069967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Result!$U$22:$U$421</c:f>
              <c:numCache>
                <c:formatCode>General</c:formatCode>
                <c:ptCount val="400"/>
                <c:pt idx="0">
                  <c:v>-0.89310198416483622</c:v>
                </c:pt>
                <c:pt idx="1">
                  <c:v>-0.2581622943884922</c:v>
                </c:pt>
                <c:pt idx="2">
                  <c:v>0.27132909178577136</c:v>
                </c:pt>
                <c:pt idx="3">
                  <c:v>-0.59922413793103402</c:v>
                </c:pt>
                <c:pt idx="4">
                  <c:v>-0.58596551724137924</c:v>
                </c:pt>
                <c:pt idx="5">
                  <c:v>-2.4650396930203358</c:v>
                </c:pt>
                <c:pt idx="6">
                  <c:v>0.3355569585846867</c:v>
                </c:pt>
                <c:pt idx="7">
                  <c:v>-0.54618965517241302</c:v>
                </c:pt>
                <c:pt idx="8">
                  <c:v>-0.77362598636274504</c:v>
                </c:pt>
                <c:pt idx="9">
                  <c:v>-0.51967241379309892</c:v>
                </c:pt>
                <c:pt idx="10">
                  <c:v>-1.3815846153258051</c:v>
                </c:pt>
                <c:pt idx="11">
                  <c:v>-0.49315517241379198</c:v>
                </c:pt>
                <c:pt idx="12">
                  <c:v>-0.96500473029892719</c:v>
                </c:pt>
                <c:pt idx="13">
                  <c:v>0.47954388982976853</c:v>
                </c:pt>
                <c:pt idx="14">
                  <c:v>-0.45337931034480444</c:v>
                </c:pt>
                <c:pt idx="15">
                  <c:v>-0.38521077911872859</c:v>
                </c:pt>
                <c:pt idx="16">
                  <c:v>-1.0156249101412391</c:v>
                </c:pt>
                <c:pt idx="17">
                  <c:v>-0.56893594617475918</c:v>
                </c:pt>
                <c:pt idx="18">
                  <c:v>-1.0245275402233702</c:v>
                </c:pt>
                <c:pt idx="19">
                  <c:v>-1.266881474693675</c:v>
                </c:pt>
                <c:pt idx="20">
                  <c:v>-1.6434297255732435</c:v>
                </c:pt>
                <c:pt idx="21">
                  <c:v>0.26475531206361164</c:v>
                </c:pt>
                <c:pt idx="22">
                  <c:v>-0.63244718665971267</c:v>
                </c:pt>
                <c:pt idx="23">
                  <c:v>-0.33405172413793327</c:v>
                </c:pt>
                <c:pt idx="24">
                  <c:v>-0.69698813893563483</c:v>
                </c:pt>
                <c:pt idx="25">
                  <c:v>-0.6039892326876537</c:v>
                </c:pt>
                <c:pt idx="26">
                  <c:v>0.85530535763087334</c:v>
                </c:pt>
                <c:pt idx="27">
                  <c:v>-0.76129551227970671</c:v>
                </c:pt>
                <c:pt idx="28">
                  <c:v>1.5472066850609023</c:v>
                </c:pt>
                <c:pt idx="29">
                  <c:v>-0.25449999999997863</c:v>
                </c:pt>
                <c:pt idx="30">
                  <c:v>1.2931019336539518</c:v>
                </c:pt>
                <c:pt idx="31">
                  <c:v>-0.22798275862069128</c:v>
                </c:pt>
                <c:pt idx="32">
                  <c:v>-0.68245128969809876</c:v>
                </c:pt>
                <c:pt idx="33">
                  <c:v>-0.20146551724136674</c:v>
                </c:pt>
                <c:pt idx="34">
                  <c:v>-0.45595529731917933</c:v>
                </c:pt>
                <c:pt idx="35">
                  <c:v>0.72708107891320672</c:v>
                </c:pt>
                <c:pt idx="36">
                  <c:v>-0.87268213617306001</c:v>
                </c:pt>
                <c:pt idx="37">
                  <c:v>-0.41739937407434508</c:v>
                </c:pt>
                <c:pt idx="38">
                  <c:v>0.90223381517549806</c:v>
                </c:pt>
                <c:pt idx="39">
                  <c:v>-0.12191379310345127</c:v>
                </c:pt>
                <c:pt idx="40">
                  <c:v>-0.70664764344581588</c:v>
                </c:pt>
                <c:pt idx="41">
                  <c:v>-9.5396551724142686E-2</c:v>
                </c:pt>
                <c:pt idx="42">
                  <c:v>0.24485862538160297</c:v>
                </c:pt>
                <c:pt idx="43">
                  <c:v>-6.8879310344837741E-2</c:v>
                </c:pt>
                <c:pt idx="44">
                  <c:v>-5.5620689655169933E-2</c:v>
                </c:pt>
                <c:pt idx="45">
                  <c:v>-0.94551297045579841</c:v>
                </c:pt>
                <c:pt idx="46">
                  <c:v>-1.1138623011912372</c:v>
                </c:pt>
                <c:pt idx="47">
                  <c:v>-1.5844827586206554E-2</c:v>
                </c:pt>
                <c:pt idx="48">
                  <c:v>1.9936960123057015</c:v>
                </c:pt>
                <c:pt idx="49">
                  <c:v>0.52582740281728202</c:v>
                </c:pt>
                <c:pt idx="50">
                  <c:v>-0.82390733323020215</c:v>
                </c:pt>
                <c:pt idx="51">
                  <c:v>3.7189655172423501E-2</c:v>
                </c:pt>
                <c:pt idx="52">
                  <c:v>0.96898796294797951</c:v>
                </c:pt>
                <c:pt idx="53">
                  <c:v>6.3706896551730355E-2</c:v>
                </c:pt>
                <c:pt idx="54">
                  <c:v>-1.5402361499416048</c:v>
                </c:pt>
                <c:pt idx="55">
                  <c:v>-0.65472876883891451</c:v>
                </c:pt>
                <c:pt idx="56">
                  <c:v>0.35219042031683878</c:v>
                </c:pt>
                <c:pt idx="57">
                  <c:v>0.11674137931034503</c:v>
                </c:pt>
                <c:pt idx="58">
                  <c:v>0.70226390904848113</c:v>
                </c:pt>
                <c:pt idx="59">
                  <c:v>0.14325862068966325</c:v>
                </c:pt>
                <c:pt idx="60">
                  <c:v>0.15651724137930503</c:v>
                </c:pt>
                <c:pt idx="61">
                  <c:v>1.8766684646446758</c:v>
                </c:pt>
                <c:pt idx="62">
                  <c:v>0.12851829706042781</c:v>
                </c:pt>
                <c:pt idx="63">
                  <c:v>1.5169303212127472</c:v>
                </c:pt>
                <c:pt idx="64">
                  <c:v>-0.63337977020540126</c:v>
                </c:pt>
                <c:pt idx="65">
                  <c:v>0.22281034482758891</c:v>
                </c:pt>
                <c:pt idx="66">
                  <c:v>-0.51470815193660591</c:v>
                </c:pt>
                <c:pt idx="67">
                  <c:v>0.47391715419386649</c:v>
                </c:pt>
                <c:pt idx="68">
                  <c:v>1.9259716583750603</c:v>
                </c:pt>
                <c:pt idx="69">
                  <c:v>-0.48299270587280246</c:v>
                </c:pt>
                <c:pt idx="70">
                  <c:v>-0.71739047289928493</c:v>
                </c:pt>
                <c:pt idx="71">
                  <c:v>0.14199970674744322</c:v>
                </c:pt>
                <c:pt idx="72">
                  <c:v>0.31562068965519213</c:v>
                </c:pt>
                <c:pt idx="73">
                  <c:v>-1.0736728312024295</c:v>
                </c:pt>
                <c:pt idx="74">
                  <c:v>0.34213793103445711</c:v>
                </c:pt>
                <c:pt idx="75">
                  <c:v>0.35539655172410817</c:v>
                </c:pt>
                <c:pt idx="76">
                  <c:v>3.3081180113353597</c:v>
                </c:pt>
                <c:pt idx="77">
                  <c:v>-0.66039837310765526</c:v>
                </c:pt>
                <c:pt idx="78">
                  <c:v>-0.7527020934588039</c:v>
                </c:pt>
                <c:pt idx="79">
                  <c:v>-6.2540862340263625E-2</c:v>
                </c:pt>
                <c:pt idx="80">
                  <c:v>0.42168965517232115</c:v>
                </c:pt>
                <c:pt idx="81">
                  <c:v>0.4349482758620174</c:v>
                </c:pt>
                <c:pt idx="82">
                  <c:v>0.15174723144181312</c:v>
                </c:pt>
                <c:pt idx="83">
                  <c:v>0.71057340186790996</c:v>
                </c:pt>
                <c:pt idx="84">
                  <c:v>1.6994321368733976</c:v>
                </c:pt>
                <c:pt idx="85">
                  <c:v>0.48798275862065765</c:v>
                </c:pt>
                <c:pt idx="86">
                  <c:v>0.50124137931025714</c:v>
                </c:pt>
                <c:pt idx="87">
                  <c:v>3.3329614547490782E-2</c:v>
                </c:pt>
                <c:pt idx="88">
                  <c:v>-1.0455256556024031</c:v>
                </c:pt>
                <c:pt idx="89">
                  <c:v>0.54101724137931273</c:v>
                </c:pt>
                <c:pt idx="90">
                  <c:v>1.3515294114391128</c:v>
                </c:pt>
                <c:pt idx="91">
                  <c:v>1.2669850662287436</c:v>
                </c:pt>
                <c:pt idx="92">
                  <c:v>-0.29685457355682698</c:v>
                </c:pt>
                <c:pt idx="93">
                  <c:v>-0.46868874394093296</c:v>
                </c:pt>
                <c:pt idx="94">
                  <c:v>0.60731034482758739</c:v>
                </c:pt>
                <c:pt idx="95">
                  <c:v>0.62056896551723451</c:v>
                </c:pt>
                <c:pt idx="96">
                  <c:v>1.7830439572396113</c:v>
                </c:pt>
                <c:pt idx="97">
                  <c:v>0.64708620689656304</c:v>
                </c:pt>
                <c:pt idx="98">
                  <c:v>0.66034482758618362</c:v>
                </c:pt>
                <c:pt idx="99">
                  <c:v>0.67360344827585983</c:v>
                </c:pt>
                <c:pt idx="100">
                  <c:v>0.88923298872876022</c:v>
                </c:pt>
                <c:pt idx="101">
                  <c:v>-0.1312668341670179</c:v>
                </c:pt>
                <c:pt idx="102">
                  <c:v>1.9479212573373035</c:v>
                </c:pt>
                <c:pt idx="103">
                  <c:v>0.40760004650559223</c:v>
                </c:pt>
                <c:pt idx="104">
                  <c:v>0.73989655172415214</c:v>
                </c:pt>
                <c:pt idx="105">
                  <c:v>0.75315517241378727</c:v>
                </c:pt>
                <c:pt idx="106">
                  <c:v>2.2243549570229839</c:v>
                </c:pt>
                <c:pt idx="107">
                  <c:v>0.77967241379308583</c:v>
                </c:pt>
                <c:pt idx="108">
                  <c:v>1.7165023520452185</c:v>
                </c:pt>
                <c:pt idx="109">
                  <c:v>0.80618965517245011</c:v>
                </c:pt>
                <c:pt idx="110">
                  <c:v>0.81944827586208291</c:v>
                </c:pt>
                <c:pt idx="111">
                  <c:v>0.83270689655174945</c:v>
                </c:pt>
                <c:pt idx="112">
                  <c:v>1.3254188824486051</c:v>
                </c:pt>
                <c:pt idx="113">
                  <c:v>0.85922413793095631</c:v>
                </c:pt>
                <c:pt idx="114">
                  <c:v>2.6105010643998949E-2</c:v>
                </c:pt>
                <c:pt idx="115">
                  <c:v>0.88574137931034624</c:v>
                </c:pt>
                <c:pt idx="116">
                  <c:v>-0.11125413334037748</c:v>
                </c:pt>
                <c:pt idx="117">
                  <c:v>2.9321933293413771</c:v>
                </c:pt>
                <c:pt idx="118">
                  <c:v>2.5365396698466434</c:v>
                </c:pt>
                <c:pt idx="119">
                  <c:v>0.93877586206898789</c:v>
                </c:pt>
                <c:pt idx="120">
                  <c:v>1.9346030347576082</c:v>
                </c:pt>
                <c:pt idx="121">
                  <c:v>-1.1952334477676136</c:v>
                </c:pt>
                <c:pt idx="122">
                  <c:v>0.97855172413795344</c:v>
                </c:pt>
                <c:pt idx="123">
                  <c:v>0.46421626179512943</c:v>
                </c:pt>
                <c:pt idx="124">
                  <c:v>1.0050689655172</c:v>
                </c:pt>
                <c:pt idx="125">
                  <c:v>-0.15863500681181697</c:v>
                </c:pt>
                <c:pt idx="126">
                  <c:v>0.17462681353795617</c:v>
                </c:pt>
                <c:pt idx="127">
                  <c:v>-0.10504478988708232</c:v>
                </c:pt>
                <c:pt idx="128">
                  <c:v>1.0581034482758067</c:v>
                </c:pt>
                <c:pt idx="129">
                  <c:v>1.0713620689654471</c:v>
                </c:pt>
                <c:pt idx="130">
                  <c:v>1.0846206896551693</c:v>
                </c:pt>
                <c:pt idx="131">
                  <c:v>1.0978793103448465</c:v>
                </c:pt>
                <c:pt idx="132">
                  <c:v>6.5652647996708193</c:v>
                </c:pt>
                <c:pt idx="133">
                  <c:v>1.4063348398944313</c:v>
                </c:pt>
                <c:pt idx="134">
                  <c:v>1.1376551724138013</c:v>
                </c:pt>
                <c:pt idx="135">
                  <c:v>1.4522305547543684</c:v>
                </c:pt>
                <c:pt idx="136">
                  <c:v>3.3776026305131182</c:v>
                </c:pt>
                <c:pt idx="137">
                  <c:v>1.1774310344828147</c:v>
                </c:pt>
                <c:pt idx="138">
                  <c:v>1.885176139607615</c:v>
                </c:pt>
                <c:pt idx="139">
                  <c:v>1.203948275862055</c:v>
                </c:pt>
                <c:pt idx="140">
                  <c:v>2.5026529280905887</c:v>
                </c:pt>
                <c:pt idx="141">
                  <c:v>1.6823768751183426</c:v>
                </c:pt>
                <c:pt idx="142">
                  <c:v>1.2437241379310353</c:v>
                </c:pt>
                <c:pt idx="143">
                  <c:v>1.2569827586206828</c:v>
                </c:pt>
                <c:pt idx="144">
                  <c:v>1.3241620055830094</c:v>
                </c:pt>
                <c:pt idx="145">
                  <c:v>-0.37668947866860436</c:v>
                </c:pt>
                <c:pt idx="146">
                  <c:v>-0.18037928975788509</c:v>
                </c:pt>
                <c:pt idx="147">
                  <c:v>1.8461672759733794</c:v>
                </c:pt>
                <c:pt idx="148">
                  <c:v>1.0773100497115062</c:v>
                </c:pt>
                <c:pt idx="149">
                  <c:v>1.3365344827586303</c:v>
                </c:pt>
                <c:pt idx="150">
                  <c:v>1.3497931034481576</c:v>
                </c:pt>
                <c:pt idx="151">
                  <c:v>2.2801135340435872</c:v>
                </c:pt>
                <c:pt idx="152">
                  <c:v>-0.52492971969529401</c:v>
                </c:pt>
                <c:pt idx="153">
                  <c:v>1.5732560889062666</c:v>
                </c:pt>
                <c:pt idx="154">
                  <c:v>1.4028275862069379</c:v>
                </c:pt>
                <c:pt idx="155">
                  <c:v>1.4160862068965478</c:v>
                </c:pt>
                <c:pt idx="156">
                  <c:v>3.3052206077867639</c:v>
                </c:pt>
                <c:pt idx="157">
                  <c:v>1.9098760666357459</c:v>
                </c:pt>
                <c:pt idx="158">
                  <c:v>1.4558620689655417</c:v>
                </c:pt>
                <c:pt idx="159">
                  <c:v>1.4691206896551798</c:v>
                </c:pt>
                <c:pt idx="160">
                  <c:v>-0.23897250530029912</c:v>
                </c:pt>
                <c:pt idx="161">
                  <c:v>1.4956379310344905</c:v>
                </c:pt>
                <c:pt idx="162">
                  <c:v>0.23088627818028318</c:v>
                </c:pt>
                <c:pt idx="163">
                  <c:v>0.39025131304889626</c:v>
                </c:pt>
                <c:pt idx="164">
                  <c:v>3.2016901395956641</c:v>
                </c:pt>
                <c:pt idx="165">
                  <c:v>1.568515100641179</c:v>
                </c:pt>
                <c:pt idx="166">
                  <c:v>2.2295454357345625</c:v>
                </c:pt>
                <c:pt idx="167">
                  <c:v>1.5751896551724218</c:v>
                </c:pt>
                <c:pt idx="168">
                  <c:v>0.79257754021367866</c:v>
                </c:pt>
                <c:pt idx="169">
                  <c:v>1.2498184674780741</c:v>
                </c:pt>
                <c:pt idx="170">
                  <c:v>1.6149655172413908</c:v>
                </c:pt>
                <c:pt idx="171">
                  <c:v>1.6282241379309241</c:v>
                </c:pt>
                <c:pt idx="172">
                  <c:v>0.14068615086385905</c:v>
                </c:pt>
                <c:pt idx="173">
                  <c:v>1.6547413793103971</c:v>
                </c:pt>
                <c:pt idx="174">
                  <c:v>2.0272220795271281</c:v>
                </c:pt>
                <c:pt idx="175">
                  <c:v>0.86140804597687692</c:v>
                </c:pt>
                <c:pt idx="176">
                  <c:v>1.1371944200143418</c:v>
                </c:pt>
                <c:pt idx="177">
                  <c:v>-1.9381104827310573</c:v>
                </c:pt>
                <c:pt idx="178">
                  <c:v>0.47204053471697516</c:v>
                </c:pt>
                <c:pt idx="179">
                  <c:v>-0.72525862068963742</c:v>
                </c:pt>
                <c:pt idx="180">
                  <c:v>-2.257144199900714</c:v>
                </c:pt>
                <c:pt idx="181">
                  <c:v>-1.5185919540229846</c:v>
                </c:pt>
                <c:pt idx="182">
                  <c:v>-1.9152586206897166</c:v>
                </c:pt>
                <c:pt idx="183">
                  <c:v>-4.0148218350029472</c:v>
                </c:pt>
                <c:pt idx="184">
                  <c:v>-1.657690745282232</c:v>
                </c:pt>
                <c:pt idx="185">
                  <c:v>-3.1052586206897708</c:v>
                </c:pt>
                <c:pt idx="186">
                  <c:v>-4.7292441715567879</c:v>
                </c:pt>
                <c:pt idx="187">
                  <c:v>-3.8985919540229572</c:v>
                </c:pt>
                <c:pt idx="188">
                  <c:v>-4.5766926159662802</c:v>
                </c:pt>
                <c:pt idx="189">
                  <c:v>-4.6919252873563124</c:v>
                </c:pt>
                <c:pt idx="190">
                  <c:v>-1.9621047697056664</c:v>
                </c:pt>
                <c:pt idx="191">
                  <c:v>-5.4852586206896277</c:v>
                </c:pt>
                <c:pt idx="192">
                  <c:v>-6.2558149390557158</c:v>
                </c:pt>
                <c:pt idx="193">
                  <c:v>-6.03466614945998</c:v>
                </c:pt>
                <c:pt idx="194">
                  <c:v>-6.6752586206895677</c:v>
                </c:pt>
                <c:pt idx="195">
                  <c:v>-7.0719252873563505</c:v>
                </c:pt>
                <c:pt idx="196">
                  <c:v>-0.71516319355853497</c:v>
                </c:pt>
                <c:pt idx="197">
                  <c:v>-7.8652586206895947</c:v>
                </c:pt>
                <c:pt idx="198">
                  <c:v>-6.2354384753867684</c:v>
                </c:pt>
                <c:pt idx="199">
                  <c:v>-8.6585919540229792</c:v>
                </c:pt>
                <c:pt idx="200">
                  <c:v>-9.0552586206896581</c:v>
                </c:pt>
                <c:pt idx="201">
                  <c:v>-10.450632144563821</c:v>
                </c:pt>
                <c:pt idx="202">
                  <c:v>-8.6364844271412817</c:v>
                </c:pt>
                <c:pt idx="203">
                  <c:v>-8.4270973303670385</c:v>
                </c:pt>
                <c:pt idx="204">
                  <c:v>-8.2177102335927792</c:v>
                </c:pt>
                <c:pt idx="205">
                  <c:v>-6.8320826763960198</c:v>
                </c:pt>
                <c:pt idx="206">
                  <c:v>-6.6259942857303269</c:v>
                </c:pt>
                <c:pt idx="207">
                  <c:v>-8.1029562171457101</c:v>
                </c:pt>
                <c:pt idx="208">
                  <c:v>-8.1227740882835686</c:v>
                </c:pt>
                <c:pt idx="209">
                  <c:v>-7.1707747497218897</c:v>
                </c:pt>
                <c:pt idx="210">
                  <c:v>-8.370758874117195</c:v>
                </c:pt>
                <c:pt idx="211">
                  <c:v>-6.7520005561735266</c:v>
                </c:pt>
                <c:pt idx="212">
                  <c:v>-7.9686332117330299</c:v>
                </c:pt>
                <c:pt idx="213">
                  <c:v>-6.0770021162209256</c:v>
                </c:pt>
                <c:pt idx="214">
                  <c:v>-6.1238392658508527</c:v>
                </c:pt>
                <c:pt idx="215">
                  <c:v>-5.9144521690766139</c:v>
                </c:pt>
                <c:pt idx="216">
                  <c:v>-5.7050650723026708</c:v>
                </c:pt>
                <c:pt idx="217">
                  <c:v>-5.8518066698784645</c:v>
                </c:pt>
                <c:pt idx="218">
                  <c:v>-4.1907749547610562</c:v>
                </c:pt>
                <c:pt idx="219">
                  <c:v>-5.0769037819799667</c:v>
                </c:pt>
                <c:pt idx="220">
                  <c:v>-3.7838533175228775</c:v>
                </c:pt>
                <c:pt idx="221">
                  <c:v>-4.658129588431577</c:v>
                </c:pt>
                <c:pt idx="222">
                  <c:v>-4.448742491657443</c:v>
                </c:pt>
                <c:pt idx="223">
                  <c:v>-4.2393553948831153</c:v>
                </c:pt>
                <c:pt idx="224">
                  <c:v>-4.0299682981091385</c:v>
                </c:pt>
                <c:pt idx="225">
                  <c:v>-4.6365829806700347</c:v>
                </c:pt>
                <c:pt idx="226">
                  <c:v>-4.4845121450107319</c:v>
                </c:pt>
                <c:pt idx="227">
                  <c:v>-2.4395070577108937</c:v>
                </c:pt>
                <c:pt idx="228">
                  <c:v>-6.4762611322620209</c:v>
                </c:pt>
                <c:pt idx="229">
                  <c:v>-2.9830328142380829</c:v>
                </c:pt>
                <c:pt idx="230">
                  <c:v>-2.7736457174638418</c:v>
                </c:pt>
                <c:pt idx="231">
                  <c:v>-3.3616299648350791</c:v>
                </c:pt>
                <c:pt idx="232">
                  <c:v>-4.1157111531784203</c:v>
                </c:pt>
                <c:pt idx="233">
                  <c:v>-2.5187256865578882</c:v>
                </c:pt>
                <c:pt idx="234">
                  <c:v>-2.4959592194920317</c:v>
                </c:pt>
                <c:pt idx="235">
                  <c:v>-2.4731927524261725</c:v>
                </c:pt>
                <c:pt idx="236">
                  <c:v>-3.4019489472267437</c:v>
                </c:pt>
                <c:pt idx="237">
                  <c:v>-3.3172722300939026</c:v>
                </c:pt>
                <c:pt idx="238">
                  <c:v>-3.2291742800181611</c:v>
                </c:pt>
                <c:pt idx="239">
                  <c:v>-2.382126884162572</c:v>
                </c:pt>
                <c:pt idx="240">
                  <c:v>-1.7562322257842007</c:v>
                </c:pt>
                <c:pt idx="241">
                  <c:v>-2.3365939500309669</c:v>
                </c:pt>
                <c:pt idx="242">
                  <c:v>-1.6346926034943559</c:v>
                </c:pt>
                <c:pt idx="243">
                  <c:v>-2.2910610158992308</c:v>
                </c:pt>
                <c:pt idx="244">
                  <c:v>-3.1463634905958524</c:v>
                </c:pt>
                <c:pt idx="245">
                  <c:v>-2.2455280817675121</c:v>
                </c:pt>
                <c:pt idx="246">
                  <c:v>-1.2968611117991</c:v>
                </c:pt>
                <c:pt idx="247">
                  <c:v>-2.1999951476358071</c:v>
                </c:pt>
                <c:pt idx="248">
                  <c:v>-2.1772286805700802</c:v>
                </c:pt>
                <c:pt idx="249">
                  <c:v>-0.43560758269989064</c:v>
                </c:pt>
                <c:pt idx="250">
                  <c:v>-4.507110791412952</c:v>
                </c:pt>
                <c:pt idx="251">
                  <c:v>-2.1089292793722452</c:v>
                </c:pt>
                <c:pt idx="252">
                  <c:v>-1.0228694085751135</c:v>
                </c:pt>
                <c:pt idx="253">
                  <c:v>-0.38193587636327764</c:v>
                </c:pt>
                <c:pt idx="254">
                  <c:v>-2.0406298781746925</c:v>
                </c:pt>
                <c:pt idx="255">
                  <c:v>-1.0737207431869353</c:v>
                </c:pt>
                <c:pt idx="256">
                  <c:v>-2.4419251853687367</c:v>
                </c:pt>
                <c:pt idx="257">
                  <c:v>-1.9723304769771393</c:v>
                </c:pt>
                <c:pt idx="258">
                  <c:v>-3.6633999730495961</c:v>
                </c:pt>
                <c:pt idx="259">
                  <c:v>-1.9267975428454955</c:v>
                </c:pt>
                <c:pt idx="260">
                  <c:v>-1.9040310757794674</c:v>
                </c:pt>
                <c:pt idx="261">
                  <c:v>-0.76844812943994989</c:v>
                </c:pt>
                <c:pt idx="262">
                  <c:v>-2.2278115216574714</c:v>
                </c:pt>
                <c:pt idx="263">
                  <c:v>-1.8357316745818675</c:v>
                </c:pt>
                <c:pt idx="264">
                  <c:v>-1.8129652075159659</c:v>
                </c:pt>
                <c:pt idx="265">
                  <c:v>-1.7901987404501458</c:v>
                </c:pt>
                <c:pt idx="266">
                  <c:v>-1.7674322733844319</c:v>
                </c:pt>
                <c:pt idx="267">
                  <c:v>-1.5951983255003455</c:v>
                </c:pt>
                <c:pt idx="268">
                  <c:v>-0.44093683582641074</c:v>
                </c:pt>
                <c:pt idx="269">
                  <c:v>-1.699132872186599</c:v>
                </c:pt>
                <c:pt idx="270">
                  <c:v>-0.90902691416308956</c:v>
                </c:pt>
                <c:pt idx="271">
                  <c:v>-0.8438342806555047</c:v>
                </c:pt>
                <c:pt idx="272">
                  <c:v>-1.6308334709891106</c:v>
                </c:pt>
                <c:pt idx="273">
                  <c:v>-2.4479778493801048</c:v>
                </c:pt>
                <c:pt idx="274">
                  <c:v>-2.6158028259729251</c:v>
                </c:pt>
                <c:pt idx="275">
                  <c:v>-1.5625340697914361</c:v>
                </c:pt>
                <c:pt idx="276">
                  <c:v>-0.98644640560974683</c:v>
                </c:pt>
                <c:pt idx="277">
                  <c:v>-2.1014499111823741</c:v>
                </c:pt>
                <c:pt idx="278">
                  <c:v>-3.1589438108836405</c:v>
                </c:pt>
                <c:pt idx="279">
                  <c:v>1.8415349662031177E-2</c:v>
                </c:pt>
                <c:pt idx="280">
                  <c:v>-1.4487017344622093</c:v>
                </c:pt>
                <c:pt idx="281">
                  <c:v>-2.1805153113527798</c:v>
                </c:pt>
                <c:pt idx="282">
                  <c:v>-0.59343430879118531</c:v>
                </c:pt>
                <c:pt idx="283">
                  <c:v>-1.3804023332645046</c:v>
                </c:pt>
                <c:pt idx="284">
                  <c:v>-1.3576358661986407</c:v>
                </c:pt>
                <c:pt idx="285">
                  <c:v>-1.3348693991327341</c:v>
                </c:pt>
                <c:pt idx="286">
                  <c:v>-2.8876439384924337</c:v>
                </c:pt>
                <c:pt idx="287">
                  <c:v>-1.2893364650009482</c:v>
                </c:pt>
                <c:pt idx="288">
                  <c:v>-2.7763270739939534</c:v>
                </c:pt>
                <c:pt idx="289">
                  <c:v>-0.88777170123200144</c:v>
                </c:pt>
                <c:pt idx="290">
                  <c:v>-2.8550739391745275</c:v>
                </c:pt>
                <c:pt idx="291">
                  <c:v>-0.48215913707902713</c:v>
                </c:pt>
                <c:pt idx="292">
                  <c:v>-1.9473083909724918</c:v>
                </c:pt>
                <c:pt idx="293">
                  <c:v>-1.1527376626058219</c:v>
                </c:pt>
                <c:pt idx="294">
                  <c:v>-0.32647256625703147</c:v>
                </c:pt>
                <c:pt idx="295">
                  <c:v>-2.5013946518322956</c:v>
                </c:pt>
                <c:pt idx="296">
                  <c:v>0.72515343370981156</c:v>
                </c:pt>
                <c:pt idx="297">
                  <c:v>-0.91335904759501607</c:v>
                </c:pt>
                <c:pt idx="298">
                  <c:v>-0.79611997067494511</c:v>
                </c:pt>
                <c:pt idx="299">
                  <c:v>-1.0161388602106389</c:v>
                </c:pt>
                <c:pt idx="300">
                  <c:v>0.31188507455474124</c:v>
                </c:pt>
                <c:pt idx="301">
                  <c:v>-1.1802190225319937</c:v>
                </c:pt>
                <c:pt idx="302">
                  <c:v>-0.94783945901314304</c:v>
                </c:pt>
                <c:pt idx="303">
                  <c:v>0.17208172849918046</c:v>
                </c:pt>
                <c:pt idx="304">
                  <c:v>-0.90230652488129892</c:v>
                </c:pt>
                <c:pt idx="305">
                  <c:v>-1.2135473302193458</c:v>
                </c:pt>
                <c:pt idx="306">
                  <c:v>-2.3144670914068426</c:v>
                </c:pt>
                <c:pt idx="307">
                  <c:v>-0.83400712368366381</c:v>
                </c:pt>
                <c:pt idx="308">
                  <c:v>-3.5423194553451332</c:v>
                </c:pt>
                <c:pt idx="309">
                  <c:v>-0.7884741895519064</c:v>
                </c:pt>
                <c:pt idx="310">
                  <c:v>-0.76570772248626007</c:v>
                </c:pt>
                <c:pt idx="311">
                  <c:v>-0.74294125542027967</c:v>
                </c:pt>
                <c:pt idx="312">
                  <c:v>-1.1227325534631318</c:v>
                </c:pt>
                <c:pt idx="313">
                  <c:v>-0.36257668884104682</c:v>
                </c:pt>
                <c:pt idx="314">
                  <c:v>-1.0746212304727627</c:v>
                </c:pt>
                <c:pt idx="315">
                  <c:v>0.10875836942275707</c:v>
                </c:pt>
                <c:pt idx="316">
                  <c:v>-1.8210511886021881</c:v>
                </c:pt>
                <c:pt idx="317">
                  <c:v>-0.60634245302504086</c:v>
                </c:pt>
                <c:pt idx="318">
                  <c:v>0.23962790857141325</c:v>
                </c:pt>
                <c:pt idx="319">
                  <c:v>0.75826514868171135</c:v>
                </c:pt>
                <c:pt idx="320">
                  <c:v>-1.2410209677892454</c:v>
                </c:pt>
                <c:pt idx="321">
                  <c:v>-2.0283100759249821</c:v>
                </c:pt>
                <c:pt idx="322">
                  <c:v>-0.9396962082225726</c:v>
                </c:pt>
                <c:pt idx="323">
                  <c:v>-0.4697436506297728</c:v>
                </c:pt>
                <c:pt idx="324">
                  <c:v>-0.44697718356367405</c:v>
                </c:pt>
                <c:pt idx="325">
                  <c:v>-1.5920185933676816</c:v>
                </c:pt>
                <c:pt idx="326">
                  <c:v>-0.40144424943217166</c:v>
                </c:pt>
                <c:pt idx="327">
                  <c:v>-0.3786777823665442</c:v>
                </c:pt>
                <c:pt idx="328">
                  <c:v>-0.35591131530052494</c:v>
                </c:pt>
                <c:pt idx="329">
                  <c:v>-0.33314484823472357</c:v>
                </c:pt>
                <c:pt idx="330">
                  <c:v>1.8653427937107374</c:v>
                </c:pt>
                <c:pt idx="331">
                  <c:v>-0.28761191410286802</c:v>
                </c:pt>
                <c:pt idx="332">
                  <c:v>-0.26484544703678714</c:v>
                </c:pt>
                <c:pt idx="333">
                  <c:v>0.72826294584066686</c:v>
                </c:pt>
                <c:pt idx="334">
                  <c:v>0.13281454015983468</c:v>
                </c:pt>
                <c:pt idx="335">
                  <c:v>-0.19654604583931695</c:v>
                </c:pt>
                <c:pt idx="336">
                  <c:v>-0.48697054738000772</c:v>
                </c:pt>
                <c:pt idx="337">
                  <c:v>-0.15101311170760257</c:v>
                </c:pt>
                <c:pt idx="338">
                  <c:v>-0.12824664464180011</c:v>
                </c:pt>
                <c:pt idx="339">
                  <c:v>0.26125108499009886</c:v>
                </c:pt>
                <c:pt idx="340">
                  <c:v>-8.2713710510013708E-2</c:v>
                </c:pt>
                <c:pt idx="341">
                  <c:v>-0.39669820389324167</c:v>
                </c:pt>
                <c:pt idx="342">
                  <c:v>0.93256675134249012</c:v>
                </c:pt>
                <c:pt idx="343">
                  <c:v>0.51583655815999996</c:v>
                </c:pt>
                <c:pt idx="344">
                  <c:v>8.3521577534172511E-3</c:v>
                </c:pt>
                <c:pt idx="345">
                  <c:v>-1.0137356042098213</c:v>
                </c:pt>
                <c:pt idx="346">
                  <c:v>0.54773019440023751</c:v>
                </c:pt>
                <c:pt idx="347">
                  <c:v>-0.82761440396461572</c:v>
                </c:pt>
                <c:pt idx="348">
                  <c:v>3.7411096712185969</c:v>
                </c:pt>
                <c:pt idx="349">
                  <c:v>0.12218449308252408</c:v>
                </c:pt>
                <c:pt idx="350">
                  <c:v>0.8855705315722866</c:v>
                </c:pt>
                <c:pt idx="351">
                  <c:v>-1.5025352103699334</c:v>
                </c:pt>
                <c:pt idx="352">
                  <c:v>1.2636030907643221</c:v>
                </c:pt>
                <c:pt idx="353">
                  <c:v>0.21325036134632688</c:v>
                </c:pt>
                <c:pt idx="354">
                  <c:v>0.23601682841202998</c:v>
                </c:pt>
                <c:pt idx="355">
                  <c:v>0.25878329547796941</c:v>
                </c:pt>
                <c:pt idx="356">
                  <c:v>0.5345654720505334</c:v>
                </c:pt>
                <c:pt idx="357">
                  <c:v>-0.27398106392710803</c:v>
                </c:pt>
                <c:pt idx="358">
                  <c:v>1.9607756926685702</c:v>
                </c:pt>
                <c:pt idx="359">
                  <c:v>0.34984916374143532</c:v>
                </c:pt>
                <c:pt idx="360">
                  <c:v>1.5154910406878923</c:v>
                </c:pt>
                <c:pt idx="361">
                  <c:v>0.53798516772265625</c:v>
                </c:pt>
                <c:pt idx="362">
                  <c:v>1.0354154962106403</c:v>
                </c:pt>
                <c:pt idx="363">
                  <c:v>-0.17657009639803273</c:v>
                </c:pt>
                <c:pt idx="364">
                  <c:v>0.46368149907100897</c:v>
                </c:pt>
                <c:pt idx="365">
                  <c:v>0.48644796613672697</c:v>
                </c:pt>
                <c:pt idx="366">
                  <c:v>0.29831394389179416</c:v>
                </c:pt>
                <c:pt idx="367">
                  <c:v>0.12448559147960653</c:v>
                </c:pt>
                <c:pt idx="368">
                  <c:v>-2.5108923189967425</c:v>
                </c:pt>
                <c:pt idx="369">
                  <c:v>0.57751383440018389</c:v>
                </c:pt>
                <c:pt idx="370">
                  <c:v>-0.96287130344762739</c:v>
                </c:pt>
                <c:pt idx="371">
                  <c:v>0.62304676853137431</c:v>
                </c:pt>
                <c:pt idx="372">
                  <c:v>0.93714880142988544</c:v>
                </c:pt>
                <c:pt idx="373">
                  <c:v>0.66857970266365907</c:v>
                </c:pt>
                <c:pt idx="374">
                  <c:v>-1.287538940045716</c:v>
                </c:pt>
                <c:pt idx="375">
                  <c:v>2.6015449945067881</c:v>
                </c:pt>
                <c:pt idx="376">
                  <c:v>0.86708454892612763</c:v>
                </c:pt>
                <c:pt idx="377">
                  <c:v>0.75964557092714924</c:v>
                </c:pt>
                <c:pt idx="378">
                  <c:v>-0.17789480969777982</c:v>
                </c:pt>
                <c:pt idx="379">
                  <c:v>1.8147866458305772</c:v>
                </c:pt>
                <c:pt idx="380">
                  <c:v>0.82794497212488871</c:v>
                </c:pt>
                <c:pt idx="381">
                  <c:v>0.850711439190592</c:v>
                </c:pt>
                <c:pt idx="382">
                  <c:v>0.75089011671794614</c:v>
                </c:pt>
                <c:pt idx="383">
                  <c:v>2.0570894600500598</c:v>
                </c:pt>
                <c:pt idx="384">
                  <c:v>1.7626912598863007</c:v>
                </c:pt>
                <c:pt idx="385">
                  <c:v>0.94177730745393096</c:v>
                </c:pt>
                <c:pt idx="386">
                  <c:v>0.96454377451991291</c:v>
                </c:pt>
                <c:pt idx="387">
                  <c:v>1.5820089568156182</c:v>
                </c:pt>
                <c:pt idx="388">
                  <c:v>2.2180116102285625</c:v>
                </c:pt>
                <c:pt idx="389">
                  <c:v>1.0328431757178187</c:v>
                </c:pt>
                <c:pt idx="390">
                  <c:v>-0.71483771903302418</c:v>
                </c:pt>
                <c:pt idx="391">
                  <c:v>1.6918791127736239</c:v>
                </c:pt>
                <c:pt idx="392">
                  <c:v>0.59110507034813908</c:v>
                </c:pt>
                <c:pt idx="393">
                  <c:v>-0.58217838485046891</c:v>
                </c:pt>
                <c:pt idx="394">
                  <c:v>0.19159775554562775</c:v>
                </c:pt>
                <c:pt idx="395">
                  <c:v>1.1694419781127334</c:v>
                </c:pt>
                <c:pt idx="396">
                  <c:v>2.1072544362766945</c:v>
                </c:pt>
                <c:pt idx="397">
                  <c:v>1.2149749122445457</c:v>
                </c:pt>
                <c:pt idx="398">
                  <c:v>0.77332489302371754</c:v>
                </c:pt>
                <c:pt idx="399">
                  <c:v>1.2605078463762582</c:v>
                </c:pt>
              </c:numCache>
            </c:numRef>
          </c:yVal>
          <c:smooth val="0"/>
        </c:ser>
        <c:ser>
          <c:idx val="1"/>
          <c:order val="1"/>
          <c:tx>
            <c:v>real3</c:v>
          </c:tx>
          <c:spPr>
            <a:ln w="12700"/>
          </c:spPr>
          <c:marker>
            <c:symbol val="none"/>
          </c:marker>
          <c:xVal>
            <c:numRef>
              <c:f>Result!$F$22:$F$421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Result!$Z$22:$Z$421</c:f>
              <c:numCache>
                <c:formatCode>General</c:formatCode>
                <c:ptCount val="400"/>
                <c:pt idx="0">
                  <c:v>1.811277500010533</c:v>
                </c:pt>
                <c:pt idx="1">
                  <c:v>-6.7224999895643123E-3</c:v>
                </c:pt>
                <c:pt idx="2">
                  <c:v>2.2882775000105937</c:v>
                </c:pt>
                <c:pt idx="3">
                  <c:v>-1.246722499988806</c:v>
                </c:pt>
                <c:pt idx="4">
                  <c:v>1.450277500008923</c:v>
                </c:pt>
                <c:pt idx="5">
                  <c:v>0.39627750000903461</c:v>
                </c:pt>
                <c:pt idx="6">
                  <c:v>-0.48672249998915618</c:v>
                </c:pt>
                <c:pt idx="7">
                  <c:v>-1.6757224999892628</c:v>
                </c:pt>
                <c:pt idx="8">
                  <c:v>-0.56672249998968027</c:v>
                </c:pt>
                <c:pt idx="9">
                  <c:v>0.50727750000945093</c:v>
                </c:pt>
                <c:pt idx="10">
                  <c:v>0.58227750000838796</c:v>
                </c:pt>
                <c:pt idx="11">
                  <c:v>0.69327750000880428</c:v>
                </c:pt>
                <c:pt idx="12">
                  <c:v>-0.16472249998855659</c:v>
                </c:pt>
                <c:pt idx="13">
                  <c:v>-0.60372249998863481</c:v>
                </c:pt>
                <c:pt idx="14">
                  <c:v>0.48827750001123604</c:v>
                </c:pt>
                <c:pt idx="15">
                  <c:v>0.39127750001100026</c:v>
                </c:pt>
                <c:pt idx="16">
                  <c:v>0.44527750000966648</c:v>
                </c:pt>
                <c:pt idx="17">
                  <c:v>0.81327750001136678</c:v>
                </c:pt>
                <c:pt idx="18">
                  <c:v>1.5277500008181732E-2</c:v>
                </c:pt>
                <c:pt idx="19">
                  <c:v>0.29727750001029563</c:v>
                </c:pt>
                <c:pt idx="20">
                  <c:v>0.47627750000955871</c:v>
                </c:pt>
                <c:pt idx="21">
                  <c:v>0.83527750000911283</c:v>
                </c:pt>
                <c:pt idx="22">
                  <c:v>1.0272775000110812</c:v>
                </c:pt>
                <c:pt idx="23">
                  <c:v>-1.5997224999892978</c:v>
                </c:pt>
                <c:pt idx="24">
                  <c:v>1.8612775000086401</c:v>
                </c:pt>
                <c:pt idx="25">
                  <c:v>3.3422775000104821</c:v>
                </c:pt>
                <c:pt idx="26">
                  <c:v>0.13027750000915717</c:v>
                </c:pt>
                <c:pt idx="27">
                  <c:v>0.4322775000105139</c:v>
                </c:pt>
                <c:pt idx="28">
                  <c:v>0.11127750001094228</c:v>
                </c:pt>
                <c:pt idx="29">
                  <c:v>-2.115722499990369</c:v>
                </c:pt>
                <c:pt idx="30">
                  <c:v>-0.85372249998982852</c:v>
                </c:pt>
                <c:pt idx="31">
                  <c:v>3.3772775000109334</c:v>
                </c:pt>
                <c:pt idx="32">
                  <c:v>2.4152775000096938</c:v>
                </c:pt>
                <c:pt idx="33">
                  <c:v>2.5812775000098043</c:v>
                </c:pt>
                <c:pt idx="34">
                  <c:v>1.3602775000087775</c:v>
                </c:pt>
                <c:pt idx="35">
                  <c:v>6.9822775000112358</c:v>
                </c:pt>
                <c:pt idx="36">
                  <c:v>2.4622775000082697</c:v>
                </c:pt>
                <c:pt idx="37">
                  <c:v>0.23027750000892411</c:v>
                </c:pt>
                <c:pt idx="38">
                  <c:v>-0.33772249998875736</c:v>
                </c:pt>
                <c:pt idx="39">
                  <c:v>-1.5097224999891523</c:v>
                </c:pt>
                <c:pt idx="40">
                  <c:v>0.39527750001155937</c:v>
                </c:pt>
                <c:pt idx="41">
                  <c:v>2.1782775000112053</c:v>
                </c:pt>
                <c:pt idx="42">
                  <c:v>1.4612775000095723</c:v>
                </c:pt>
                <c:pt idx="43">
                  <c:v>0.23527750001051118</c:v>
                </c:pt>
                <c:pt idx="44">
                  <c:v>3.2012775000112015</c:v>
                </c:pt>
                <c:pt idx="45">
                  <c:v>2.5962775000110128</c:v>
                </c:pt>
                <c:pt idx="46">
                  <c:v>2.3782775000107392</c:v>
                </c:pt>
                <c:pt idx="47">
                  <c:v>1.608277500011468</c:v>
                </c:pt>
                <c:pt idx="48">
                  <c:v>6.1662775000108638</c:v>
                </c:pt>
                <c:pt idx="49">
                  <c:v>0.25327750001125082</c:v>
                </c:pt>
                <c:pt idx="50">
                  <c:v>1.2562775000084514</c:v>
                </c:pt>
                <c:pt idx="51">
                  <c:v>2.6432775000095887</c:v>
                </c:pt>
                <c:pt idx="52">
                  <c:v>1.7312775000100089</c:v>
                </c:pt>
                <c:pt idx="53">
                  <c:v>1.1532775000091533</c:v>
                </c:pt>
                <c:pt idx="54">
                  <c:v>1.531277500010475</c:v>
                </c:pt>
                <c:pt idx="55">
                  <c:v>2.8862775000106922</c:v>
                </c:pt>
                <c:pt idx="56">
                  <c:v>3.0222775000083857</c:v>
                </c:pt>
                <c:pt idx="57">
                  <c:v>1.4252775000116458</c:v>
                </c:pt>
                <c:pt idx="58">
                  <c:v>0.46127750000835022</c:v>
                </c:pt>
                <c:pt idx="59">
                  <c:v>4.5277500010598715E-2</c:v>
                </c:pt>
                <c:pt idx="60">
                  <c:v>0.35827750000905212</c:v>
                </c:pt>
                <c:pt idx="61">
                  <c:v>1.1972775000081981</c:v>
                </c:pt>
                <c:pt idx="62">
                  <c:v>0.57727750001035361</c:v>
                </c:pt>
                <c:pt idx="63">
                  <c:v>1.5582775000098081</c:v>
                </c:pt>
                <c:pt idx="64">
                  <c:v>1.0672775000095669</c:v>
                </c:pt>
                <c:pt idx="65">
                  <c:v>2.3462775000098191</c:v>
                </c:pt>
                <c:pt idx="66">
                  <c:v>3.9832775000085974</c:v>
                </c:pt>
                <c:pt idx="67">
                  <c:v>-0.46372249999038218</c:v>
                </c:pt>
                <c:pt idx="68">
                  <c:v>1.4872775000114302</c:v>
                </c:pt>
                <c:pt idx="69">
                  <c:v>-1.6487224999899297</c:v>
                </c:pt>
                <c:pt idx="70">
                  <c:v>-1.7507224999917526</c:v>
                </c:pt>
                <c:pt idx="71">
                  <c:v>1.3322775000084164</c:v>
                </c:pt>
                <c:pt idx="72">
                  <c:v>2.8002775000111058</c:v>
                </c:pt>
                <c:pt idx="73">
                  <c:v>-0.60172249999013161</c:v>
                </c:pt>
                <c:pt idx="74">
                  <c:v>0.63327750001107574</c:v>
                </c:pt>
                <c:pt idx="75">
                  <c:v>0.37227750000923265</c:v>
                </c:pt>
                <c:pt idx="76">
                  <c:v>2.9632775000116851</c:v>
                </c:pt>
                <c:pt idx="77">
                  <c:v>2.8822775000101331</c:v>
                </c:pt>
                <c:pt idx="78">
                  <c:v>0.64527750000920037</c:v>
                </c:pt>
                <c:pt idx="79">
                  <c:v>1.6982775000116135</c:v>
                </c:pt>
                <c:pt idx="80">
                  <c:v>0.62027750000837045</c:v>
                </c:pt>
                <c:pt idx="81">
                  <c:v>1.0272775000110812</c:v>
                </c:pt>
                <c:pt idx="82">
                  <c:v>1.1412775000110287</c:v>
                </c:pt>
                <c:pt idx="83">
                  <c:v>0.69827750001039135</c:v>
                </c:pt>
                <c:pt idx="84">
                  <c:v>1.9922775000082993</c:v>
                </c:pt>
                <c:pt idx="85">
                  <c:v>1.4162775000094996</c:v>
                </c:pt>
                <c:pt idx="86">
                  <c:v>1.8732775000103175</c:v>
                </c:pt>
                <c:pt idx="87">
                  <c:v>1.682277500009377</c:v>
                </c:pt>
                <c:pt idx="88">
                  <c:v>1.6372775000093043</c:v>
                </c:pt>
                <c:pt idx="89">
                  <c:v>1.275277500010219</c:v>
                </c:pt>
                <c:pt idx="90">
                  <c:v>1.6652775000096653</c:v>
                </c:pt>
                <c:pt idx="91">
                  <c:v>1.7462775000112174</c:v>
                </c:pt>
                <c:pt idx="92">
                  <c:v>2.5832775000083075</c:v>
                </c:pt>
                <c:pt idx="93">
                  <c:v>3.0472775000092156</c:v>
                </c:pt>
                <c:pt idx="94">
                  <c:v>4.4912775000085503</c:v>
                </c:pt>
                <c:pt idx="95">
                  <c:v>3.4382775000096899</c:v>
                </c:pt>
                <c:pt idx="96">
                  <c:v>3.1672775000082254</c:v>
                </c:pt>
                <c:pt idx="97">
                  <c:v>1.0762775000081604</c:v>
                </c:pt>
                <c:pt idx="98">
                  <c:v>2.8262775000094109</c:v>
                </c:pt>
                <c:pt idx="99">
                  <c:v>3.5372775000084289</c:v>
                </c:pt>
                <c:pt idx="100">
                  <c:v>2.1832775000092397</c:v>
                </c:pt>
                <c:pt idx="101">
                  <c:v>1.630277500009214</c:v>
                </c:pt>
                <c:pt idx="102">
                  <c:v>3.646277500010342</c:v>
                </c:pt>
                <c:pt idx="103">
                  <c:v>3.5812775000110264</c:v>
                </c:pt>
                <c:pt idx="104">
                  <c:v>2.0052775000110046</c:v>
                </c:pt>
                <c:pt idx="105">
                  <c:v>3.9932775000082188</c:v>
                </c:pt>
                <c:pt idx="106">
                  <c:v>7.4262775000093484</c:v>
                </c:pt>
                <c:pt idx="107">
                  <c:v>5.0032775000090624</c:v>
                </c:pt>
                <c:pt idx="108">
                  <c:v>6.3562775000107763</c:v>
                </c:pt>
                <c:pt idx="109">
                  <c:v>2.9102775000104941</c:v>
                </c:pt>
                <c:pt idx="110">
                  <c:v>3.3852775000084989</c:v>
                </c:pt>
                <c:pt idx="111">
                  <c:v>3.3312775000098327</c:v>
                </c:pt>
                <c:pt idx="112">
                  <c:v>4.153277500009267</c:v>
                </c:pt>
                <c:pt idx="113">
                  <c:v>4.5972775000109323</c:v>
                </c:pt>
                <c:pt idx="114">
                  <c:v>3.0362775000085662</c:v>
                </c:pt>
                <c:pt idx="115">
                  <c:v>3.6352775000096926</c:v>
                </c:pt>
                <c:pt idx="116">
                  <c:v>3.6152775000104498</c:v>
                </c:pt>
                <c:pt idx="117">
                  <c:v>8.5592775000087329</c:v>
                </c:pt>
                <c:pt idx="118">
                  <c:v>5.074277500010993</c:v>
                </c:pt>
                <c:pt idx="119">
                  <c:v>2.9372775000098272</c:v>
                </c:pt>
                <c:pt idx="120">
                  <c:v>4.356277500008332</c:v>
                </c:pt>
                <c:pt idx="121">
                  <c:v>2.0232775000081915</c:v>
                </c:pt>
                <c:pt idx="122">
                  <c:v>4.101277500009104</c:v>
                </c:pt>
                <c:pt idx="123">
                  <c:v>5.5182775000091056</c:v>
                </c:pt>
                <c:pt idx="124">
                  <c:v>3.8342775000081986</c:v>
                </c:pt>
                <c:pt idx="125">
                  <c:v>-0.34372249999137239</c:v>
                </c:pt>
                <c:pt idx="126">
                  <c:v>2.1612775000114937</c:v>
                </c:pt>
                <c:pt idx="127">
                  <c:v>6.4332775000082165</c:v>
                </c:pt>
                <c:pt idx="128">
                  <c:v>4.7232775000090044</c:v>
                </c:pt>
                <c:pt idx="129">
                  <c:v>2.8402775000095914</c:v>
                </c:pt>
                <c:pt idx="130">
                  <c:v>2.5102775000114264</c:v>
                </c:pt>
                <c:pt idx="131">
                  <c:v>2.2012775000099793</c:v>
                </c:pt>
                <c:pt idx="132">
                  <c:v>3.5632775000102868</c:v>
                </c:pt>
                <c:pt idx="133">
                  <c:v>3.0182775000113793</c:v>
                </c:pt>
                <c:pt idx="134">
                  <c:v>2.7612775000100953</c:v>
                </c:pt>
                <c:pt idx="135">
                  <c:v>2.55127750001094</c:v>
                </c:pt>
                <c:pt idx="136">
                  <c:v>2.3972775000089541</c:v>
                </c:pt>
                <c:pt idx="137">
                  <c:v>5.5692775000082406</c:v>
                </c:pt>
                <c:pt idx="138">
                  <c:v>3.9722775000115007</c:v>
                </c:pt>
                <c:pt idx="139">
                  <c:v>2.5962775000110128</c:v>
                </c:pt>
                <c:pt idx="140">
                  <c:v>2.7812775000093382</c:v>
                </c:pt>
                <c:pt idx="141">
                  <c:v>2.9182775000116123</c:v>
                </c:pt>
                <c:pt idx="142">
                  <c:v>3.0762775000106046</c:v>
                </c:pt>
                <c:pt idx="143">
                  <c:v>3.1002775000104066</c:v>
                </c:pt>
                <c:pt idx="144">
                  <c:v>3.186277500009993</c:v>
                </c:pt>
                <c:pt idx="145">
                  <c:v>3.081277500008639</c:v>
                </c:pt>
                <c:pt idx="146">
                  <c:v>2.417277500008197</c:v>
                </c:pt>
                <c:pt idx="147">
                  <c:v>5.3622775000086165</c:v>
                </c:pt>
                <c:pt idx="148">
                  <c:v>5.2692775000089398</c:v>
                </c:pt>
                <c:pt idx="149">
                  <c:v>3.4412775000092211</c:v>
                </c:pt>
                <c:pt idx="150">
                  <c:v>2.4262775000103431</c:v>
                </c:pt>
                <c:pt idx="151">
                  <c:v>2.3952775000104509</c:v>
                </c:pt>
                <c:pt idx="152">
                  <c:v>1.8652775000091992</c:v>
                </c:pt>
                <c:pt idx="153">
                  <c:v>3.6512775000083764</c:v>
                </c:pt>
                <c:pt idx="154">
                  <c:v>5.2662775000094086</c:v>
                </c:pt>
                <c:pt idx="155">
                  <c:v>2.7722775000107447</c:v>
                </c:pt>
                <c:pt idx="156">
                  <c:v>1.4082775000083814</c:v>
                </c:pt>
                <c:pt idx="157">
                  <c:v>2.4912775000096588</c:v>
                </c:pt>
                <c:pt idx="158">
                  <c:v>1.2562775000084514</c:v>
                </c:pt>
                <c:pt idx="159">
                  <c:v>1.5182775000113224</c:v>
                </c:pt>
                <c:pt idx="160">
                  <c:v>1.5162775000092665</c:v>
                </c:pt>
                <c:pt idx="161">
                  <c:v>3.2072775000102638</c:v>
                </c:pt>
                <c:pt idx="162">
                  <c:v>1.4682775000096626</c:v>
                </c:pt>
                <c:pt idx="163">
                  <c:v>2.0862775000090039</c:v>
                </c:pt>
                <c:pt idx="164">
                  <c:v>5.2132775000082177</c:v>
                </c:pt>
                <c:pt idx="165">
                  <c:v>3.5602775000107556</c:v>
                </c:pt>
                <c:pt idx="166">
                  <c:v>2.4912775000096588</c:v>
                </c:pt>
                <c:pt idx="167">
                  <c:v>1.0762775000081604</c:v>
                </c:pt>
                <c:pt idx="168">
                  <c:v>1.4312775000107081</c:v>
                </c:pt>
                <c:pt idx="169">
                  <c:v>-6.1722499989258495E-2</c:v>
                </c:pt>
                <c:pt idx="170">
                  <c:v>9.5277500008705829E-2</c:v>
                </c:pt>
                <c:pt idx="171">
                  <c:v>0.99027750000857395</c:v>
                </c:pt>
                <c:pt idx="172">
                  <c:v>1.2102775000109034</c:v>
                </c:pt>
                <c:pt idx="173">
                  <c:v>2.6432775000095887</c:v>
                </c:pt>
                <c:pt idx="174">
                  <c:v>1.5062775000096451</c:v>
                </c:pt>
                <c:pt idx="175">
                  <c:v>1.0382775000081779</c:v>
                </c:pt>
                <c:pt idx="176">
                  <c:v>0.95627750000915057</c:v>
                </c:pt>
                <c:pt idx="177">
                  <c:v>-1.8857224999884181</c:v>
                </c:pt>
                <c:pt idx="178">
                  <c:v>-0.89372249998831421</c:v>
                </c:pt>
                <c:pt idx="179">
                  <c:v>-0.90172249998943244</c:v>
                </c:pt>
                <c:pt idx="180">
                  <c:v>-2.6187224999887349</c:v>
                </c:pt>
                <c:pt idx="181">
                  <c:v>-1.9797224999891228</c:v>
                </c:pt>
                <c:pt idx="182">
                  <c:v>-3.8497224999893831</c:v>
                </c:pt>
                <c:pt idx="183">
                  <c:v>-2.8807224999916059</c:v>
                </c:pt>
                <c:pt idx="184">
                  <c:v>-14.49172249999009</c:v>
                </c:pt>
                <c:pt idx="185">
                  <c:v>-3.747722499991113</c:v>
                </c:pt>
                <c:pt idx="186">
                  <c:v>-6.4007224999897971</c:v>
                </c:pt>
                <c:pt idx="187">
                  <c:v>-7.7067224999893824</c:v>
                </c:pt>
                <c:pt idx="188">
                  <c:v>-8.0467224999907216</c:v>
                </c:pt>
                <c:pt idx="189">
                  <c:v>-10.141722499991346</c:v>
                </c:pt>
                <c:pt idx="190">
                  <c:v>-6.9607224999899131</c:v>
                </c:pt>
                <c:pt idx="191">
                  <c:v>-9.9317224999886378</c:v>
                </c:pt>
                <c:pt idx="192">
                  <c:v>-4.9977224999899761</c:v>
                </c:pt>
                <c:pt idx="193">
                  <c:v>-4.4707224999918083</c:v>
                </c:pt>
                <c:pt idx="194">
                  <c:v>-5.6487224999912655</c:v>
                </c:pt>
                <c:pt idx="195">
                  <c:v>-6.2307224999891275</c:v>
                </c:pt>
                <c:pt idx="196">
                  <c:v>-5.3647224999906484</c:v>
                </c:pt>
                <c:pt idx="197">
                  <c:v>-4.5277224999900056</c:v>
                </c:pt>
                <c:pt idx="198">
                  <c:v>-7.2047224999884918</c:v>
                </c:pt>
                <c:pt idx="199">
                  <c:v>-5.3347224999917842</c:v>
                </c:pt>
                <c:pt idx="200">
                  <c:v>-8.7557224999912364</c:v>
                </c:pt>
                <c:pt idx="201">
                  <c:v>-6.193722499990173</c:v>
                </c:pt>
                <c:pt idx="202">
                  <c:v>-4.7747224999916682</c:v>
                </c:pt>
                <c:pt idx="203">
                  <c:v>-4.9637224999905527</c:v>
                </c:pt>
                <c:pt idx="204">
                  <c:v>-5.6377224999906161</c:v>
                </c:pt>
                <c:pt idx="205">
                  <c:v>-4.0147224999884656</c:v>
                </c:pt>
                <c:pt idx="206">
                  <c:v>-6.1157224999917048</c:v>
                </c:pt>
                <c:pt idx="207">
                  <c:v>2.8472775000096817</c:v>
                </c:pt>
                <c:pt idx="208">
                  <c:v>-4.1287224999884131</c:v>
                </c:pt>
                <c:pt idx="209">
                  <c:v>-4.8637224999907858</c:v>
                </c:pt>
                <c:pt idx="210">
                  <c:v>-3.9627224999918553</c:v>
                </c:pt>
                <c:pt idx="211">
                  <c:v>-4.2857224999899302</c:v>
                </c:pt>
                <c:pt idx="212">
                  <c:v>-3.5007224999894504</c:v>
                </c:pt>
                <c:pt idx="213">
                  <c:v>-4.2707224999887217</c:v>
                </c:pt>
                <c:pt idx="214">
                  <c:v>-4.9427224999902819</c:v>
                </c:pt>
                <c:pt idx="215">
                  <c:v>-1.8007224999898597</c:v>
                </c:pt>
                <c:pt idx="216">
                  <c:v>-4.9237224999885143</c:v>
                </c:pt>
                <c:pt idx="217">
                  <c:v>-3.7907224999891298</c:v>
                </c:pt>
                <c:pt idx="218">
                  <c:v>-5.0197224999912748</c:v>
                </c:pt>
                <c:pt idx="219">
                  <c:v>-4.4277224999902387</c:v>
                </c:pt>
                <c:pt idx="220">
                  <c:v>-6.0857224999892878</c:v>
                </c:pt>
                <c:pt idx="221">
                  <c:v>-4.969722499989615</c:v>
                </c:pt>
                <c:pt idx="222">
                  <c:v>-3.6027224999912733</c:v>
                </c:pt>
                <c:pt idx="223">
                  <c:v>-3.3657224999892321</c:v>
                </c:pt>
                <c:pt idx="224">
                  <c:v>-3.5737224999898842</c:v>
                </c:pt>
                <c:pt idx="225">
                  <c:v>-2.448722499991618</c:v>
                </c:pt>
                <c:pt idx="226">
                  <c:v>-3.8377224999912585</c:v>
                </c:pt>
                <c:pt idx="227">
                  <c:v>-2.5727224999911869</c:v>
                </c:pt>
                <c:pt idx="228">
                  <c:v>-2.7007224999913149</c:v>
                </c:pt>
                <c:pt idx="229">
                  <c:v>-4.1747224999895138</c:v>
                </c:pt>
                <c:pt idx="230">
                  <c:v>-3.437722499988638</c:v>
                </c:pt>
                <c:pt idx="231">
                  <c:v>-2.244722499991525</c:v>
                </c:pt>
                <c:pt idx="232">
                  <c:v>-4.0677224999896566</c:v>
                </c:pt>
                <c:pt idx="233">
                  <c:v>-3.3607224999911978</c:v>
                </c:pt>
                <c:pt idx="234">
                  <c:v>-1.9907224999897721</c:v>
                </c:pt>
                <c:pt idx="235">
                  <c:v>-3.7047224999895434</c:v>
                </c:pt>
                <c:pt idx="236">
                  <c:v>-3.5037224999889816</c:v>
                </c:pt>
                <c:pt idx="237">
                  <c:v>-3.7527224999891473</c:v>
                </c:pt>
                <c:pt idx="238">
                  <c:v>-2.7287224999916759</c:v>
                </c:pt>
                <c:pt idx="239">
                  <c:v>-1.6387224999903083</c:v>
                </c:pt>
                <c:pt idx="240">
                  <c:v>-1.7557224999897869</c:v>
                </c:pt>
                <c:pt idx="241">
                  <c:v>-2.3207224999914899</c:v>
                </c:pt>
                <c:pt idx="242">
                  <c:v>-3.0207224999898585</c:v>
                </c:pt>
                <c:pt idx="243">
                  <c:v>-4.2097224999899652</c:v>
                </c:pt>
                <c:pt idx="244">
                  <c:v>-1.5957224999887387</c:v>
                </c:pt>
                <c:pt idx="245">
                  <c:v>-1.4957224999889718</c:v>
                </c:pt>
                <c:pt idx="246">
                  <c:v>-1.708722499991211</c:v>
                </c:pt>
                <c:pt idx="247">
                  <c:v>-2.5137224999909336</c:v>
                </c:pt>
                <c:pt idx="248">
                  <c:v>-2.9677224999886676</c:v>
                </c:pt>
                <c:pt idx="249">
                  <c:v>-1.1177224999912028</c:v>
                </c:pt>
                <c:pt idx="250">
                  <c:v>-2.575722499990718</c:v>
                </c:pt>
                <c:pt idx="251">
                  <c:v>-0.75172249999155838</c:v>
                </c:pt>
                <c:pt idx="252">
                  <c:v>-2.7107224999909363</c:v>
                </c:pt>
                <c:pt idx="253">
                  <c:v>-0.34772249998837879</c:v>
                </c:pt>
                <c:pt idx="254">
                  <c:v>-0.77672249998883558</c:v>
                </c:pt>
                <c:pt idx="255">
                  <c:v>-1.8137224999890122</c:v>
                </c:pt>
                <c:pt idx="256">
                  <c:v>-0.13972249999127939</c:v>
                </c:pt>
                <c:pt idx="257">
                  <c:v>-2.4687224999908608</c:v>
                </c:pt>
                <c:pt idx="258">
                  <c:v>-1.6257224999911557</c:v>
                </c:pt>
                <c:pt idx="259">
                  <c:v>-4.533722499989068</c:v>
                </c:pt>
                <c:pt idx="260">
                  <c:v>-3.6207224999884602</c:v>
                </c:pt>
                <c:pt idx="261">
                  <c:v>-2.1077224999892508</c:v>
                </c:pt>
                <c:pt idx="262">
                  <c:v>-4.0757224999907748</c:v>
                </c:pt>
                <c:pt idx="263">
                  <c:v>-3.2497224999907814</c:v>
                </c:pt>
                <c:pt idx="264">
                  <c:v>-2.5827224999908083</c:v>
                </c:pt>
                <c:pt idx="265">
                  <c:v>-3.367722499991288</c:v>
                </c:pt>
                <c:pt idx="266">
                  <c:v>-2.2697224999888022</c:v>
                </c:pt>
                <c:pt idx="267">
                  <c:v>-2.2747224999903892</c:v>
                </c:pt>
                <c:pt idx="268">
                  <c:v>-1.2367224999891846</c:v>
                </c:pt>
                <c:pt idx="269">
                  <c:v>-1.0027224999902273</c:v>
                </c:pt>
                <c:pt idx="270">
                  <c:v>-0.6187224999898433</c:v>
                </c:pt>
                <c:pt idx="271">
                  <c:v>-2.8337224999894772</c:v>
                </c:pt>
                <c:pt idx="272">
                  <c:v>-2.9027224999893519</c:v>
                </c:pt>
                <c:pt idx="273">
                  <c:v>-2.4827224999910413</c:v>
                </c:pt>
                <c:pt idx="274">
                  <c:v>-0.70172249998989855</c:v>
                </c:pt>
                <c:pt idx="275">
                  <c:v>-0.75372249999006158</c:v>
                </c:pt>
                <c:pt idx="276">
                  <c:v>0.64527750000920037</c:v>
                </c:pt>
                <c:pt idx="277">
                  <c:v>-1.2387224999912405</c:v>
                </c:pt>
                <c:pt idx="278">
                  <c:v>-2.3287224999890554</c:v>
                </c:pt>
                <c:pt idx="279">
                  <c:v>1.4622775000106003</c:v>
                </c:pt>
                <c:pt idx="280">
                  <c:v>-0.81372249999134283</c:v>
                </c:pt>
                <c:pt idx="281">
                  <c:v>-2.5447224999908258</c:v>
                </c:pt>
                <c:pt idx="282">
                  <c:v>-2.3287224999890554</c:v>
                </c:pt>
                <c:pt idx="283">
                  <c:v>-2.2247224999887294</c:v>
                </c:pt>
                <c:pt idx="284">
                  <c:v>5.5277500010220137E-2</c:v>
                </c:pt>
                <c:pt idx="285">
                  <c:v>-1.9547224999918456</c:v>
                </c:pt>
                <c:pt idx="286">
                  <c:v>-1.9627224999894111</c:v>
                </c:pt>
                <c:pt idx="287">
                  <c:v>-3.1457224999904554</c:v>
                </c:pt>
                <c:pt idx="288">
                  <c:v>-2.6007224999915479</c:v>
                </c:pt>
                <c:pt idx="289">
                  <c:v>-0.61972249999087126</c:v>
                </c:pt>
                <c:pt idx="290">
                  <c:v>2.3222775000100171</c:v>
                </c:pt>
                <c:pt idx="291">
                  <c:v>0.50027750000936066</c:v>
                </c:pt>
                <c:pt idx="292">
                  <c:v>-2.0437224999909631</c:v>
                </c:pt>
                <c:pt idx="293">
                  <c:v>-4.1427224999885937</c:v>
                </c:pt>
                <c:pt idx="294">
                  <c:v>-2.2707224999898301</c:v>
                </c:pt>
                <c:pt idx="295">
                  <c:v>-1.3177224999907367</c:v>
                </c:pt>
                <c:pt idx="296">
                  <c:v>-2.114722499989341</c:v>
                </c:pt>
                <c:pt idx="297">
                  <c:v>-1.9807224999901507</c:v>
                </c:pt>
                <c:pt idx="298">
                  <c:v>0.32527750001065669</c:v>
                </c:pt>
                <c:pt idx="299">
                  <c:v>-1.958722499988852</c:v>
                </c:pt>
                <c:pt idx="300">
                  <c:v>2.1352775000096358</c:v>
                </c:pt>
                <c:pt idx="301">
                  <c:v>1.4662775000111594</c:v>
                </c:pt>
                <c:pt idx="302">
                  <c:v>0.81627750001089794</c:v>
                </c:pt>
                <c:pt idx="303">
                  <c:v>-0.51272249999101405</c:v>
                </c:pt>
                <c:pt idx="304">
                  <c:v>-0.55672249999005885</c:v>
                </c:pt>
                <c:pt idx="305">
                  <c:v>-0.6417224999886173</c:v>
                </c:pt>
                <c:pt idx="306">
                  <c:v>-1.4887224999888815</c:v>
                </c:pt>
                <c:pt idx="307">
                  <c:v>-0.87172249999056817</c:v>
                </c:pt>
                <c:pt idx="308">
                  <c:v>-2.1877224999897749</c:v>
                </c:pt>
                <c:pt idx="309">
                  <c:v>-0.79772249998910638</c:v>
                </c:pt>
                <c:pt idx="310">
                  <c:v>-1.5747224999884679</c:v>
                </c:pt>
                <c:pt idx="311">
                  <c:v>-1.8957224999915923</c:v>
                </c:pt>
                <c:pt idx="312">
                  <c:v>-1.3537224999886632</c:v>
                </c:pt>
                <c:pt idx="313">
                  <c:v>-2.2707224999898301</c:v>
                </c:pt>
                <c:pt idx="314">
                  <c:v>2.6277500008831112E-2</c:v>
                </c:pt>
                <c:pt idx="315">
                  <c:v>-8.3722499990557253E-2</c:v>
                </c:pt>
                <c:pt idx="316">
                  <c:v>-2.0377224999883481</c:v>
                </c:pt>
                <c:pt idx="317">
                  <c:v>0.74727750001102322</c:v>
                </c:pt>
                <c:pt idx="318">
                  <c:v>-0.25772249999178598</c:v>
                </c:pt>
                <c:pt idx="319">
                  <c:v>3.390277500010086</c:v>
                </c:pt>
                <c:pt idx="320">
                  <c:v>1.6712775000087277</c:v>
                </c:pt>
                <c:pt idx="321">
                  <c:v>-2.2487224999885314</c:v>
                </c:pt>
                <c:pt idx="322">
                  <c:v>-0.90372249999148835</c:v>
                </c:pt>
                <c:pt idx="323">
                  <c:v>-1.6207224999895686</c:v>
                </c:pt>
                <c:pt idx="324">
                  <c:v>0.93827750000841093</c:v>
                </c:pt>
                <c:pt idx="325">
                  <c:v>1.0672775000095669</c:v>
                </c:pt>
                <c:pt idx="326">
                  <c:v>-8.9722499989619564E-2</c:v>
                </c:pt>
                <c:pt idx="327">
                  <c:v>-2.1722499990772803E-2</c:v>
                </c:pt>
                <c:pt idx="328">
                  <c:v>1.0062775000108104</c:v>
                </c:pt>
                <c:pt idx="329">
                  <c:v>1.6972775000105855</c:v>
                </c:pt>
                <c:pt idx="330">
                  <c:v>0.50627750000842298</c:v>
                </c:pt>
                <c:pt idx="331">
                  <c:v>-0.95672249998912662</c:v>
                </c:pt>
                <c:pt idx="332">
                  <c:v>-0.89172249998981101</c:v>
                </c:pt>
                <c:pt idx="333">
                  <c:v>-0.58472249999041992</c:v>
                </c:pt>
                <c:pt idx="334">
                  <c:v>-1.3067224999900873</c:v>
                </c:pt>
                <c:pt idx="335">
                  <c:v>-0.30872249999092105</c:v>
                </c:pt>
                <c:pt idx="336">
                  <c:v>-3.0477224999891916</c:v>
                </c:pt>
                <c:pt idx="337">
                  <c:v>6.7277500008344759E-2</c:v>
                </c:pt>
                <c:pt idx="338">
                  <c:v>-0.13872249999025144</c:v>
                </c:pt>
                <c:pt idx="339">
                  <c:v>0.40227750001164964</c:v>
                </c:pt>
                <c:pt idx="340">
                  <c:v>0.91727750000814012</c:v>
                </c:pt>
                <c:pt idx="341">
                  <c:v>1.2052775000093163</c:v>
                </c:pt>
                <c:pt idx="342">
                  <c:v>0.85827750001143954</c:v>
                </c:pt>
                <c:pt idx="343">
                  <c:v>1.1352775000084137</c:v>
                </c:pt>
                <c:pt idx="344">
                  <c:v>-6.7224999895643123E-3</c:v>
                </c:pt>
                <c:pt idx="345">
                  <c:v>1.2902775000114275</c:v>
                </c:pt>
                <c:pt idx="346">
                  <c:v>0.35627750001054892</c:v>
                </c:pt>
                <c:pt idx="347">
                  <c:v>2.3662775000090619</c:v>
                </c:pt>
                <c:pt idx="348">
                  <c:v>1.0152775000094039</c:v>
                </c:pt>
                <c:pt idx="349">
                  <c:v>-1.0637224999889838</c:v>
                </c:pt>
                <c:pt idx="350">
                  <c:v>0.62827750000948868</c:v>
                </c:pt>
                <c:pt idx="351">
                  <c:v>0.77227750000830042</c:v>
                </c:pt>
                <c:pt idx="352">
                  <c:v>0.24127750000957349</c:v>
                </c:pt>
                <c:pt idx="353">
                  <c:v>9.5277500008705829E-2</c:v>
                </c:pt>
                <c:pt idx="354">
                  <c:v>-0.13272249999118912</c:v>
                </c:pt>
                <c:pt idx="355">
                  <c:v>0.81627750001089794</c:v>
                </c:pt>
                <c:pt idx="356">
                  <c:v>0.7032775000084257</c:v>
                </c:pt>
                <c:pt idx="357">
                  <c:v>-0.227722499989369</c:v>
                </c:pt>
                <c:pt idx="358">
                  <c:v>-0.30872249999092105</c:v>
                </c:pt>
                <c:pt idx="359">
                  <c:v>0.93827750000841093</c:v>
                </c:pt>
                <c:pt idx="360">
                  <c:v>0.39127750001100026</c:v>
                </c:pt>
                <c:pt idx="361">
                  <c:v>0.34027750000831247</c:v>
                </c:pt>
                <c:pt idx="362">
                  <c:v>0.33127750000971901</c:v>
                </c:pt>
                <c:pt idx="363">
                  <c:v>0.36827750000867354</c:v>
                </c:pt>
                <c:pt idx="364">
                  <c:v>-0.62172249998937446</c:v>
                </c:pt>
                <c:pt idx="365">
                  <c:v>1.1572775000097124</c:v>
                </c:pt>
                <c:pt idx="366">
                  <c:v>0.49627750000880155</c:v>
                </c:pt>
                <c:pt idx="367">
                  <c:v>-1.0027224999902273</c:v>
                </c:pt>
                <c:pt idx="368">
                  <c:v>0.54027750001139907</c:v>
                </c:pt>
                <c:pt idx="369">
                  <c:v>0.51827750001010031</c:v>
                </c:pt>
                <c:pt idx="370">
                  <c:v>0.6822775000081549</c:v>
                </c:pt>
                <c:pt idx="371">
                  <c:v>-0.4297224999909588</c:v>
                </c:pt>
                <c:pt idx="372">
                  <c:v>0.66327750000994001</c:v>
                </c:pt>
                <c:pt idx="373">
                  <c:v>0.33627750001130607</c:v>
                </c:pt>
                <c:pt idx="374">
                  <c:v>-0.25172249998917096</c:v>
                </c:pt>
                <c:pt idx="375">
                  <c:v>0.97827750001044933</c:v>
                </c:pt>
                <c:pt idx="376">
                  <c:v>2.3672775000100899</c:v>
                </c:pt>
                <c:pt idx="377">
                  <c:v>1.9762775000096156</c:v>
                </c:pt>
                <c:pt idx="378">
                  <c:v>1.8672775000112551</c:v>
                </c:pt>
                <c:pt idx="379">
                  <c:v>0.75227750000905758</c:v>
                </c:pt>
                <c:pt idx="380">
                  <c:v>1.0672775000095669</c:v>
                </c:pt>
                <c:pt idx="381">
                  <c:v>0.42027750000883657</c:v>
                </c:pt>
                <c:pt idx="382">
                  <c:v>0.44127750000910737</c:v>
                </c:pt>
                <c:pt idx="383">
                  <c:v>1.5212775000108536</c:v>
                </c:pt>
                <c:pt idx="384">
                  <c:v>0.15227750001045592</c:v>
                </c:pt>
                <c:pt idx="385">
                  <c:v>-9.4722499991206632E-2</c:v>
                </c:pt>
                <c:pt idx="386">
                  <c:v>2.4502775000101451</c:v>
                </c:pt>
                <c:pt idx="387">
                  <c:v>2.3052775000103054</c:v>
                </c:pt>
                <c:pt idx="388">
                  <c:v>2.650277500009679</c:v>
                </c:pt>
                <c:pt idx="389">
                  <c:v>5.8277500009751293E-2</c:v>
                </c:pt>
                <c:pt idx="390">
                  <c:v>1.6277500009209689E-2</c:v>
                </c:pt>
                <c:pt idx="391">
                  <c:v>1.1782775000099832</c:v>
                </c:pt>
                <c:pt idx="392">
                  <c:v>-1.9007224999896266</c:v>
                </c:pt>
                <c:pt idx="393">
                  <c:v>1.0562775000089175</c:v>
                </c:pt>
                <c:pt idx="394">
                  <c:v>0.36627750001017034</c:v>
                </c:pt>
                <c:pt idx="395">
                  <c:v>0.79627750001165509</c:v>
                </c:pt>
                <c:pt idx="396">
                  <c:v>1.4612775000095723</c:v>
                </c:pt>
                <c:pt idx="397">
                  <c:v>0.89327750000833817</c:v>
                </c:pt>
                <c:pt idx="398">
                  <c:v>-0.15672249999099108</c:v>
                </c:pt>
                <c:pt idx="399">
                  <c:v>1.6812775000083491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84352"/>
        <c:axId val="123686272"/>
      </c:scatterChart>
      <c:valAx>
        <c:axId val="123684352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23686272"/>
        <c:crosses val="autoZero"/>
        <c:crossBetween val="midCat"/>
      </c:valAx>
      <c:valAx>
        <c:axId val="123686272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36843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458450918069967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return</a:t>
            </a:r>
            <a:r>
              <a:rPr lang="en-US" sz="1200" baseline="0"/>
              <a:t> map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0413782714246834"/>
          <c:y val="0.13749764791939037"/>
          <c:w val="0.70015933438783862"/>
          <c:h val="0.6500951424395128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Result!$U$22:$U$420</c:f>
              <c:numCache>
                <c:formatCode>General</c:formatCode>
                <c:ptCount val="399"/>
                <c:pt idx="0">
                  <c:v>-0.89310198416483622</c:v>
                </c:pt>
                <c:pt idx="1">
                  <c:v>-0.2581622943884922</c:v>
                </c:pt>
                <c:pt idx="2">
                  <c:v>0.27132909178577136</c:v>
                </c:pt>
                <c:pt idx="3">
                  <c:v>-0.59922413793103402</c:v>
                </c:pt>
                <c:pt idx="4">
                  <c:v>-0.58596551724137924</c:v>
                </c:pt>
                <c:pt idx="5">
                  <c:v>-2.4650396930203358</c:v>
                </c:pt>
                <c:pt idx="6">
                  <c:v>0.3355569585846867</c:v>
                </c:pt>
                <c:pt idx="7">
                  <c:v>-0.54618965517241302</c:v>
                </c:pt>
                <c:pt idx="8">
                  <c:v>-0.77362598636274504</c:v>
                </c:pt>
                <c:pt idx="9">
                  <c:v>-0.51967241379309892</c:v>
                </c:pt>
                <c:pt idx="10">
                  <c:v>-1.3815846153258051</c:v>
                </c:pt>
                <c:pt idx="11">
                  <c:v>-0.49315517241379198</c:v>
                </c:pt>
                <c:pt idx="12">
                  <c:v>-0.96500473029892719</c:v>
                </c:pt>
                <c:pt idx="13">
                  <c:v>0.47954388982976853</c:v>
                </c:pt>
                <c:pt idx="14">
                  <c:v>-0.45337931034480444</c:v>
                </c:pt>
                <c:pt idx="15">
                  <c:v>-0.38521077911872859</c:v>
                </c:pt>
                <c:pt idx="16">
                  <c:v>-1.0156249101412391</c:v>
                </c:pt>
                <c:pt idx="17">
                  <c:v>-0.56893594617475918</c:v>
                </c:pt>
                <c:pt idx="18">
                  <c:v>-1.0245275402233702</c:v>
                </c:pt>
                <c:pt idx="19">
                  <c:v>-1.266881474693675</c:v>
                </c:pt>
                <c:pt idx="20">
                  <c:v>-1.6434297255732435</c:v>
                </c:pt>
                <c:pt idx="21">
                  <c:v>0.26475531206361164</c:v>
                </c:pt>
                <c:pt idx="22">
                  <c:v>-0.63244718665971267</c:v>
                </c:pt>
                <c:pt idx="23">
                  <c:v>-0.33405172413793327</c:v>
                </c:pt>
                <c:pt idx="24">
                  <c:v>-0.69698813893563483</c:v>
                </c:pt>
                <c:pt idx="25">
                  <c:v>-0.6039892326876537</c:v>
                </c:pt>
                <c:pt idx="26">
                  <c:v>0.85530535763087334</c:v>
                </c:pt>
                <c:pt idx="27">
                  <c:v>-0.76129551227970671</c:v>
                </c:pt>
                <c:pt idx="28">
                  <c:v>1.5472066850609023</c:v>
                </c:pt>
                <c:pt idx="29">
                  <c:v>-0.25449999999997863</c:v>
                </c:pt>
                <c:pt idx="30">
                  <c:v>1.2931019336539518</c:v>
                </c:pt>
                <c:pt idx="31">
                  <c:v>-0.22798275862069128</c:v>
                </c:pt>
                <c:pt idx="32">
                  <c:v>-0.68245128969809876</c:v>
                </c:pt>
                <c:pt idx="33">
                  <c:v>-0.20146551724136674</c:v>
                </c:pt>
                <c:pt idx="34">
                  <c:v>-0.45595529731917933</c:v>
                </c:pt>
                <c:pt idx="35">
                  <c:v>0.72708107891320672</c:v>
                </c:pt>
                <c:pt idx="36">
                  <c:v>-0.87268213617306001</c:v>
                </c:pt>
                <c:pt idx="37">
                  <c:v>-0.41739937407434508</c:v>
                </c:pt>
                <c:pt idx="38">
                  <c:v>0.90223381517549806</c:v>
                </c:pt>
                <c:pt idx="39">
                  <c:v>-0.12191379310345127</c:v>
                </c:pt>
                <c:pt idx="40">
                  <c:v>-0.70664764344581588</c:v>
                </c:pt>
                <c:pt idx="41">
                  <c:v>-9.5396551724142686E-2</c:v>
                </c:pt>
                <c:pt idx="42">
                  <c:v>0.24485862538160297</c:v>
                </c:pt>
                <c:pt idx="43">
                  <c:v>-6.8879310344837741E-2</c:v>
                </c:pt>
                <c:pt idx="44">
                  <c:v>-5.5620689655169933E-2</c:v>
                </c:pt>
                <c:pt idx="45">
                  <c:v>-0.94551297045579841</c:v>
                </c:pt>
                <c:pt idx="46">
                  <c:v>-1.1138623011912372</c:v>
                </c:pt>
                <c:pt idx="47">
                  <c:v>-1.5844827586206554E-2</c:v>
                </c:pt>
                <c:pt idx="48">
                  <c:v>1.9936960123057015</c:v>
                </c:pt>
                <c:pt idx="49">
                  <c:v>0.52582740281728202</c:v>
                </c:pt>
                <c:pt idx="50">
                  <c:v>-0.82390733323020215</c:v>
                </c:pt>
                <c:pt idx="51">
                  <c:v>3.7189655172423501E-2</c:v>
                </c:pt>
                <c:pt idx="52">
                  <c:v>0.96898796294797951</c:v>
                </c:pt>
                <c:pt idx="53">
                  <c:v>6.3706896551730355E-2</c:v>
                </c:pt>
                <c:pt idx="54">
                  <c:v>-1.5402361499416048</c:v>
                </c:pt>
                <c:pt idx="55">
                  <c:v>-0.65472876883891451</c:v>
                </c:pt>
                <c:pt idx="56">
                  <c:v>0.35219042031683878</c:v>
                </c:pt>
                <c:pt idx="57">
                  <c:v>0.11674137931034503</c:v>
                </c:pt>
                <c:pt idx="58">
                  <c:v>0.70226390904848113</c:v>
                </c:pt>
                <c:pt idx="59">
                  <c:v>0.14325862068966325</c:v>
                </c:pt>
                <c:pt idx="60">
                  <c:v>0.15651724137930503</c:v>
                </c:pt>
                <c:pt idx="61">
                  <c:v>1.8766684646446758</c:v>
                </c:pt>
                <c:pt idx="62">
                  <c:v>0.12851829706042781</c:v>
                </c:pt>
                <c:pt idx="63">
                  <c:v>1.5169303212127472</c:v>
                </c:pt>
                <c:pt idx="64">
                  <c:v>-0.63337977020540126</c:v>
                </c:pt>
                <c:pt idx="65">
                  <c:v>0.22281034482758891</c:v>
                </c:pt>
                <c:pt idx="66">
                  <c:v>-0.51470815193660591</c:v>
                </c:pt>
                <c:pt idx="67">
                  <c:v>0.47391715419386649</c:v>
                </c:pt>
                <c:pt idx="68">
                  <c:v>1.9259716583750603</c:v>
                </c:pt>
                <c:pt idx="69">
                  <c:v>-0.48299270587280246</c:v>
                </c:pt>
                <c:pt idx="70">
                  <c:v>-0.71739047289928493</c:v>
                </c:pt>
                <c:pt idx="71">
                  <c:v>0.14199970674744322</c:v>
                </c:pt>
                <c:pt idx="72">
                  <c:v>0.31562068965519213</c:v>
                </c:pt>
                <c:pt idx="73">
                  <c:v>-1.0736728312024295</c:v>
                </c:pt>
                <c:pt idx="74">
                  <c:v>0.34213793103445711</c:v>
                </c:pt>
                <c:pt idx="75">
                  <c:v>0.35539655172410817</c:v>
                </c:pt>
                <c:pt idx="76">
                  <c:v>3.3081180113353597</c:v>
                </c:pt>
                <c:pt idx="77">
                  <c:v>-0.66039837310765526</c:v>
                </c:pt>
                <c:pt idx="78">
                  <c:v>-0.7527020934588039</c:v>
                </c:pt>
                <c:pt idx="79">
                  <c:v>-6.2540862340263625E-2</c:v>
                </c:pt>
                <c:pt idx="80">
                  <c:v>0.42168965517232115</c:v>
                </c:pt>
                <c:pt idx="81">
                  <c:v>0.4349482758620174</c:v>
                </c:pt>
                <c:pt idx="82">
                  <c:v>0.15174723144181312</c:v>
                </c:pt>
                <c:pt idx="83">
                  <c:v>0.71057340186790996</c:v>
                </c:pt>
                <c:pt idx="84">
                  <c:v>1.6994321368733976</c:v>
                </c:pt>
                <c:pt idx="85">
                  <c:v>0.48798275862065765</c:v>
                </c:pt>
                <c:pt idx="86">
                  <c:v>0.50124137931025714</c:v>
                </c:pt>
                <c:pt idx="87">
                  <c:v>3.3329614547490782E-2</c:v>
                </c:pt>
                <c:pt idx="88">
                  <c:v>-1.0455256556024031</c:v>
                </c:pt>
                <c:pt idx="89">
                  <c:v>0.54101724137931273</c:v>
                </c:pt>
                <c:pt idx="90">
                  <c:v>1.3515294114391128</c:v>
                </c:pt>
                <c:pt idx="91">
                  <c:v>1.2669850662287436</c:v>
                </c:pt>
                <c:pt idx="92">
                  <c:v>-0.29685457355682698</c:v>
                </c:pt>
                <c:pt idx="93">
                  <c:v>-0.46868874394093296</c:v>
                </c:pt>
                <c:pt idx="94">
                  <c:v>0.60731034482758739</c:v>
                </c:pt>
                <c:pt idx="95">
                  <c:v>0.62056896551723451</c:v>
                </c:pt>
                <c:pt idx="96">
                  <c:v>1.7830439572396113</c:v>
                </c:pt>
                <c:pt idx="97">
                  <c:v>0.64708620689656304</c:v>
                </c:pt>
                <c:pt idx="98">
                  <c:v>0.66034482758618362</c:v>
                </c:pt>
                <c:pt idx="99">
                  <c:v>0.67360344827585983</c:v>
                </c:pt>
                <c:pt idx="100">
                  <c:v>0.88923298872876022</c:v>
                </c:pt>
                <c:pt idx="101">
                  <c:v>-0.1312668341670179</c:v>
                </c:pt>
                <c:pt idx="102">
                  <c:v>1.9479212573373035</c:v>
                </c:pt>
                <c:pt idx="103">
                  <c:v>0.40760004650559223</c:v>
                </c:pt>
                <c:pt idx="104">
                  <c:v>0.73989655172415214</c:v>
                </c:pt>
                <c:pt idx="105">
                  <c:v>0.75315517241378727</c:v>
                </c:pt>
                <c:pt idx="106">
                  <c:v>2.2243549570229839</c:v>
                </c:pt>
                <c:pt idx="107">
                  <c:v>0.77967241379308583</c:v>
                </c:pt>
                <c:pt idx="108">
                  <c:v>1.7165023520452185</c:v>
                </c:pt>
                <c:pt idx="109">
                  <c:v>0.80618965517245011</c:v>
                </c:pt>
                <c:pt idx="110">
                  <c:v>0.81944827586208291</c:v>
                </c:pt>
                <c:pt idx="111">
                  <c:v>0.83270689655174945</c:v>
                </c:pt>
                <c:pt idx="112">
                  <c:v>1.3254188824486051</c:v>
                </c:pt>
                <c:pt idx="113">
                  <c:v>0.85922413793095631</c:v>
                </c:pt>
                <c:pt idx="114">
                  <c:v>2.6105010643998949E-2</c:v>
                </c:pt>
                <c:pt idx="115">
                  <c:v>0.88574137931034624</c:v>
                </c:pt>
                <c:pt idx="116">
                  <c:v>-0.11125413334037748</c:v>
                </c:pt>
                <c:pt idx="117">
                  <c:v>2.9321933293413771</c:v>
                </c:pt>
                <c:pt idx="118">
                  <c:v>2.5365396698466434</c:v>
                </c:pt>
                <c:pt idx="119">
                  <c:v>0.93877586206898789</c:v>
                </c:pt>
                <c:pt idx="120">
                  <c:v>1.9346030347576082</c:v>
                </c:pt>
                <c:pt idx="121">
                  <c:v>-1.1952334477676136</c:v>
                </c:pt>
                <c:pt idx="122">
                  <c:v>0.97855172413795344</c:v>
                </c:pt>
                <c:pt idx="123">
                  <c:v>0.46421626179512943</c:v>
                </c:pt>
                <c:pt idx="124">
                  <c:v>1.0050689655172</c:v>
                </c:pt>
                <c:pt idx="125">
                  <c:v>-0.15863500681181697</c:v>
                </c:pt>
                <c:pt idx="126">
                  <c:v>0.17462681353795617</c:v>
                </c:pt>
                <c:pt idx="127">
                  <c:v>-0.10504478988708232</c:v>
                </c:pt>
                <c:pt idx="128">
                  <c:v>1.0581034482758067</c:v>
                </c:pt>
                <c:pt idx="129">
                  <c:v>1.0713620689654471</c:v>
                </c:pt>
                <c:pt idx="130">
                  <c:v>1.0846206896551693</c:v>
                </c:pt>
                <c:pt idx="131">
                  <c:v>1.0978793103448465</c:v>
                </c:pt>
                <c:pt idx="132">
                  <c:v>6.5652647996708193</c:v>
                </c:pt>
                <c:pt idx="133">
                  <c:v>1.4063348398944313</c:v>
                </c:pt>
                <c:pt idx="134">
                  <c:v>1.1376551724138013</c:v>
                </c:pt>
                <c:pt idx="135">
                  <c:v>1.4522305547543684</c:v>
                </c:pt>
                <c:pt idx="136">
                  <c:v>3.3776026305131182</c:v>
                </c:pt>
                <c:pt idx="137">
                  <c:v>1.1774310344828147</c:v>
                </c:pt>
                <c:pt idx="138">
                  <c:v>1.885176139607615</c:v>
                </c:pt>
                <c:pt idx="139">
                  <c:v>1.203948275862055</c:v>
                </c:pt>
                <c:pt idx="140">
                  <c:v>2.5026529280905887</c:v>
                </c:pt>
                <c:pt idx="141">
                  <c:v>1.6823768751183426</c:v>
                </c:pt>
                <c:pt idx="142">
                  <c:v>1.2437241379310353</c:v>
                </c:pt>
                <c:pt idx="143">
                  <c:v>1.2569827586206828</c:v>
                </c:pt>
                <c:pt idx="144">
                  <c:v>1.3241620055830094</c:v>
                </c:pt>
                <c:pt idx="145">
                  <c:v>-0.37668947866860436</c:v>
                </c:pt>
                <c:pt idx="146">
                  <c:v>-0.18037928975788509</c:v>
                </c:pt>
                <c:pt idx="147">
                  <c:v>1.8461672759733794</c:v>
                </c:pt>
                <c:pt idx="148">
                  <c:v>1.0773100497115062</c:v>
                </c:pt>
                <c:pt idx="149">
                  <c:v>1.3365344827586303</c:v>
                </c:pt>
                <c:pt idx="150">
                  <c:v>1.3497931034481576</c:v>
                </c:pt>
                <c:pt idx="151">
                  <c:v>2.2801135340435872</c:v>
                </c:pt>
                <c:pt idx="152">
                  <c:v>-0.52492971969529401</c:v>
                </c:pt>
                <c:pt idx="153">
                  <c:v>1.5732560889062666</c:v>
                </c:pt>
                <c:pt idx="154">
                  <c:v>1.4028275862069379</c:v>
                </c:pt>
                <c:pt idx="155">
                  <c:v>1.4160862068965478</c:v>
                </c:pt>
                <c:pt idx="156">
                  <c:v>3.3052206077867639</c:v>
                </c:pt>
                <c:pt idx="157">
                  <c:v>1.9098760666357459</c:v>
                </c:pt>
                <c:pt idx="158">
                  <c:v>1.4558620689655417</c:v>
                </c:pt>
                <c:pt idx="159">
                  <c:v>1.4691206896551798</c:v>
                </c:pt>
                <c:pt idx="160">
                  <c:v>-0.23897250530029912</c:v>
                </c:pt>
                <c:pt idx="161">
                  <c:v>1.4956379310344905</c:v>
                </c:pt>
                <c:pt idx="162">
                  <c:v>0.23088627818028318</c:v>
                </c:pt>
                <c:pt idx="163">
                  <c:v>0.39025131304889626</c:v>
                </c:pt>
                <c:pt idx="164">
                  <c:v>3.2016901395956641</c:v>
                </c:pt>
                <c:pt idx="165">
                  <c:v>1.568515100641179</c:v>
                </c:pt>
                <c:pt idx="166">
                  <c:v>2.2295454357345625</c:v>
                </c:pt>
                <c:pt idx="167">
                  <c:v>1.5751896551724218</c:v>
                </c:pt>
                <c:pt idx="168">
                  <c:v>0.79257754021367866</c:v>
                </c:pt>
                <c:pt idx="169">
                  <c:v>1.2498184674780741</c:v>
                </c:pt>
                <c:pt idx="170">
                  <c:v>1.6149655172413908</c:v>
                </c:pt>
                <c:pt idx="171">
                  <c:v>1.6282241379309241</c:v>
                </c:pt>
                <c:pt idx="172">
                  <c:v>0.14068615086385905</c:v>
                </c:pt>
                <c:pt idx="173">
                  <c:v>1.6547413793103971</c:v>
                </c:pt>
                <c:pt idx="174">
                  <c:v>2.0272220795271281</c:v>
                </c:pt>
                <c:pt idx="175">
                  <c:v>0.86140804597687692</c:v>
                </c:pt>
                <c:pt idx="176">
                  <c:v>1.1371944200143418</c:v>
                </c:pt>
                <c:pt idx="177">
                  <c:v>-1.9381104827310573</c:v>
                </c:pt>
                <c:pt idx="178">
                  <c:v>0.47204053471697516</c:v>
                </c:pt>
                <c:pt idx="179">
                  <c:v>-0.72525862068963742</c:v>
                </c:pt>
                <c:pt idx="180">
                  <c:v>-2.257144199900714</c:v>
                </c:pt>
                <c:pt idx="181">
                  <c:v>-1.5185919540229846</c:v>
                </c:pt>
                <c:pt idx="182">
                  <c:v>-1.9152586206897166</c:v>
                </c:pt>
                <c:pt idx="183">
                  <c:v>-4.0148218350029472</c:v>
                </c:pt>
                <c:pt idx="184">
                  <c:v>-1.657690745282232</c:v>
                </c:pt>
                <c:pt idx="185">
                  <c:v>-3.1052586206897708</c:v>
                </c:pt>
                <c:pt idx="186">
                  <c:v>-4.7292441715567879</c:v>
                </c:pt>
                <c:pt idx="187">
                  <c:v>-3.8985919540229572</c:v>
                </c:pt>
                <c:pt idx="188">
                  <c:v>-4.5766926159662802</c:v>
                </c:pt>
                <c:pt idx="189">
                  <c:v>-4.6919252873563124</c:v>
                </c:pt>
                <c:pt idx="190">
                  <c:v>-1.9621047697056664</c:v>
                </c:pt>
                <c:pt idx="191">
                  <c:v>-5.4852586206896277</c:v>
                </c:pt>
                <c:pt idx="192">
                  <c:v>-6.2558149390557158</c:v>
                </c:pt>
                <c:pt idx="193">
                  <c:v>-6.03466614945998</c:v>
                </c:pt>
                <c:pt idx="194">
                  <c:v>-6.6752586206895677</c:v>
                </c:pt>
                <c:pt idx="195">
                  <c:v>-7.0719252873563505</c:v>
                </c:pt>
                <c:pt idx="196">
                  <c:v>-0.71516319355853497</c:v>
                </c:pt>
                <c:pt idx="197">
                  <c:v>-7.8652586206895947</c:v>
                </c:pt>
                <c:pt idx="198">
                  <c:v>-6.2354384753867684</c:v>
                </c:pt>
                <c:pt idx="199">
                  <c:v>-8.6585919540229792</c:v>
                </c:pt>
                <c:pt idx="200">
                  <c:v>-9.0552586206896581</c:v>
                </c:pt>
                <c:pt idx="201">
                  <c:v>-10.450632144563821</c:v>
                </c:pt>
                <c:pt idx="202">
                  <c:v>-8.6364844271412817</c:v>
                </c:pt>
                <c:pt idx="203">
                  <c:v>-8.4270973303670385</c:v>
                </c:pt>
                <c:pt idx="204">
                  <c:v>-8.2177102335927792</c:v>
                </c:pt>
                <c:pt idx="205">
                  <c:v>-6.8320826763960198</c:v>
                </c:pt>
                <c:pt idx="206">
                  <c:v>-6.6259942857303269</c:v>
                </c:pt>
                <c:pt idx="207">
                  <c:v>-8.1029562171457101</c:v>
                </c:pt>
                <c:pt idx="208">
                  <c:v>-8.1227740882835686</c:v>
                </c:pt>
                <c:pt idx="209">
                  <c:v>-7.1707747497218897</c:v>
                </c:pt>
                <c:pt idx="210">
                  <c:v>-8.370758874117195</c:v>
                </c:pt>
                <c:pt idx="211">
                  <c:v>-6.7520005561735266</c:v>
                </c:pt>
                <c:pt idx="212">
                  <c:v>-7.9686332117330299</c:v>
                </c:pt>
                <c:pt idx="213">
                  <c:v>-6.0770021162209256</c:v>
                </c:pt>
                <c:pt idx="214">
                  <c:v>-6.1238392658508527</c:v>
                </c:pt>
                <c:pt idx="215">
                  <c:v>-5.9144521690766139</c:v>
                </c:pt>
                <c:pt idx="216">
                  <c:v>-5.7050650723026708</c:v>
                </c:pt>
                <c:pt idx="217">
                  <c:v>-5.8518066698784645</c:v>
                </c:pt>
                <c:pt idx="218">
                  <c:v>-4.1907749547610562</c:v>
                </c:pt>
                <c:pt idx="219">
                  <c:v>-5.0769037819799667</c:v>
                </c:pt>
                <c:pt idx="220">
                  <c:v>-3.7838533175228775</c:v>
                </c:pt>
                <c:pt idx="221">
                  <c:v>-4.658129588431577</c:v>
                </c:pt>
                <c:pt idx="222">
                  <c:v>-4.448742491657443</c:v>
                </c:pt>
                <c:pt idx="223">
                  <c:v>-4.2393553948831153</c:v>
                </c:pt>
                <c:pt idx="224">
                  <c:v>-4.0299682981091385</c:v>
                </c:pt>
                <c:pt idx="225">
                  <c:v>-4.6365829806700347</c:v>
                </c:pt>
                <c:pt idx="226">
                  <c:v>-4.4845121450107319</c:v>
                </c:pt>
                <c:pt idx="227">
                  <c:v>-2.4395070577108937</c:v>
                </c:pt>
                <c:pt idx="228">
                  <c:v>-6.4762611322620209</c:v>
                </c:pt>
                <c:pt idx="229">
                  <c:v>-2.9830328142380829</c:v>
                </c:pt>
                <c:pt idx="230">
                  <c:v>-2.7736457174638418</c:v>
                </c:pt>
                <c:pt idx="231">
                  <c:v>-3.3616299648350791</c:v>
                </c:pt>
                <c:pt idx="232">
                  <c:v>-4.1157111531784203</c:v>
                </c:pt>
                <c:pt idx="233">
                  <c:v>-2.5187256865578882</c:v>
                </c:pt>
                <c:pt idx="234">
                  <c:v>-2.4959592194920317</c:v>
                </c:pt>
                <c:pt idx="235">
                  <c:v>-2.4731927524261725</c:v>
                </c:pt>
                <c:pt idx="236">
                  <c:v>-3.4019489472267437</c:v>
                </c:pt>
                <c:pt idx="237">
                  <c:v>-3.3172722300939026</c:v>
                </c:pt>
                <c:pt idx="238">
                  <c:v>-3.2291742800181611</c:v>
                </c:pt>
                <c:pt idx="239">
                  <c:v>-2.382126884162572</c:v>
                </c:pt>
                <c:pt idx="240">
                  <c:v>-1.7562322257842007</c:v>
                </c:pt>
                <c:pt idx="241">
                  <c:v>-2.3365939500309669</c:v>
                </c:pt>
                <c:pt idx="242">
                  <c:v>-1.6346926034943559</c:v>
                </c:pt>
                <c:pt idx="243">
                  <c:v>-2.2910610158992308</c:v>
                </c:pt>
                <c:pt idx="244">
                  <c:v>-3.1463634905958524</c:v>
                </c:pt>
                <c:pt idx="245">
                  <c:v>-2.2455280817675121</c:v>
                </c:pt>
                <c:pt idx="246">
                  <c:v>-1.2968611117991</c:v>
                </c:pt>
                <c:pt idx="247">
                  <c:v>-2.1999951476358071</c:v>
                </c:pt>
                <c:pt idx="248">
                  <c:v>-2.1772286805700802</c:v>
                </c:pt>
                <c:pt idx="249">
                  <c:v>-0.43560758269989064</c:v>
                </c:pt>
                <c:pt idx="250">
                  <c:v>-4.507110791412952</c:v>
                </c:pt>
                <c:pt idx="251">
                  <c:v>-2.1089292793722452</c:v>
                </c:pt>
                <c:pt idx="252">
                  <c:v>-1.0228694085751135</c:v>
                </c:pt>
                <c:pt idx="253">
                  <c:v>-0.38193587636327764</c:v>
                </c:pt>
                <c:pt idx="254">
                  <c:v>-2.0406298781746925</c:v>
                </c:pt>
                <c:pt idx="255">
                  <c:v>-1.0737207431869353</c:v>
                </c:pt>
                <c:pt idx="256">
                  <c:v>-2.4419251853687367</c:v>
                </c:pt>
                <c:pt idx="257">
                  <c:v>-1.9723304769771393</c:v>
                </c:pt>
                <c:pt idx="258">
                  <c:v>-3.6633999730495961</c:v>
                </c:pt>
                <c:pt idx="259">
                  <c:v>-1.9267975428454955</c:v>
                </c:pt>
                <c:pt idx="260">
                  <c:v>-1.9040310757794674</c:v>
                </c:pt>
                <c:pt idx="261">
                  <c:v>-0.76844812943994989</c:v>
                </c:pt>
                <c:pt idx="262">
                  <c:v>-2.2278115216574714</c:v>
                </c:pt>
                <c:pt idx="263">
                  <c:v>-1.8357316745818675</c:v>
                </c:pt>
                <c:pt idx="264">
                  <c:v>-1.8129652075159659</c:v>
                </c:pt>
                <c:pt idx="265">
                  <c:v>-1.7901987404501458</c:v>
                </c:pt>
                <c:pt idx="266">
                  <c:v>-1.7674322733844319</c:v>
                </c:pt>
                <c:pt idx="267">
                  <c:v>-1.5951983255003455</c:v>
                </c:pt>
                <c:pt idx="268">
                  <c:v>-0.44093683582641074</c:v>
                </c:pt>
                <c:pt idx="269">
                  <c:v>-1.699132872186599</c:v>
                </c:pt>
                <c:pt idx="270">
                  <c:v>-0.90902691416308956</c:v>
                </c:pt>
                <c:pt idx="271">
                  <c:v>-0.8438342806555047</c:v>
                </c:pt>
                <c:pt idx="272">
                  <c:v>-1.6308334709891106</c:v>
                </c:pt>
                <c:pt idx="273">
                  <c:v>-2.4479778493801048</c:v>
                </c:pt>
                <c:pt idx="274">
                  <c:v>-2.6158028259729251</c:v>
                </c:pt>
                <c:pt idx="275">
                  <c:v>-1.5625340697914361</c:v>
                </c:pt>
                <c:pt idx="276">
                  <c:v>-0.98644640560974683</c:v>
                </c:pt>
                <c:pt idx="277">
                  <c:v>-2.1014499111823741</c:v>
                </c:pt>
                <c:pt idx="278">
                  <c:v>-3.1589438108836405</c:v>
                </c:pt>
                <c:pt idx="279">
                  <c:v>1.8415349662031177E-2</c:v>
                </c:pt>
                <c:pt idx="280">
                  <c:v>-1.4487017344622093</c:v>
                </c:pt>
                <c:pt idx="281">
                  <c:v>-2.1805153113527798</c:v>
                </c:pt>
                <c:pt idx="282">
                  <c:v>-0.59343430879118531</c:v>
                </c:pt>
                <c:pt idx="283">
                  <c:v>-1.3804023332645046</c:v>
                </c:pt>
                <c:pt idx="284">
                  <c:v>-1.3576358661986407</c:v>
                </c:pt>
                <c:pt idx="285">
                  <c:v>-1.3348693991327341</c:v>
                </c:pt>
                <c:pt idx="286">
                  <c:v>-2.8876439384924337</c:v>
                </c:pt>
                <c:pt idx="287">
                  <c:v>-1.2893364650009482</c:v>
                </c:pt>
                <c:pt idx="288">
                  <c:v>-2.7763270739939534</c:v>
                </c:pt>
                <c:pt idx="289">
                  <c:v>-0.88777170123200144</c:v>
                </c:pt>
                <c:pt idx="290">
                  <c:v>-2.8550739391745275</c:v>
                </c:pt>
                <c:pt idx="291">
                  <c:v>-0.48215913707902713</c:v>
                </c:pt>
                <c:pt idx="292">
                  <c:v>-1.9473083909724918</c:v>
                </c:pt>
                <c:pt idx="293">
                  <c:v>-1.1527376626058219</c:v>
                </c:pt>
                <c:pt idx="294">
                  <c:v>-0.32647256625703147</c:v>
                </c:pt>
                <c:pt idx="295">
                  <c:v>-2.5013946518322956</c:v>
                </c:pt>
                <c:pt idx="296">
                  <c:v>0.72515343370981156</c:v>
                </c:pt>
                <c:pt idx="297">
                  <c:v>-0.91335904759501607</c:v>
                </c:pt>
                <c:pt idx="298">
                  <c:v>-0.79611997067494511</c:v>
                </c:pt>
                <c:pt idx="299">
                  <c:v>-1.0161388602106389</c:v>
                </c:pt>
                <c:pt idx="300">
                  <c:v>0.31188507455474124</c:v>
                </c:pt>
                <c:pt idx="301">
                  <c:v>-1.1802190225319937</c:v>
                </c:pt>
                <c:pt idx="302">
                  <c:v>-0.94783945901314304</c:v>
                </c:pt>
                <c:pt idx="303">
                  <c:v>0.17208172849918046</c:v>
                </c:pt>
                <c:pt idx="304">
                  <c:v>-0.90230652488129892</c:v>
                </c:pt>
                <c:pt idx="305">
                  <c:v>-1.2135473302193458</c:v>
                </c:pt>
                <c:pt idx="306">
                  <c:v>-2.3144670914068426</c:v>
                </c:pt>
                <c:pt idx="307">
                  <c:v>-0.83400712368366381</c:v>
                </c:pt>
                <c:pt idx="308">
                  <c:v>-3.5423194553451332</c:v>
                </c:pt>
                <c:pt idx="309">
                  <c:v>-0.7884741895519064</c:v>
                </c:pt>
                <c:pt idx="310">
                  <c:v>-0.76570772248626007</c:v>
                </c:pt>
                <c:pt idx="311">
                  <c:v>-0.74294125542027967</c:v>
                </c:pt>
                <c:pt idx="312">
                  <c:v>-1.1227325534631318</c:v>
                </c:pt>
                <c:pt idx="313">
                  <c:v>-0.36257668884104682</c:v>
                </c:pt>
                <c:pt idx="314">
                  <c:v>-1.0746212304727627</c:v>
                </c:pt>
                <c:pt idx="315">
                  <c:v>0.10875836942275707</c:v>
                </c:pt>
                <c:pt idx="316">
                  <c:v>-1.8210511886021881</c:v>
                </c:pt>
                <c:pt idx="317">
                  <c:v>-0.60634245302504086</c:v>
                </c:pt>
                <c:pt idx="318">
                  <c:v>0.23962790857141325</c:v>
                </c:pt>
                <c:pt idx="319">
                  <c:v>0.75826514868171135</c:v>
                </c:pt>
                <c:pt idx="320">
                  <c:v>-1.2410209677892454</c:v>
                </c:pt>
                <c:pt idx="321">
                  <c:v>-2.0283100759249821</c:v>
                </c:pt>
                <c:pt idx="322">
                  <c:v>-0.9396962082225726</c:v>
                </c:pt>
                <c:pt idx="323">
                  <c:v>-0.4697436506297728</c:v>
                </c:pt>
                <c:pt idx="324">
                  <c:v>-0.44697718356367405</c:v>
                </c:pt>
                <c:pt idx="325">
                  <c:v>-1.5920185933676816</c:v>
                </c:pt>
                <c:pt idx="326">
                  <c:v>-0.40144424943217166</c:v>
                </c:pt>
                <c:pt idx="327">
                  <c:v>-0.3786777823665442</c:v>
                </c:pt>
                <c:pt idx="328">
                  <c:v>-0.35591131530052494</c:v>
                </c:pt>
                <c:pt idx="329">
                  <c:v>-0.33314484823472357</c:v>
                </c:pt>
                <c:pt idx="330">
                  <c:v>1.8653427937107374</c:v>
                </c:pt>
                <c:pt idx="331">
                  <c:v>-0.28761191410286802</c:v>
                </c:pt>
                <c:pt idx="332">
                  <c:v>-0.26484544703678714</c:v>
                </c:pt>
                <c:pt idx="333">
                  <c:v>0.72826294584066686</c:v>
                </c:pt>
                <c:pt idx="334">
                  <c:v>0.13281454015983468</c:v>
                </c:pt>
                <c:pt idx="335">
                  <c:v>-0.19654604583931695</c:v>
                </c:pt>
                <c:pt idx="336">
                  <c:v>-0.48697054738000772</c:v>
                </c:pt>
                <c:pt idx="337">
                  <c:v>-0.15101311170760257</c:v>
                </c:pt>
                <c:pt idx="338">
                  <c:v>-0.12824664464180011</c:v>
                </c:pt>
                <c:pt idx="339">
                  <c:v>0.26125108499009886</c:v>
                </c:pt>
                <c:pt idx="340">
                  <c:v>-8.2713710510013708E-2</c:v>
                </c:pt>
                <c:pt idx="341">
                  <c:v>-0.39669820389324167</c:v>
                </c:pt>
                <c:pt idx="342">
                  <c:v>0.93256675134249012</c:v>
                </c:pt>
                <c:pt idx="343">
                  <c:v>0.51583655815999996</c:v>
                </c:pt>
                <c:pt idx="344">
                  <c:v>8.3521577534172511E-3</c:v>
                </c:pt>
                <c:pt idx="345">
                  <c:v>-1.0137356042098213</c:v>
                </c:pt>
                <c:pt idx="346">
                  <c:v>0.54773019440023751</c:v>
                </c:pt>
                <c:pt idx="347">
                  <c:v>-0.82761440396461572</c:v>
                </c:pt>
                <c:pt idx="348">
                  <c:v>3.7411096712185969</c:v>
                </c:pt>
                <c:pt idx="349">
                  <c:v>0.12218449308252408</c:v>
                </c:pt>
                <c:pt idx="350">
                  <c:v>0.8855705315722866</c:v>
                </c:pt>
                <c:pt idx="351">
                  <c:v>-1.5025352103699334</c:v>
                </c:pt>
                <c:pt idx="352">
                  <c:v>1.2636030907643221</c:v>
                </c:pt>
                <c:pt idx="353">
                  <c:v>0.21325036134632688</c:v>
                </c:pt>
                <c:pt idx="354">
                  <c:v>0.23601682841202998</c:v>
                </c:pt>
                <c:pt idx="355">
                  <c:v>0.25878329547796941</c:v>
                </c:pt>
                <c:pt idx="356">
                  <c:v>0.5345654720505334</c:v>
                </c:pt>
                <c:pt idx="357">
                  <c:v>-0.27398106392710803</c:v>
                </c:pt>
                <c:pt idx="358">
                  <c:v>1.9607756926685702</c:v>
                </c:pt>
                <c:pt idx="359">
                  <c:v>0.34984916374143532</c:v>
                </c:pt>
                <c:pt idx="360">
                  <c:v>1.5154910406878923</c:v>
                </c:pt>
                <c:pt idx="361">
                  <c:v>0.53798516772265625</c:v>
                </c:pt>
                <c:pt idx="362">
                  <c:v>1.0354154962106403</c:v>
                </c:pt>
                <c:pt idx="363">
                  <c:v>-0.17657009639803273</c:v>
                </c:pt>
                <c:pt idx="364">
                  <c:v>0.46368149907100897</c:v>
                </c:pt>
                <c:pt idx="365">
                  <c:v>0.48644796613672697</c:v>
                </c:pt>
                <c:pt idx="366">
                  <c:v>0.29831394389179416</c:v>
                </c:pt>
                <c:pt idx="367">
                  <c:v>0.12448559147960653</c:v>
                </c:pt>
                <c:pt idx="368">
                  <c:v>-2.5108923189967425</c:v>
                </c:pt>
                <c:pt idx="369">
                  <c:v>0.57751383440018389</c:v>
                </c:pt>
                <c:pt idx="370">
                  <c:v>-0.96287130344762739</c:v>
                </c:pt>
                <c:pt idx="371">
                  <c:v>0.62304676853137431</c:v>
                </c:pt>
                <c:pt idx="372">
                  <c:v>0.93714880142988544</c:v>
                </c:pt>
                <c:pt idx="373">
                  <c:v>0.66857970266365907</c:v>
                </c:pt>
                <c:pt idx="374">
                  <c:v>-1.287538940045716</c:v>
                </c:pt>
                <c:pt idx="375">
                  <c:v>2.6015449945067881</c:v>
                </c:pt>
                <c:pt idx="376">
                  <c:v>0.86708454892612763</c:v>
                </c:pt>
                <c:pt idx="377">
                  <c:v>0.75964557092714924</c:v>
                </c:pt>
                <c:pt idx="378">
                  <c:v>-0.17789480969777982</c:v>
                </c:pt>
                <c:pt idx="379">
                  <c:v>1.8147866458305772</c:v>
                </c:pt>
                <c:pt idx="380">
                  <c:v>0.82794497212488871</c:v>
                </c:pt>
                <c:pt idx="381">
                  <c:v>0.850711439190592</c:v>
                </c:pt>
                <c:pt idx="382">
                  <c:v>0.75089011671794614</c:v>
                </c:pt>
                <c:pt idx="383">
                  <c:v>2.0570894600500598</c:v>
                </c:pt>
                <c:pt idx="384">
                  <c:v>1.7626912598863007</c:v>
                </c:pt>
                <c:pt idx="385">
                  <c:v>0.94177730745393096</c:v>
                </c:pt>
                <c:pt idx="386">
                  <c:v>0.96454377451991291</c:v>
                </c:pt>
                <c:pt idx="387">
                  <c:v>1.5820089568156182</c:v>
                </c:pt>
                <c:pt idx="388">
                  <c:v>2.2180116102285625</c:v>
                </c:pt>
                <c:pt idx="389">
                  <c:v>1.0328431757178187</c:v>
                </c:pt>
                <c:pt idx="390">
                  <c:v>-0.71483771903302418</c:v>
                </c:pt>
                <c:pt idx="391">
                  <c:v>1.6918791127736239</c:v>
                </c:pt>
                <c:pt idx="392">
                  <c:v>0.59110507034813908</c:v>
                </c:pt>
                <c:pt idx="393">
                  <c:v>-0.58217838485046891</c:v>
                </c:pt>
                <c:pt idx="394">
                  <c:v>0.19159775554562775</c:v>
                </c:pt>
                <c:pt idx="395">
                  <c:v>1.1694419781127334</c:v>
                </c:pt>
                <c:pt idx="396">
                  <c:v>2.1072544362766945</c:v>
                </c:pt>
                <c:pt idx="397">
                  <c:v>1.2149749122445457</c:v>
                </c:pt>
                <c:pt idx="398">
                  <c:v>0.77332489302371754</c:v>
                </c:pt>
              </c:numCache>
            </c:numRef>
          </c:xVal>
          <c:yVal>
            <c:numRef>
              <c:f>Result!$V$22:$V$420</c:f>
              <c:numCache>
                <c:formatCode>General</c:formatCode>
                <c:ptCount val="399"/>
                <c:pt idx="0">
                  <c:v>-0.2581622943884922</c:v>
                </c:pt>
                <c:pt idx="1">
                  <c:v>0.27132909178577136</c:v>
                </c:pt>
                <c:pt idx="2">
                  <c:v>-0.59922413793103402</c:v>
                </c:pt>
                <c:pt idx="3">
                  <c:v>-0.58596551724137924</c:v>
                </c:pt>
                <c:pt idx="4">
                  <c:v>-2.4650396930203358</c:v>
                </c:pt>
                <c:pt idx="5">
                  <c:v>0.3355569585846867</c:v>
                </c:pt>
                <c:pt idx="6">
                  <c:v>-0.54618965517241302</c:v>
                </c:pt>
                <c:pt idx="7">
                  <c:v>-0.77362598636274504</c:v>
                </c:pt>
                <c:pt idx="8">
                  <c:v>-0.51967241379309892</c:v>
                </c:pt>
                <c:pt idx="9">
                  <c:v>-1.3815846153258051</c:v>
                </c:pt>
                <c:pt idx="10">
                  <c:v>-0.49315517241379198</c:v>
                </c:pt>
                <c:pt idx="11">
                  <c:v>-0.96500473029892719</c:v>
                </c:pt>
                <c:pt idx="12">
                  <c:v>0.47954388982976853</c:v>
                </c:pt>
                <c:pt idx="13">
                  <c:v>-0.45337931034480444</c:v>
                </c:pt>
                <c:pt idx="14">
                  <c:v>-0.38521077911872859</c:v>
                </c:pt>
                <c:pt idx="15">
                  <c:v>-1.0156249101412391</c:v>
                </c:pt>
                <c:pt idx="16">
                  <c:v>-0.56893594617475918</c:v>
                </c:pt>
                <c:pt idx="17">
                  <c:v>-1.0245275402233702</c:v>
                </c:pt>
                <c:pt idx="18">
                  <c:v>-1.266881474693675</c:v>
                </c:pt>
                <c:pt idx="19">
                  <c:v>-1.6434297255732435</c:v>
                </c:pt>
                <c:pt idx="20">
                  <c:v>0.26475531206361164</c:v>
                </c:pt>
                <c:pt idx="21">
                  <c:v>-0.63244718665971267</c:v>
                </c:pt>
                <c:pt idx="22">
                  <c:v>-0.33405172413793327</c:v>
                </c:pt>
                <c:pt idx="23">
                  <c:v>-0.69698813893563483</c:v>
                </c:pt>
                <c:pt idx="24">
                  <c:v>-0.6039892326876537</c:v>
                </c:pt>
                <c:pt idx="25">
                  <c:v>0.85530535763087334</c:v>
                </c:pt>
                <c:pt idx="26">
                  <c:v>-0.76129551227970671</c:v>
                </c:pt>
                <c:pt idx="27">
                  <c:v>1.5472066850609023</c:v>
                </c:pt>
                <c:pt idx="28">
                  <c:v>-0.25449999999997863</c:v>
                </c:pt>
                <c:pt idx="29">
                  <c:v>1.2931019336539518</c:v>
                </c:pt>
                <c:pt idx="30">
                  <c:v>-0.22798275862069128</c:v>
                </c:pt>
                <c:pt idx="31">
                  <c:v>-0.68245128969809876</c:v>
                </c:pt>
                <c:pt idx="32">
                  <c:v>-0.20146551724136674</c:v>
                </c:pt>
                <c:pt idx="33">
                  <c:v>-0.45595529731917933</c:v>
                </c:pt>
                <c:pt idx="34">
                  <c:v>0.72708107891320672</c:v>
                </c:pt>
                <c:pt idx="35">
                  <c:v>-0.87268213617306001</c:v>
                </c:pt>
                <c:pt idx="36">
                  <c:v>-0.41739937407434508</c:v>
                </c:pt>
                <c:pt idx="37">
                  <c:v>0.90223381517549806</c:v>
                </c:pt>
                <c:pt idx="38">
                  <c:v>-0.12191379310345127</c:v>
                </c:pt>
                <c:pt idx="39">
                  <c:v>-0.70664764344581588</c:v>
                </c:pt>
                <c:pt idx="40">
                  <c:v>-9.5396551724142686E-2</c:v>
                </c:pt>
                <c:pt idx="41">
                  <c:v>0.24485862538160297</c:v>
                </c:pt>
                <c:pt idx="42">
                  <c:v>-6.8879310344837741E-2</c:v>
                </c:pt>
                <c:pt idx="43">
                  <c:v>-5.5620689655169933E-2</c:v>
                </c:pt>
                <c:pt idx="44">
                  <c:v>-0.94551297045579841</c:v>
                </c:pt>
                <c:pt idx="45">
                  <c:v>-1.1138623011912372</c:v>
                </c:pt>
                <c:pt idx="46">
                  <c:v>-1.5844827586206554E-2</c:v>
                </c:pt>
                <c:pt idx="47">
                  <c:v>1.9936960123057015</c:v>
                </c:pt>
                <c:pt idx="48">
                  <c:v>0.52582740281728202</c:v>
                </c:pt>
                <c:pt idx="49">
                  <c:v>-0.82390733323020215</c:v>
                </c:pt>
                <c:pt idx="50">
                  <c:v>3.7189655172423501E-2</c:v>
                </c:pt>
                <c:pt idx="51">
                  <c:v>0.96898796294797951</c:v>
                </c:pt>
                <c:pt idx="52">
                  <c:v>6.3706896551730355E-2</c:v>
                </c:pt>
                <c:pt idx="53">
                  <c:v>-1.5402361499416048</c:v>
                </c:pt>
                <c:pt idx="54">
                  <c:v>-0.65472876883891451</c:v>
                </c:pt>
                <c:pt idx="55">
                  <c:v>0.35219042031683878</c:v>
                </c:pt>
                <c:pt idx="56">
                  <c:v>0.11674137931034503</c:v>
                </c:pt>
                <c:pt idx="57">
                  <c:v>0.70226390904848113</c:v>
                </c:pt>
                <c:pt idx="58">
                  <c:v>0.14325862068966325</c:v>
                </c:pt>
                <c:pt idx="59">
                  <c:v>0.15651724137930503</c:v>
                </c:pt>
                <c:pt idx="60">
                  <c:v>1.8766684646446758</c:v>
                </c:pt>
                <c:pt idx="61">
                  <c:v>0.12851829706042781</c:v>
                </c:pt>
                <c:pt idx="62">
                  <c:v>1.5169303212127472</c:v>
                </c:pt>
                <c:pt idx="63">
                  <c:v>-0.63337977020540126</c:v>
                </c:pt>
                <c:pt idx="64">
                  <c:v>0.22281034482758891</c:v>
                </c:pt>
                <c:pt idx="65">
                  <c:v>-0.51470815193660591</c:v>
                </c:pt>
                <c:pt idx="66">
                  <c:v>0.47391715419386649</c:v>
                </c:pt>
                <c:pt idx="67">
                  <c:v>1.9259716583750603</c:v>
                </c:pt>
                <c:pt idx="68">
                  <c:v>-0.48299270587280246</c:v>
                </c:pt>
                <c:pt idx="69">
                  <c:v>-0.71739047289928493</c:v>
                </c:pt>
                <c:pt idx="70">
                  <c:v>0.14199970674744322</c:v>
                </c:pt>
                <c:pt idx="71">
                  <c:v>0.31562068965519213</c:v>
                </c:pt>
                <c:pt idx="72">
                  <c:v>-1.0736728312024295</c:v>
                </c:pt>
                <c:pt idx="73">
                  <c:v>0.34213793103445711</c:v>
                </c:pt>
                <c:pt idx="74">
                  <c:v>0.35539655172410817</c:v>
                </c:pt>
                <c:pt idx="75">
                  <c:v>3.3081180113353597</c:v>
                </c:pt>
                <c:pt idx="76">
                  <c:v>-0.66039837310765526</c:v>
                </c:pt>
                <c:pt idx="77">
                  <c:v>-0.7527020934588039</c:v>
                </c:pt>
                <c:pt idx="78">
                  <c:v>-6.2540862340263625E-2</c:v>
                </c:pt>
                <c:pt idx="79">
                  <c:v>0.42168965517232115</c:v>
                </c:pt>
                <c:pt idx="80">
                  <c:v>0.4349482758620174</c:v>
                </c:pt>
                <c:pt idx="81">
                  <c:v>0.15174723144181312</c:v>
                </c:pt>
                <c:pt idx="82">
                  <c:v>0.71057340186790996</c:v>
                </c:pt>
                <c:pt idx="83">
                  <c:v>1.6994321368733976</c:v>
                </c:pt>
                <c:pt idx="84">
                  <c:v>0.48798275862065765</c:v>
                </c:pt>
                <c:pt idx="85">
                  <c:v>0.50124137931025714</c:v>
                </c:pt>
                <c:pt idx="86">
                  <c:v>3.3329614547490782E-2</c:v>
                </c:pt>
                <c:pt idx="87">
                  <c:v>-1.0455256556024031</c:v>
                </c:pt>
                <c:pt idx="88">
                  <c:v>0.54101724137931273</c:v>
                </c:pt>
                <c:pt idx="89">
                  <c:v>1.3515294114391128</c:v>
                </c:pt>
                <c:pt idx="90">
                  <c:v>1.2669850662287436</c:v>
                </c:pt>
                <c:pt idx="91">
                  <c:v>-0.29685457355682698</c:v>
                </c:pt>
                <c:pt idx="92">
                  <c:v>-0.46868874394093296</c:v>
                </c:pt>
                <c:pt idx="93">
                  <c:v>0.60731034482758739</c:v>
                </c:pt>
                <c:pt idx="94">
                  <c:v>0.62056896551723451</c:v>
                </c:pt>
                <c:pt idx="95">
                  <c:v>1.7830439572396113</c:v>
                </c:pt>
                <c:pt idx="96">
                  <c:v>0.64708620689656304</c:v>
                </c:pt>
                <c:pt idx="97">
                  <c:v>0.66034482758618362</c:v>
                </c:pt>
                <c:pt idx="98">
                  <c:v>0.67360344827585983</c:v>
                </c:pt>
                <c:pt idx="99">
                  <c:v>0.88923298872876022</c:v>
                </c:pt>
                <c:pt idx="100">
                  <c:v>-0.1312668341670179</c:v>
                </c:pt>
                <c:pt idx="101">
                  <c:v>1.9479212573373035</c:v>
                </c:pt>
                <c:pt idx="102">
                  <c:v>0.40760004650559223</c:v>
                </c:pt>
                <c:pt idx="103">
                  <c:v>0.73989655172415214</c:v>
                </c:pt>
                <c:pt idx="104">
                  <c:v>0.75315517241378727</c:v>
                </c:pt>
                <c:pt idx="105">
                  <c:v>2.2243549570229839</c:v>
                </c:pt>
                <c:pt idx="106">
                  <c:v>0.77967241379308583</c:v>
                </c:pt>
                <c:pt idx="107">
                  <c:v>1.7165023520452185</c:v>
                </c:pt>
                <c:pt idx="108">
                  <c:v>0.80618965517245011</c:v>
                </c:pt>
                <c:pt idx="109">
                  <c:v>0.81944827586208291</c:v>
                </c:pt>
                <c:pt idx="110">
                  <c:v>0.83270689655174945</c:v>
                </c:pt>
                <c:pt idx="111">
                  <c:v>1.3254188824486051</c:v>
                </c:pt>
                <c:pt idx="112">
                  <c:v>0.85922413793095631</c:v>
                </c:pt>
                <c:pt idx="113">
                  <c:v>2.6105010643998949E-2</c:v>
                </c:pt>
                <c:pt idx="114">
                  <c:v>0.88574137931034624</c:v>
                </c:pt>
                <c:pt idx="115">
                  <c:v>-0.11125413334037748</c:v>
                </c:pt>
                <c:pt idx="116">
                  <c:v>2.9321933293413771</c:v>
                </c:pt>
                <c:pt idx="117">
                  <c:v>2.5365396698466434</c:v>
                </c:pt>
                <c:pt idx="118">
                  <c:v>0.93877586206898789</c:v>
                </c:pt>
                <c:pt idx="119">
                  <c:v>1.9346030347576082</c:v>
                </c:pt>
                <c:pt idx="120">
                  <c:v>-1.1952334477676136</c:v>
                </c:pt>
                <c:pt idx="121">
                  <c:v>0.97855172413795344</c:v>
                </c:pt>
                <c:pt idx="122">
                  <c:v>0.46421626179512943</c:v>
                </c:pt>
                <c:pt idx="123">
                  <c:v>1.0050689655172</c:v>
                </c:pt>
                <c:pt idx="124">
                  <c:v>-0.15863500681181697</c:v>
                </c:pt>
                <c:pt idx="125">
                  <c:v>0.17462681353795617</c:v>
                </c:pt>
                <c:pt idx="126">
                  <c:v>-0.10504478988708232</c:v>
                </c:pt>
                <c:pt idx="127">
                  <c:v>1.0581034482758067</c:v>
                </c:pt>
                <c:pt idx="128">
                  <c:v>1.0713620689654471</c:v>
                </c:pt>
                <c:pt idx="129">
                  <c:v>1.0846206896551693</c:v>
                </c:pt>
                <c:pt idx="130">
                  <c:v>1.0978793103448465</c:v>
                </c:pt>
                <c:pt idx="131">
                  <c:v>6.5652647996708193</c:v>
                </c:pt>
                <c:pt idx="132">
                  <c:v>1.4063348398944313</c:v>
                </c:pt>
                <c:pt idx="133">
                  <c:v>1.1376551724138013</c:v>
                </c:pt>
                <c:pt idx="134">
                  <c:v>1.4522305547543684</c:v>
                </c:pt>
                <c:pt idx="135">
                  <c:v>3.3776026305131182</c:v>
                </c:pt>
                <c:pt idx="136">
                  <c:v>1.1774310344828147</c:v>
                </c:pt>
                <c:pt idx="137">
                  <c:v>1.885176139607615</c:v>
                </c:pt>
                <c:pt idx="138">
                  <c:v>1.203948275862055</c:v>
                </c:pt>
                <c:pt idx="139">
                  <c:v>2.5026529280905887</c:v>
                </c:pt>
                <c:pt idx="140">
                  <c:v>1.6823768751183426</c:v>
                </c:pt>
                <c:pt idx="141">
                  <c:v>1.2437241379310353</c:v>
                </c:pt>
                <c:pt idx="142">
                  <c:v>1.2569827586206828</c:v>
                </c:pt>
                <c:pt idx="143">
                  <c:v>1.3241620055830094</c:v>
                </c:pt>
                <c:pt idx="144">
                  <c:v>-0.37668947866860436</c:v>
                </c:pt>
                <c:pt idx="145">
                  <c:v>-0.18037928975788509</c:v>
                </c:pt>
                <c:pt idx="146">
                  <c:v>1.8461672759733794</c:v>
                </c:pt>
                <c:pt idx="147">
                  <c:v>1.0773100497115062</c:v>
                </c:pt>
                <c:pt idx="148">
                  <c:v>1.3365344827586303</c:v>
                </c:pt>
                <c:pt idx="149">
                  <c:v>1.3497931034481576</c:v>
                </c:pt>
                <c:pt idx="150">
                  <c:v>2.2801135340435872</c:v>
                </c:pt>
                <c:pt idx="151">
                  <c:v>-0.52492971969529401</c:v>
                </c:pt>
                <c:pt idx="152">
                  <c:v>1.5732560889062666</c:v>
                </c:pt>
                <c:pt idx="153">
                  <c:v>1.4028275862069379</c:v>
                </c:pt>
                <c:pt idx="154">
                  <c:v>1.4160862068965478</c:v>
                </c:pt>
                <c:pt idx="155">
                  <c:v>3.3052206077867639</c:v>
                </c:pt>
                <c:pt idx="156">
                  <c:v>1.9098760666357459</c:v>
                </c:pt>
                <c:pt idx="157">
                  <c:v>1.4558620689655417</c:v>
                </c:pt>
                <c:pt idx="158">
                  <c:v>1.4691206896551798</c:v>
                </c:pt>
                <c:pt idx="159">
                  <c:v>-0.23897250530029912</c:v>
                </c:pt>
                <c:pt idx="160">
                  <c:v>1.4956379310344905</c:v>
                </c:pt>
                <c:pt idx="161">
                  <c:v>0.23088627818028318</c:v>
                </c:pt>
                <c:pt idx="162">
                  <c:v>0.39025131304889626</c:v>
                </c:pt>
                <c:pt idx="163">
                  <c:v>3.2016901395956641</c:v>
                </c:pt>
                <c:pt idx="164">
                  <c:v>1.568515100641179</c:v>
                </c:pt>
                <c:pt idx="165">
                  <c:v>2.2295454357345625</c:v>
                </c:pt>
                <c:pt idx="166">
                  <c:v>1.5751896551724218</c:v>
                </c:pt>
                <c:pt idx="167">
                  <c:v>0.79257754021367866</c:v>
                </c:pt>
                <c:pt idx="168">
                  <c:v>1.2498184674780741</c:v>
                </c:pt>
                <c:pt idx="169">
                  <c:v>1.6149655172413908</c:v>
                </c:pt>
                <c:pt idx="170">
                  <c:v>1.6282241379309241</c:v>
                </c:pt>
                <c:pt idx="171">
                  <c:v>0.14068615086385905</c:v>
                </c:pt>
                <c:pt idx="172">
                  <c:v>1.6547413793103971</c:v>
                </c:pt>
                <c:pt idx="173">
                  <c:v>2.0272220795271281</c:v>
                </c:pt>
                <c:pt idx="174">
                  <c:v>0.86140804597687692</c:v>
                </c:pt>
                <c:pt idx="175">
                  <c:v>1.1371944200143418</c:v>
                </c:pt>
                <c:pt idx="176">
                  <c:v>-1.9381104827310573</c:v>
                </c:pt>
                <c:pt idx="177">
                  <c:v>0.47204053471697516</c:v>
                </c:pt>
                <c:pt idx="178">
                  <c:v>-0.72525862068963742</c:v>
                </c:pt>
                <c:pt idx="179">
                  <c:v>-2.257144199900714</c:v>
                </c:pt>
                <c:pt idx="180">
                  <c:v>-1.5185919540229846</c:v>
                </c:pt>
                <c:pt idx="181">
                  <c:v>-1.9152586206897166</c:v>
                </c:pt>
                <c:pt idx="182">
                  <c:v>-4.0148218350029472</c:v>
                </c:pt>
                <c:pt idx="183">
                  <c:v>-1.657690745282232</c:v>
                </c:pt>
                <c:pt idx="184">
                  <c:v>-3.1052586206897708</c:v>
                </c:pt>
                <c:pt idx="185">
                  <c:v>-4.7292441715567879</c:v>
                </c:pt>
                <c:pt idx="186">
                  <c:v>-3.8985919540229572</c:v>
                </c:pt>
                <c:pt idx="187">
                  <c:v>-4.5766926159662802</c:v>
                </c:pt>
                <c:pt idx="188">
                  <c:v>-4.6919252873563124</c:v>
                </c:pt>
                <c:pt idx="189">
                  <c:v>-1.9621047697056664</c:v>
                </c:pt>
                <c:pt idx="190">
                  <c:v>-5.4852586206896277</c:v>
                </c:pt>
                <c:pt idx="191">
                  <c:v>-6.2558149390557158</c:v>
                </c:pt>
                <c:pt idx="192">
                  <c:v>-6.03466614945998</c:v>
                </c:pt>
                <c:pt idx="193">
                  <c:v>-6.6752586206895677</c:v>
                </c:pt>
                <c:pt idx="194">
                  <c:v>-7.0719252873563505</c:v>
                </c:pt>
                <c:pt idx="195">
                  <c:v>-0.71516319355853497</c:v>
                </c:pt>
                <c:pt idx="196">
                  <c:v>-7.8652586206895947</c:v>
                </c:pt>
                <c:pt idx="197">
                  <c:v>-6.2354384753867684</c:v>
                </c:pt>
                <c:pt idx="198">
                  <c:v>-8.6585919540229792</c:v>
                </c:pt>
                <c:pt idx="199">
                  <c:v>-9.0552586206896581</c:v>
                </c:pt>
                <c:pt idx="200">
                  <c:v>-10.450632144563821</c:v>
                </c:pt>
                <c:pt idx="201">
                  <c:v>-8.6364844271412817</c:v>
                </c:pt>
                <c:pt idx="202">
                  <c:v>-8.4270973303670385</c:v>
                </c:pt>
                <c:pt idx="203">
                  <c:v>-8.2177102335927792</c:v>
                </c:pt>
                <c:pt idx="204">
                  <c:v>-6.8320826763960198</c:v>
                </c:pt>
                <c:pt idx="205">
                  <c:v>-6.6259942857303269</c:v>
                </c:pt>
                <c:pt idx="206">
                  <c:v>-8.1029562171457101</c:v>
                </c:pt>
                <c:pt idx="207">
                  <c:v>-8.1227740882835686</c:v>
                </c:pt>
                <c:pt idx="208">
                  <c:v>-7.1707747497218897</c:v>
                </c:pt>
                <c:pt idx="209">
                  <c:v>-8.370758874117195</c:v>
                </c:pt>
                <c:pt idx="210">
                  <c:v>-6.7520005561735266</c:v>
                </c:pt>
                <c:pt idx="211">
                  <c:v>-7.9686332117330299</c:v>
                </c:pt>
                <c:pt idx="212">
                  <c:v>-6.0770021162209256</c:v>
                </c:pt>
                <c:pt idx="213">
                  <c:v>-6.1238392658508527</c:v>
                </c:pt>
                <c:pt idx="214">
                  <c:v>-5.9144521690766139</c:v>
                </c:pt>
                <c:pt idx="215">
                  <c:v>-5.7050650723026708</c:v>
                </c:pt>
                <c:pt idx="216">
                  <c:v>-5.8518066698784645</c:v>
                </c:pt>
                <c:pt idx="217">
                  <c:v>-4.1907749547610562</c:v>
                </c:pt>
                <c:pt idx="218">
                  <c:v>-5.0769037819799667</c:v>
                </c:pt>
                <c:pt idx="219">
                  <c:v>-3.7838533175228775</c:v>
                </c:pt>
                <c:pt idx="220">
                  <c:v>-4.658129588431577</c:v>
                </c:pt>
                <c:pt idx="221">
                  <c:v>-4.448742491657443</c:v>
                </c:pt>
                <c:pt idx="222">
                  <c:v>-4.2393553948831153</c:v>
                </c:pt>
                <c:pt idx="223">
                  <c:v>-4.0299682981091385</c:v>
                </c:pt>
                <c:pt idx="224">
                  <c:v>-4.6365829806700347</c:v>
                </c:pt>
                <c:pt idx="225">
                  <c:v>-4.4845121450107319</c:v>
                </c:pt>
                <c:pt idx="226">
                  <c:v>-2.4395070577108937</c:v>
                </c:pt>
                <c:pt idx="227">
                  <c:v>-6.4762611322620209</c:v>
                </c:pt>
                <c:pt idx="228">
                  <c:v>-2.9830328142380829</c:v>
                </c:pt>
                <c:pt idx="229">
                  <c:v>-2.7736457174638418</c:v>
                </c:pt>
                <c:pt idx="230">
                  <c:v>-3.3616299648350791</c:v>
                </c:pt>
                <c:pt idx="231">
                  <c:v>-4.1157111531784203</c:v>
                </c:pt>
                <c:pt idx="232">
                  <c:v>-2.5187256865578882</c:v>
                </c:pt>
                <c:pt idx="233">
                  <c:v>-2.4959592194920317</c:v>
                </c:pt>
                <c:pt idx="234">
                  <c:v>-2.4731927524261725</c:v>
                </c:pt>
                <c:pt idx="235">
                  <c:v>-3.4019489472267437</c:v>
                </c:pt>
                <c:pt idx="236">
                  <c:v>-3.3172722300939026</c:v>
                </c:pt>
                <c:pt idx="237">
                  <c:v>-3.2291742800181611</c:v>
                </c:pt>
                <c:pt idx="238">
                  <c:v>-2.382126884162572</c:v>
                </c:pt>
                <c:pt idx="239">
                  <c:v>-1.7562322257842007</c:v>
                </c:pt>
                <c:pt idx="240">
                  <c:v>-2.3365939500309669</c:v>
                </c:pt>
                <c:pt idx="241">
                  <c:v>-1.6346926034943559</c:v>
                </c:pt>
                <c:pt idx="242">
                  <c:v>-2.2910610158992308</c:v>
                </c:pt>
                <c:pt idx="243">
                  <c:v>-3.1463634905958524</c:v>
                </c:pt>
                <c:pt idx="244">
                  <c:v>-2.2455280817675121</c:v>
                </c:pt>
                <c:pt idx="245">
                  <c:v>-1.2968611117991</c:v>
                </c:pt>
                <c:pt idx="246">
                  <c:v>-2.1999951476358071</c:v>
                </c:pt>
                <c:pt idx="247">
                  <c:v>-2.1772286805700802</c:v>
                </c:pt>
                <c:pt idx="248">
                  <c:v>-0.43560758269989064</c:v>
                </c:pt>
                <c:pt idx="249">
                  <c:v>-4.507110791412952</c:v>
                </c:pt>
                <c:pt idx="250">
                  <c:v>-2.1089292793722452</c:v>
                </c:pt>
                <c:pt idx="251">
                  <c:v>-1.0228694085751135</c:v>
                </c:pt>
                <c:pt idx="252">
                  <c:v>-0.38193587636327764</c:v>
                </c:pt>
                <c:pt idx="253">
                  <c:v>-2.0406298781746925</c:v>
                </c:pt>
                <c:pt idx="254">
                  <c:v>-1.0737207431869353</c:v>
                </c:pt>
                <c:pt idx="255">
                  <c:v>-2.4419251853687367</c:v>
                </c:pt>
                <c:pt idx="256">
                  <c:v>-1.9723304769771393</c:v>
                </c:pt>
                <c:pt idx="257">
                  <c:v>-3.6633999730495961</c:v>
                </c:pt>
                <c:pt idx="258">
                  <c:v>-1.9267975428454955</c:v>
                </c:pt>
                <c:pt idx="259">
                  <c:v>-1.9040310757794674</c:v>
                </c:pt>
                <c:pt idx="260">
                  <c:v>-0.76844812943994989</c:v>
                </c:pt>
                <c:pt idx="261">
                  <c:v>-2.2278115216574714</c:v>
                </c:pt>
                <c:pt idx="262">
                  <c:v>-1.8357316745818675</c:v>
                </c:pt>
                <c:pt idx="263">
                  <c:v>-1.8129652075159659</c:v>
                </c:pt>
                <c:pt idx="264">
                  <c:v>-1.7901987404501458</c:v>
                </c:pt>
                <c:pt idx="265">
                  <c:v>-1.7674322733844319</c:v>
                </c:pt>
                <c:pt idx="266">
                  <c:v>-1.5951983255003455</c:v>
                </c:pt>
                <c:pt idx="267">
                  <c:v>-0.44093683582641074</c:v>
                </c:pt>
                <c:pt idx="268">
                  <c:v>-1.699132872186599</c:v>
                </c:pt>
                <c:pt idx="269">
                  <c:v>-0.90902691416308956</c:v>
                </c:pt>
                <c:pt idx="270">
                  <c:v>-0.8438342806555047</c:v>
                </c:pt>
                <c:pt idx="271">
                  <c:v>-1.6308334709891106</c:v>
                </c:pt>
                <c:pt idx="272">
                  <c:v>-2.4479778493801048</c:v>
                </c:pt>
                <c:pt idx="273">
                  <c:v>-2.6158028259729251</c:v>
                </c:pt>
                <c:pt idx="274">
                  <c:v>-1.5625340697914361</c:v>
                </c:pt>
                <c:pt idx="275">
                  <c:v>-0.98644640560974683</c:v>
                </c:pt>
                <c:pt idx="276">
                  <c:v>-2.1014499111823741</c:v>
                </c:pt>
                <c:pt idx="277">
                  <c:v>-3.1589438108836405</c:v>
                </c:pt>
                <c:pt idx="278">
                  <c:v>1.8415349662031177E-2</c:v>
                </c:pt>
                <c:pt idx="279">
                  <c:v>-1.4487017344622093</c:v>
                </c:pt>
                <c:pt idx="280">
                  <c:v>-2.1805153113527798</c:v>
                </c:pt>
                <c:pt idx="281">
                  <c:v>-0.59343430879118531</c:v>
                </c:pt>
                <c:pt idx="282">
                  <c:v>-1.3804023332645046</c:v>
                </c:pt>
                <c:pt idx="283">
                  <c:v>-1.3576358661986407</c:v>
                </c:pt>
                <c:pt idx="284">
                  <c:v>-1.3348693991327341</c:v>
                </c:pt>
                <c:pt idx="285">
                  <c:v>-2.8876439384924337</c:v>
                </c:pt>
                <c:pt idx="286">
                  <c:v>-1.2893364650009482</c:v>
                </c:pt>
                <c:pt idx="287">
                  <c:v>-2.7763270739939534</c:v>
                </c:pt>
                <c:pt idx="288">
                  <c:v>-0.88777170123200144</c:v>
                </c:pt>
                <c:pt idx="289">
                  <c:v>-2.8550739391745275</c:v>
                </c:pt>
                <c:pt idx="290">
                  <c:v>-0.48215913707902713</c:v>
                </c:pt>
                <c:pt idx="291">
                  <c:v>-1.9473083909724918</c:v>
                </c:pt>
                <c:pt idx="292">
                  <c:v>-1.1527376626058219</c:v>
                </c:pt>
                <c:pt idx="293">
                  <c:v>-0.32647256625703147</c:v>
                </c:pt>
                <c:pt idx="294">
                  <c:v>-2.5013946518322956</c:v>
                </c:pt>
                <c:pt idx="295">
                  <c:v>0.72515343370981156</c:v>
                </c:pt>
                <c:pt idx="296">
                  <c:v>-0.91335904759501607</c:v>
                </c:pt>
                <c:pt idx="297">
                  <c:v>-0.79611997067494511</c:v>
                </c:pt>
                <c:pt idx="298">
                  <c:v>-1.0161388602106389</c:v>
                </c:pt>
                <c:pt idx="299">
                  <c:v>0.31188507455474124</c:v>
                </c:pt>
                <c:pt idx="300">
                  <c:v>-1.1802190225319937</c:v>
                </c:pt>
                <c:pt idx="301">
                  <c:v>-0.94783945901314304</c:v>
                </c:pt>
                <c:pt idx="302">
                  <c:v>0.17208172849918046</c:v>
                </c:pt>
                <c:pt idx="303">
                  <c:v>-0.90230652488129892</c:v>
                </c:pt>
                <c:pt idx="304">
                  <c:v>-1.2135473302193458</c:v>
                </c:pt>
                <c:pt idx="305">
                  <c:v>-2.3144670914068426</c:v>
                </c:pt>
                <c:pt idx="306">
                  <c:v>-0.83400712368366381</c:v>
                </c:pt>
                <c:pt idx="307">
                  <c:v>-3.5423194553451332</c:v>
                </c:pt>
                <c:pt idx="308">
                  <c:v>-0.7884741895519064</c:v>
                </c:pt>
                <c:pt idx="309">
                  <c:v>-0.76570772248626007</c:v>
                </c:pt>
                <c:pt idx="310">
                  <c:v>-0.74294125542027967</c:v>
                </c:pt>
                <c:pt idx="311">
                  <c:v>-1.1227325534631318</c:v>
                </c:pt>
                <c:pt idx="312">
                  <c:v>-0.36257668884104682</c:v>
                </c:pt>
                <c:pt idx="313">
                  <c:v>-1.0746212304727627</c:v>
                </c:pt>
                <c:pt idx="314">
                  <c:v>0.10875836942275707</c:v>
                </c:pt>
                <c:pt idx="315">
                  <c:v>-1.8210511886021881</c:v>
                </c:pt>
                <c:pt idx="316">
                  <c:v>-0.60634245302504086</c:v>
                </c:pt>
                <c:pt idx="317">
                  <c:v>0.23962790857141325</c:v>
                </c:pt>
                <c:pt idx="318">
                  <c:v>0.75826514868171135</c:v>
                </c:pt>
                <c:pt idx="319">
                  <c:v>-1.2410209677892454</c:v>
                </c:pt>
                <c:pt idx="320">
                  <c:v>-2.0283100759249821</c:v>
                </c:pt>
                <c:pt idx="321">
                  <c:v>-0.9396962082225726</c:v>
                </c:pt>
                <c:pt idx="322">
                  <c:v>-0.4697436506297728</c:v>
                </c:pt>
                <c:pt idx="323">
                  <c:v>-0.44697718356367405</c:v>
                </c:pt>
                <c:pt idx="324">
                  <c:v>-1.5920185933676816</c:v>
                </c:pt>
                <c:pt idx="325">
                  <c:v>-0.40144424943217166</c:v>
                </c:pt>
                <c:pt idx="326">
                  <c:v>-0.3786777823665442</c:v>
                </c:pt>
                <c:pt idx="327">
                  <c:v>-0.35591131530052494</c:v>
                </c:pt>
                <c:pt idx="328">
                  <c:v>-0.33314484823472357</c:v>
                </c:pt>
                <c:pt idx="329">
                  <c:v>1.8653427937107374</c:v>
                </c:pt>
                <c:pt idx="330">
                  <c:v>-0.28761191410286802</c:v>
                </c:pt>
                <c:pt idx="331">
                  <c:v>-0.26484544703678714</c:v>
                </c:pt>
                <c:pt idx="332">
                  <c:v>0.72826294584066686</c:v>
                </c:pt>
                <c:pt idx="333">
                  <c:v>0.13281454015983468</c:v>
                </c:pt>
                <c:pt idx="334">
                  <c:v>-0.19654604583931695</c:v>
                </c:pt>
                <c:pt idx="335">
                  <c:v>-0.48697054738000772</c:v>
                </c:pt>
                <c:pt idx="336">
                  <c:v>-0.15101311170760257</c:v>
                </c:pt>
                <c:pt idx="337">
                  <c:v>-0.12824664464180011</c:v>
                </c:pt>
                <c:pt idx="338">
                  <c:v>0.26125108499009886</c:v>
                </c:pt>
                <c:pt idx="339">
                  <c:v>-8.2713710510013708E-2</c:v>
                </c:pt>
                <c:pt idx="340">
                  <c:v>-0.39669820389324167</c:v>
                </c:pt>
                <c:pt idx="341">
                  <c:v>0.93256675134249012</c:v>
                </c:pt>
                <c:pt idx="342">
                  <c:v>0.51583655815999996</c:v>
                </c:pt>
                <c:pt idx="343">
                  <c:v>8.3521577534172511E-3</c:v>
                </c:pt>
                <c:pt idx="344">
                  <c:v>-1.0137356042098213</c:v>
                </c:pt>
                <c:pt idx="345">
                  <c:v>0.54773019440023751</c:v>
                </c:pt>
                <c:pt idx="346">
                  <c:v>-0.82761440396461572</c:v>
                </c:pt>
                <c:pt idx="347">
                  <c:v>3.7411096712185969</c:v>
                </c:pt>
                <c:pt idx="348">
                  <c:v>0.12218449308252408</c:v>
                </c:pt>
                <c:pt idx="349">
                  <c:v>0.8855705315722866</c:v>
                </c:pt>
                <c:pt idx="350">
                  <c:v>-1.5025352103699334</c:v>
                </c:pt>
                <c:pt idx="351">
                  <c:v>1.2636030907643221</c:v>
                </c:pt>
                <c:pt idx="352">
                  <c:v>0.21325036134632688</c:v>
                </c:pt>
                <c:pt idx="353">
                  <c:v>0.23601682841202998</c:v>
                </c:pt>
                <c:pt idx="354">
                  <c:v>0.25878329547796941</c:v>
                </c:pt>
                <c:pt idx="355">
                  <c:v>0.5345654720505334</c:v>
                </c:pt>
                <c:pt idx="356">
                  <c:v>-0.27398106392710803</c:v>
                </c:pt>
                <c:pt idx="357">
                  <c:v>1.9607756926685702</c:v>
                </c:pt>
                <c:pt idx="358">
                  <c:v>0.34984916374143532</c:v>
                </c:pt>
                <c:pt idx="359">
                  <c:v>1.5154910406878923</c:v>
                </c:pt>
                <c:pt idx="360">
                  <c:v>0.53798516772265625</c:v>
                </c:pt>
                <c:pt idx="361">
                  <c:v>1.0354154962106403</c:v>
                </c:pt>
                <c:pt idx="362">
                  <c:v>-0.17657009639803273</c:v>
                </c:pt>
                <c:pt idx="363">
                  <c:v>0.46368149907100897</c:v>
                </c:pt>
                <c:pt idx="364">
                  <c:v>0.48644796613672697</c:v>
                </c:pt>
                <c:pt idx="365">
                  <c:v>0.29831394389179416</c:v>
                </c:pt>
                <c:pt idx="366">
                  <c:v>0.12448559147960653</c:v>
                </c:pt>
                <c:pt idx="367">
                  <c:v>-2.5108923189967425</c:v>
                </c:pt>
                <c:pt idx="368">
                  <c:v>0.57751383440018389</c:v>
                </c:pt>
                <c:pt idx="369">
                  <c:v>-0.96287130344762739</c:v>
                </c:pt>
                <c:pt idx="370">
                  <c:v>0.62304676853137431</c:v>
                </c:pt>
                <c:pt idx="371">
                  <c:v>0.93714880142988544</c:v>
                </c:pt>
                <c:pt idx="372">
                  <c:v>0.66857970266365907</c:v>
                </c:pt>
                <c:pt idx="373">
                  <c:v>-1.287538940045716</c:v>
                </c:pt>
                <c:pt idx="374">
                  <c:v>2.6015449945067881</c:v>
                </c:pt>
                <c:pt idx="375">
                  <c:v>0.86708454892612763</c:v>
                </c:pt>
                <c:pt idx="376">
                  <c:v>0.75964557092714924</c:v>
                </c:pt>
                <c:pt idx="377">
                  <c:v>-0.17789480969777982</c:v>
                </c:pt>
                <c:pt idx="378">
                  <c:v>1.8147866458305772</c:v>
                </c:pt>
                <c:pt idx="379">
                  <c:v>0.82794497212488871</c:v>
                </c:pt>
                <c:pt idx="380">
                  <c:v>0.850711439190592</c:v>
                </c:pt>
                <c:pt idx="381">
                  <c:v>0.75089011671794614</c:v>
                </c:pt>
                <c:pt idx="382">
                  <c:v>2.0570894600500598</c:v>
                </c:pt>
                <c:pt idx="383">
                  <c:v>1.7626912598863007</c:v>
                </c:pt>
                <c:pt idx="384">
                  <c:v>0.94177730745393096</c:v>
                </c:pt>
                <c:pt idx="385">
                  <c:v>0.96454377451991291</c:v>
                </c:pt>
                <c:pt idx="386">
                  <c:v>1.5820089568156182</c:v>
                </c:pt>
                <c:pt idx="387">
                  <c:v>2.2180116102285625</c:v>
                </c:pt>
                <c:pt idx="388">
                  <c:v>1.0328431757178187</c:v>
                </c:pt>
                <c:pt idx="389">
                  <c:v>-0.71483771903302418</c:v>
                </c:pt>
                <c:pt idx="390">
                  <c:v>1.6918791127736239</c:v>
                </c:pt>
                <c:pt idx="391">
                  <c:v>0.59110507034813908</c:v>
                </c:pt>
                <c:pt idx="392">
                  <c:v>-0.58217838485046891</c:v>
                </c:pt>
                <c:pt idx="393">
                  <c:v>0.19159775554562775</c:v>
                </c:pt>
                <c:pt idx="394">
                  <c:v>1.1694419781127334</c:v>
                </c:pt>
                <c:pt idx="395">
                  <c:v>2.1072544362766945</c:v>
                </c:pt>
                <c:pt idx="396">
                  <c:v>1.2149749122445457</c:v>
                </c:pt>
                <c:pt idx="397">
                  <c:v>0.77332489302371754</c:v>
                </c:pt>
                <c:pt idx="398">
                  <c:v>1.2605078463762582</c:v>
                </c:pt>
              </c:numCache>
            </c:numRef>
          </c:yVal>
          <c:smooth val="0"/>
        </c:ser>
        <c:ser>
          <c:idx val="1"/>
          <c:order val="1"/>
          <c:tx>
            <c:v>real</c:v>
          </c:tx>
          <c:spPr>
            <a:ln w="12700"/>
          </c:spPr>
          <c:marker>
            <c:symbol val="none"/>
          </c:marker>
          <c:xVal>
            <c:numRef>
              <c:f>Result!$B$22:$B$420</c:f>
              <c:numCache>
                <c:formatCode>General</c:formatCode>
                <c:ptCount val="399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</c:numCache>
            </c:numRef>
          </c:xVal>
          <c:yVal>
            <c:numRef>
              <c:f>Result!$C$22:$C$420</c:f>
              <c:numCache>
                <c:formatCode>General</c:formatCode>
                <c:ptCount val="399"/>
                <c:pt idx="0">
                  <c:v>-1.2496975000253485</c:v>
                </c:pt>
                <c:pt idx="1">
                  <c:v>-1.6736975000242182</c:v>
                </c:pt>
                <c:pt idx="2">
                  <c:v>0.90730249997506007</c:v>
                </c:pt>
                <c:pt idx="3">
                  <c:v>0.1753024999757713</c:v>
                </c:pt>
                <c:pt idx="4">
                  <c:v>-0.94069750002390151</c:v>
                </c:pt>
                <c:pt idx="5">
                  <c:v>-1.5706975000249201</c:v>
                </c:pt>
                <c:pt idx="6">
                  <c:v>-1.5246975000238194</c:v>
                </c:pt>
                <c:pt idx="7">
                  <c:v>-1.5806975000245416</c:v>
                </c:pt>
                <c:pt idx="8">
                  <c:v>1.5302499974723105E-2</c:v>
                </c:pt>
                <c:pt idx="9">
                  <c:v>-1.0486975000247867</c:v>
                </c:pt>
                <c:pt idx="10">
                  <c:v>-0.68069750002308638</c:v>
                </c:pt>
                <c:pt idx="11">
                  <c:v>-1.1706975000258524</c:v>
                </c:pt>
                <c:pt idx="12">
                  <c:v>6.4302499975354976E-2</c:v>
                </c:pt>
                <c:pt idx="13">
                  <c:v>0.16630249997717783</c:v>
                </c:pt>
                <c:pt idx="14">
                  <c:v>-0.90069750002541582</c:v>
                </c:pt>
                <c:pt idx="15">
                  <c:v>-1.0056975000232171</c:v>
                </c:pt>
                <c:pt idx="16">
                  <c:v>-1.4196975000260181</c:v>
                </c:pt>
                <c:pt idx="17">
                  <c:v>-1.0216975000254536</c:v>
                </c:pt>
                <c:pt idx="18">
                  <c:v>-2.2636975000231985</c:v>
                </c:pt>
                <c:pt idx="19">
                  <c:v>-0.93869750002539831</c:v>
                </c:pt>
                <c:pt idx="20">
                  <c:v>-1.1866975000245361</c:v>
                </c:pt>
                <c:pt idx="21">
                  <c:v>-0.82369750002442288</c:v>
                </c:pt>
                <c:pt idx="22">
                  <c:v>-0.11869750002446722</c:v>
                </c:pt>
                <c:pt idx="23">
                  <c:v>-0.67569750002505202</c:v>
                </c:pt>
                <c:pt idx="24">
                  <c:v>1.3302499976219906E-2</c:v>
                </c:pt>
                <c:pt idx="25">
                  <c:v>0.78430249997651913</c:v>
                </c:pt>
                <c:pt idx="26">
                  <c:v>-0.82569750002292608</c:v>
                </c:pt>
                <c:pt idx="27">
                  <c:v>-0.81469750002582941</c:v>
                </c:pt>
                <c:pt idx="28">
                  <c:v>-1.7336975000254995</c:v>
                </c:pt>
                <c:pt idx="29">
                  <c:v>0.12530249997411147</c:v>
                </c:pt>
                <c:pt idx="30">
                  <c:v>-0.53869750002277783</c:v>
                </c:pt>
                <c:pt idx="31">
                  <c:v>-0.21469750002367505</c:v>
                </c:pt>
                <c:pt idx="32">
                  <c:v>1.1043024999750628</c:v>
                </c:pt>
                <c:pt idx="33">
                  <c:v>0.88530249997376131</c:v>
                </c:pt>
                <c:pt idx="34">
                  <c:v>0.14030249997531996</c:v>
                </c:pt>
                <c:pt idx="35">
                  <c:v>-1.4556975000239447</c:v>
                </c:pt>
                <c:pt idx="36">
                  <c:v>-1.5966975000232253</c:v>
                </c:pt>
                <c:pt idx="37">
                  <c:v>-1.2166975000234004</c:v>
                </c:pt>
                <c:pt idx="38">
                  <c:v>1.1313024999743959</c:v>
                </c:pt>
                <c:pt idx="39">
                  <c:v>0.52130249997617284</c:v>
                </c:pt>
                <c:pt idx="40">
                  <c:v>1.212302499975948</c:v>
                </c:pt>
                <c:pt idx="41">
                  <c:v>1.2363024999757499</c:v>
                </c:pt>
                <c:pt idx="42">
                  <c:v>-0.1966975000229354</c:v>
                </c:pt>
                <c:pt idx="43">
                  <c:v>1.1643024999763441</c:v>
                </c:pt>
                <c:pt idx="44">
                  <c:v>0.90730249997506007</c:v>
                </c:pt>
                <c:pt idx="45">
                  <c:v>0.40430249997669421</c:v>
                </c:pt>
                <c:pt idx="46">
                  <c:v>-0.12069750002297042</c:v>
                </c:pt>
                <c:pt idx="47">
                  <c:v>-1.1446975000239945</c:v>
                </c:pt>
                <c:pt idx="48">
                  <c:v>1.3613024999763468</c:v>
                </c:pt>
                <c:pt idx="49">
                  <c:v>1.0003024999747367</c:v>
                </c:pt>
                <c:pt idx="50">
                  <c:v>0.98430249997605301</c:v>
                </c:pt>
                <c:pt idx="51">
                  <c:v>-0.67969750002561113</c:v>
                </c:pt>
                <c:pt idx="52">
                  <c:v>-0.48869750002467072</c:v>
                </c:pt>
                <c:pt idx="53">
                  <c:v>-4.3697500025530189E-2</c:v>
                </c:pt>
                <c:pt idx="54">
                  <c:v>1.5053024999751585</c:v>
                </c:pt>
                <c:pt idx="55">
                  <c:v>0.66330249997648139</c:v>
                </c:pt>
                <c:pt idx="56">
                  <c:v>0.30330249997589931</c:v>
                </c:pt>
                <c:pt idx="57">
                  <c:v>0.27130249997497913</c:v>
                </c:pt>
                <c:pt idx="58">
                  <c:v>0.51630249997458577</c:v>
                </c:pt>
                <c:pt idx="59">
                  <c:v>0.55430249997456826</c:v>
                </c:pt>
                <c:pt idx="60">
                  <c:v>0.97730249997596275</c:v>
                </c:pt>
                <c:pt idx="61">
                  <c:v>0.11130249997393094</c:v>
                </c:pt>
                <c:pt idx="62">
                  <c:v>-3.4697500023384009E-2</c:v>
                </c:pt>
                <c:pt idx="63">
                  <c:v>0.64030249997415467</c:v>
                </c:pt>
                <c:pt idx="64">
                  <c:v>1.8403024999749107</c:v>
                </c:pt>
                <c:pt idx="65">
                  <c:v>1.9303024999750562</c:v>
                </c:pt>
                <c:pt idx="66">
                  <c:v>0.55530249997559622</c:v>
                </c:pt>
                <c:pt idx="67">
                  <c:v>-0.33369750002520959</c:v>
                </c:pt>
                <c:pt idx="68">
                  <c:v>1.08430249997582</c:v>
                </c:pt>
                <c:pt idx="69">
                  <c:v>1.391302499975211</c:v>
                </c:pt>
                <c:pt idx="70">
                  <c:v>0.25430249997526744</c:v>
                </c:pt>
                <c:pt idx="71">
                  <c:v>1.0163024999769732</c:v>
                </c:pt>
                <c:pt idx="72">
                  <c:v>0.95430249997718875</c:v>
                </c:pt>
                <c:pt idx="73">
                  <c:v>1.8293024999742613</c:v>
                </c:pt>
                <c:pt idx="74">
                  <c:v>3.8743024999767783</c:v>
                </c:pt>
                <c:pt idx="75">
                  <c:v>2.8793024999771433</c:v>
                </c:pt>
                <c:pt idx="76">
                  <c:v>0.24430249997564601</c:v>
                </c:pt>
                <c:pt idx="77">
                  <c:v>0.60430249997622809</c:v>
                </c:pt>
                <c:pt idx="78">
                  <c:v>0.25430249997526744</c:v>
                </c:pt>
                <c:pt idx="79">
                  <c:v>1.4193024999755721</c:v>
                </c:pt>
                <c:pt idx="80">
                  <c:v>0.61630249997435271</c:v>
                </c:pt>
                <c:pt idx="81">
                  <c:v>1.1953024999762363</c:v>
                </c:pt>
                <c:pt idx="82">
                  <c:v>1.0293024999761258</c:v>
                </c:pt>
                <c:pt idx="83">
                  <c:v>1.0303024999771537</c:v>
                </c:pt>
                <c:pt idx="84">
                  <c:v>2.2643024999737804</c:v>
                </c:pt>
                <c:pt idx="85">
                  <c:v>2.2203024999747356</c:v>
                </c:pt>
                <c:pt idx="86">
                  <c:v>2.1923024999743745</c:v>
                </c:pt>
                <c:pt idx="87">
                  <c:v>0.51830249997664168</c:v>
                </c:pt>
                <c:pt idx="88">
                  <c:v>0.79230249997408464</c:v>
                </c:pt>
                <c:pt idx="89">
                  <c:v>0.6713024999740469</c:v>
                </c:pt>
                <c:pt idx="90">
                  <c:v>2.2403024999739785</c:v>
                </c:pt>
                <c:pt idx="91">
                  <c:v>1.9853024999747504</c:v>
                </c:pt>
                <c:pt idx="92">
                  <c:v>2.1353024999761772</c:v>
                </c:pt>
                <c:pt idx="93">
                  <c:v>1.5113024999742208</c:v>
                </c:pt>
                <c:pt idx="94">
                  <c:v>4.2923024999765858</c:v>
                </c:pt>
                <c:pt idx="95">
                  <c:v>0.45930249997638839</c:v>
                </c:pt>
                <c:pt idx="96">
                  <c:v>1.8943024999771296</c:v>
                </c:pt>
                <c:pt idx="97">
                  <c:v>1.2963024999770312</c:v>
                </c:pt>
                <c:pt idx="98">
                  <c:v>0.84130249997471651</c:v>
                </c:pt>
                <c:pt idx="99">
                  <c:v>0.33930249997382589</c:v>
                </c:pt>
                <c:pt idx="100">
                  <c:v>2.1593024999759791</c:v>
                </c:pt>
                <c:pt idx="101">
                  <c:v>2.9443024999764589</c:v>
                </c:pt>
                <c:pt idx="102">
                  <c:v>1.87630249997639</c:v>
                </c:pt>
                <c:pt idx="103">
                  <c:v>2.534302499974217</c:v>
                </c:pt>
                <c:pt idx="104">
                  <c:v>2.7653024999771958</c:v>
                </c:pt>
                <c:pt idx="105">
                  <c:v>2.842302499974636</c:v>
                </c:pt>
                <c:pt idx="106">
                  <c:v>2.6873024999751749</c:v>
                </c:pt>
                <c:pt idx="107">
                  <c:v>1.2463024999753713</c:v>
                </c:pt>
                <c:pt idx="108">
                  <c:v>0.95430249997718875</c:v>
                </c:pt>
                <c:pt idx="109">
                  <c:v>1.0263024999765946</c:v>
                </c:pt>
                <c:pt idx="110">
                  <c:v>1.1553024999741979</c:v>
                </c:pt>
                <c:pt idx="111">
                  <c:v>3.0263024999754862</c:v>
                </c:pt>
                <c:pt idx="112">
                  <c:v>1.7853024999752165</c:v>
                </c:pt>
                <c:pt idx="113">
                  <c:v>1.439302499974815</c:v>
                </c:pt>
                <c:pt idx="114">
                  <c:v>1.5843024999746547</c:v>
                </c:pt>
                <c:pt idx="115">
                  <c:v>2.8523024999742574</c:v>
                </c:pt>
                <c:pt idx="116">
                  <c:v>2.5353024999752449</c:v>
                </c:pt>
                <c:pt idx="117">
                  <c:v>2.2813024999770448</c:v>
                </c:pt>
                <c:pt idx="118">
                  <c:v>2.2143024999756733</c:v>
                </c:pt>
                <c:pt idx="119">
                  <c:v>1.9723024999755978</c:v>
                </c:pt>
                <c:pt idx="120">
                  <c:v>2.0723024999753648</c:v>
                </c:pt>
                <c:pt idx="121">
                  <c:v>3.1273024999762811</c:v>
                </c:pt>
                <c:pt idx="122">
                  <c:v>3.0293024999750173</c:v>
                </c:pt>
                <c:pt idx="123">
                  <c:v>1.2803024999747947</c:v>
                </c:pt>
                <c:pt idx="124">
                  <c:v>3.7003024999755496</c:v>
                </c:pt>
                <c:pt idx="125">
                  <c:v>3.3773024999739221</c:v>
                </c:pt>
                <c:pt idx="126">
                  <c:v>2.3673024999766312</c:v>
                </c:pt>
                <c:pt idx="127">
                  <c:v>1.5243024999769261</c:v>
                </c:pt>
                <c:pt idx="128">
                  <c:v>2.7723024999737333</c:v>
                </c:pt>
                <c:pt idx="129">
                  <c:v>1.8623024999762094</c:v>
                </c:pt>
                <c:pt idx="130">
                  <c:v>3.5843024999770989</c:v>
                </c:pt>
                <c:pt idx="131">
                  <c:v>4.0613024999771596</c:v>
                </c:pt>
                <c:pt idx="132">
                  <c:v>2.9553024999771083</c:v>
                </c:pt>
                <c:pt idx="133">
                  <c:v>2.7723024999737333</c:v>
                </c:pt>
                <c:pt idx="134">
                  <c:v>2.9363024999753407</c:v>
                </c:pt>
                <c:pt idx="135">
                  <c:v>2.8113024999747438</c:v>
                </c:pt>
                <c:pt idx="136">
                  <c:v>3.2353024999771662</c:v>
                </c:pt>
                <c:pt idx="137">
                  <c:v>3.53030249997488</c:v>
                </c:pt>
                <c:pt idx="138">
                  <c:v>2.7003024999743275</c:v>
                </c:pt>
                <c:pt idx="139">
                  <c:v>2.0873024999765732</c:v>
                </c:pt>
                <c:pt idx="140">
                  <c:v>4.8773024999739789</c:v>
                </c:pt>
                <c:pt idx="141">
                  <c:v>3.6993024999745217</c:v>
                </c:pt>
                <c:pt idx="142">
                  <c:v>3.047302499975757</c:v>
                </c:pt>
                <c:pt idx="143">
                  <c:v>2.872302499977053</c:v>
                </c:pt>
                <c:pt idx="144">
                  <c:v>1.8493024999770569</c:v>
                </c:pt>
                <c:pt idx="145">
                  <c:v>-2.1666975000229627</c:v>
                </c:pt>
                <c:pt idx="146">
                  <c:v>3.09930249997592</c:v>
                </c:pt>
                <c:pt idx="147">
                  <c:v>1.2213024999745414</c:v>
                </c:pt>
                <c:pt idx="148">
                  <c:v>3.2813024999747142</c:v>
                </c:pt>
                <c:pt idx="149">
                  <c:v>1.316302499976274</c:v>
                </c:pt>
                <c:pt idx="150">
                  <c:v>1.3143024999742181</c:v>
                </c:pt>
                <c:pt idx="151">
                  <c:v>2.4593024999752799</c:v>
                </c:pt>
                <c:pt idx="152">
                  <c:v>2.6273024999738936</c:v>
                </c:pt>
                <c:pt idx="153">
                  <c:v>-0.77569750002481896</c:v>
                </c:pt>
                <c:pt idx="154">
                  <c:v>0.10130249997430951</c:v>
                </c:pt>
                <c:pt idx="155">
                  <c:v>1.1223024999758024</c:v>
                </c:pt>
                <c:pt idx="156">
                  <c:v>2.6223024999758593</c:v>
                </c:pt>
                <c:pt idx="157">
                  <c:v>1.2203024999770662</c:v>
                </c:pt>
                <c:pt idx="158">
                  <c:v>2.3413024999747734</c:v>
                </c:pt>
                <c:pt idx="159">
                  <c:v>0.33630249997429473</c:v>
                </c:pt>
                <c:pt idx="160">
                  <c:v>1.619302499975106</c:v>
                </c:pt>
                <c:pt idx="161">
                  <c:v>1.7963024999758659</c:v>
                </c:pt>
                <c:pt idx="162">
                  <c:v>-0.2746975000249563</c:v>
                </c:pt>
                <c:pt idx="163">
                  <c:v>2.7423024999748691</c:v>
                </c:pt>
                <c:pt idx="164">
                  <c:v>-2.8766975000245054</c:v>
                </c:pt>
                <c:pt idx="165">
                  <c:v>-4.4296975000257532</c:v>
                </c:pt>
                <c:pt idx="166">
                  <c:v>8.7653024999738705</c:v>
                </c:pt>
                <c:pt idx="167">
                  <c:v>1.3803024999745617</c:v>
                </c:pt>
                <c:pt idx="168">
                  <c:v>0.15530249997652845</c:v>
                </c:pt>
                <c:pt idx="169">
                  <c:v>3.7243024999753516</c:v>
                </c:pt>
                <c:pt idx="170">
                  <c:v>0.57430249997381111</c:v>
                </c:pt>
                <c:pt idx="171">
                  <c:v>1.2313024999741629</c:v>
                </c:pt>
                <c:pt idx="172">
                  <c:v>-0.19069750002387309</c:v>
                </c:pt>
                <c:pt idx="173">
                  <c:v>-0.10869750002484579</c:v>
                </c:pt>
                <c:pt idx="174">
                  <c:v>0.61830249997640863</c:v>
                </c:pt>
                <c:pt idx="175">
                  <c:v>-1.1086975000260679</c:v>
                </c:pt>
                <c:pt idx="176">
                  <c:v>-2.2486975000255427</c:v>
                </c:pt>
                <c:pt idx="177">
                  <c:v>-1.1096975000235432</c:v>
                </c:pt>
                <c:pt idx="178">
                  <c:v>-2.2056975000239731</c:v>
                </c:pt>
                <c:pt idx="179">
                  <c:v>-3.0516975000232094</c:v>
                </c:pt>
                <c:pt idx="180">
                  <c:v>-4.0956975000234763</c:v>
                </c:pt>
                <c:pt idx="181">
                  <c:v>-4.9796975000262478</c:v>
                </c:pt>
                <c:pt idx="182">
                  <c:v>-4.526697500025989</c:v>
                </c:pt>
                <c:pt idx="183">
                  <c:v>-5.6626975000249047</c:v>
                </c:pt>
                <c:pt idx="184">
                  <c:v>-5.1076975000228231</c:v>
                </c:pt>
                <c:pt idx="185">
                  <c:v>-5.4726975000249922</c:v>
                </c:pt>
                <c:pt idx="186">
                  <c:v>-6.3066975000261039</c:v>
                </c:pt>
                <c:pt idx="187">
                  <c:v>-7.119697500023392</c:v>
                </c:pt>
                <c:pt idx="188">
                  <c:v>-5.8926975000233028</c:v>
                </c:pt>
                <c:pt idx="189">
                  <c:v>-7.0706975000263128</c:v>
                </c:pt>
                <c:pt idx="190">
                  <c:v>-8.8166975000234515</c:v>
                </c:pt>
                <c:pt idx="191">
                  <c:v>-7.5256975000250748</c:v>
                </c:pt>
                <c:pt idx="192">
                  <c:v>-3.9786975000239977</c:v>
                </c:pt>
                <c:pt idx="193">
                  <c:v>-5.6026975000236234</c:v>
                </c:pt>
                <c:pt idx="194">
                  <c:v>-6.6956975000245222</c:v>
                </c:pt>
                <c:pt idx="195">
                  <c:v>-9.030697500023166</c:v>
                </c:pt>
                <c:pt idx="196">
                  <c:v>-7.5416975000237585</c:v>
                </c:pt>
                <c:pt idx="197">
                  <c:v>-8.2076975000262564</c:v>
                </c:pt>
                <c:pt idx="198">
                  <c:v>-8.372697500025339</c:v>
                </c:pt>
                <c:pt idx="199">
                  <c:v>-9.4406975000254079</c:v>
                </c:pt>
                <c:pt idx="200">
                  <c:v>-6.920697500024886</c:v>
                </c:pt>
                <c:pt idx="201">
                  <c:v>-6.7596975000228099</c:v>
                </c:pt>
                <c:pt idx="202">
                  <c:v>-6.2166975000259583</c:v>
                </c:pt>
                <c:pt idx="203">
                  <c:v>-4.4406975000228499</c:v>
                </c:pt>
                <c:pt idx="204">
                  <c:v>-5.4006975000255864</c:v>
                </c:pt>
                <c:pt idx="205">
                  <c:v>-5.1876975000233472</c:v>
                </c:pt>
                <c:pt idx="206">
                  <c:v>-5.2196975000242674</c:v>
                </c:pt>
                <c:pt idx="207">
                  <c:v>-3.6486975000258326</c:v>
                </c:pt>
                <c:pt idx="208">
                  <c:v>-3.3286975000237362</c:v>
                </c:pt>
                <c:pt idx="209">
                  <c:v>-3.7546975000246618</c:v>
                </c:pt>
                <c:pt idx="210">
                  <c:v>-3.4386975000231246</c:v>
                </c:pt>
                <c:pt idx="211">
                  <c:v>-3.70569750002403</c:v>
                </c:pt>
                <c:pt idx="212">
                  <c:v>-3.3466975000244759</c:v>
                </c:pt>
                <c:pt idx="213">
                  <c:v>-4.1986975000263271</c:v>
                </c:pt>
                <c:pt idx="214">
                  <c:v>-4.4186975000251039</c:v>
                </c:pt>
                <c:pt idx="215">
                  <c:v>-5.1306975000251498</c:v>
                </c:pt>
                <c:pt idx="216">
                  <c:v>-2.9996975000230464</c:v>
                </c:pt>
                <c:pt idx="217">
                  <c:v>-4.0216975000255673</c:v>
                </c:pt>
                <c:pt idx="218">
                  <c:v>-4.6316975000237903</c:v>
                </c:pt>
                <c:pt idx="219">
                  <c:v>-3.6246975000260306</c:v>
                </c:pt>
                <c:pt idx="220">
                  <c:v>-4.2356975000252817</c:v>
                </c:pt>
                <c:pt idx="221">
                  <c:v>-2.9106975000239288</c:v>
                </c:pt>
                <c:pt idx="222">
                  <c:v>0.53530249997635337</c:v>
                </c:pt>
                <c:pt idx="223">
                  <c:v>-3.2466975000247089</c:v>
                </c:pt>
                <c:pt idx="224">
                  <c:v>-2.8266975000228456</c:v>
                </c:pt>
                <c:pt idx="225">
                  <c:v>-1.7056975000251384</c:v>
                </c:pt>
                <c:pt idx="226">
                  <c:v>-0.34169750002632782</c:v>
                </c:pt>
                <c:pt idx="227">
                  <c:v>-2.2206975000251816</c:v>
                </c:pt>
                <c:pt idx="228">
                  <c:v>-2.1516975000253069</c:v>
                </c:pt>
                <c:pt idx="229">
                  <c:v>-1.7606975000248326</c:v>
                </c:pt>
                <c:pt idx="230">
                  <c:v>-2.8086975000256587</c:v>
                </c:pt>
                <c:pt idx="231">
                  <c:v>-2.4286975000258337</c:v>
                </c:pt>
                <c:pt idx="232">
                  <c:v>-2.5916975000228604</c:v>
                </c:pt>
                <c:pt idx="233">
                  <c:v>-2.6956975000231864</c:v>
                </c:pt>
                <c:pt idx="234">
                  <c:v>-2.6956975000231864</c:v>
                </c:pt>
                <c:pt idx="235">
                  <c:v>-3.7556975000256898</c:v>
                </c:pt>
                <c:pt idx="236">
                  <c:v>-2.5846975000263228</c:v>
                </c:pt>
                <c:pt idx="237">
                  <c:v>-2.2106975000255602</c:v>
                </c:pt>
                <c:pt idx="238">
                  <c:v>-2.3356975000261571</c:v>
                </c:pt>
                <c:pt idx="239">
                  <c:v>-2.5696975000251143</c:v>
                </c:pt>
                <c:pt idx="240">
                  <c:v>-2.5706975000261423</c:v>
                </c:pt>
                <c:pt idx="241">
                  <c:v>-4.5956975000258637</c:v>
                </c:pt>
                <c:pt idx="242">
                  <c:v>-1.9766975000230502</c:v>
                </c:pt>
                <c:pt idx="243">
                  <c:v>-2.84369750002611</c:v>
                </c:pt>
                <c:pt idx="244">
                  <c:v>-3.1586975000230666</c:v>
                </c:pt>
                <c:pt idx="245">
                  <c:v>-2.3956975000238856</c:v>
                </c:pt>
                <c:pt idx="246">
                  <c:v>1.007302499974827</c:v>
                </c:pt>
                <c:pt idx="247">
                  <c:v>-1.2466975000258174</c:v>
                </c:pt>
                <c:pt idx="248">
                  <c:v>-2.3686975000245525</c:v>
                </c:pt>
                <c:pt idx="249">
                  <c:v>-1.2446975000237614</c:v>
                </c:pt>
                <c:pt idx="250">
                  <c:v>-0.35869750002603951</c:v>
                </c:pt>
                <c:pt idx="251">
                  <c:v>0.56030249997718329</c:v>
                </c:pt>
                <c:pt idx="252">
                  <c:v>0.37030249997371811</c:v>
                </c:pt>
                <c:pt idx="253">
                  <c:v>-2.230697500024803</c:v>
                </c:pt>
                <c:pt idx="254">
                  <c:v>-0.80469750002620799</c:v>
                </c:pt>
                <c:pt idx="255">
                  <c:v>-1.0356975000256341</c:v>
                </c:pt>
                <c:pt idx="256">
                  <c:v>2.3753024999741967</c:v>
                </c:pt>
                <c:pt idx="257">
                  <c:v>-1.490697500024396</c:v>
                </c:pt>
                <c:pt idx="258">
                  <c:v>-3.2566975000243303</c:v>
                </c:pt>
                <c:pt idx="259">
                  <c:v>-1.8056975000249054</c:v>
                </c:pt>
                <c:pt idx="260">
                  <c:v>-3.1946975000245459</c:v>
                </c:pt>
                <c:pt idx="261">
                  <c:v>-3.1416975000233549</c:v>
                </c:pt>
                <c:pt idx="262">
                  <c:v>-2.533697500023635</c:v>
                </c:pt>
                <c:pt idx="263">
                  <c:v>-3.1966975000230491</c:v>
                </c:pt>
                <c:pt idx="264">
                  <c:v>2.6023024999766164</c:v>
                </c:pt>
                <c:pt idx="265">
                  <c:v>-1.566697500024361</c:v>
                </c:pt>
                <c:pt idx="266">
                  <c:v>-0.10469750002428668</c:v>
                </c:pt>
                <c:pt idx="267">
                  <c:v>-0.95169750002455089</c:v>
                </c:pt>
                <c:pt idx="268">
                  <c:v>-0.99069750002556134</c:v>
                </c:pt>
                <c:pt idx="269">
                  <c:v>-0.92569750002624573</c:v>
                </c:pt>
                <c:pt idx="270">
                  <c:v>-0.65569750002580918</c:v>
                </c:pt>
                <c:pt idx="271">
                  <c:v>-2.0416975000259185</c:v>
                </c:pt>
                <c:pt idx="272">
                  <c:v>-3.0406975000261127</c:v>
                </c:pt>
                <c:pt idx="273">
                  <c:v>-0.63469750002553837</c:v>
                </c:pt>
                <c:pt idx="274">
                  <c:v>-0.84369750002366573</c:v>
                </c:pt>
                <c:pt idx="275">
                  <c:v>-0.91969750002363071</c:v>
                </c:pt>
                <c:pt idx="276">
                  <c:v>-1.8116975000239677</c:v>
                </c:pt>
                <c:pt idx="277">
                  <c:v>-1.3166975000231673</c:v>
                </c:pt>
                <c:pt idx="278">
                  <c:v>0.116302499975518</c:v>
                </c:pt>
                <c:pt idx="279">
                  <c:v>-0.28069750002401861</c:v>
                </c:pt>
                <c:pt idx="280">
                  <c:v>0.63030249997453325</c:v>
                </c:pt>
                <c:pt idx="281">
                  <c:v>-1.008697500026301</c:v>
                </c:pt>
                <c:pt idx="282">
                  <c:v>1.3253024999748675</c:v>
                </c:pt>
                <c:pt idx="283">
                  <c:v>-1.1416975000244634</c:v>
                </c:pt>
                <c:pt idx="284">
                  <c:v>0.13330249997522969</c:v>
                </c:pt>
                <c:pt idx="285">
                  <c:v>0.17830249997530245</c:v>
                </c:pt>
                <c:pt idx="286">
                  <c:v>1.8123024999745496</c:v>
                </c:pt>
                <c:pt idx="287">
                  <c:v>-0.99169750002303658</c:v>
                </c:pt>
                <c:pt idx="288">
                  <c:v>-0.32669750002511933</c:v>
                </c:pt>
                <c:pt idx="289">
                  <c:v>-0.37469750002472324</c:v>
                </c:pt>
                <c:pt idx="290">
                  <c:v>0.11030249997645569</c:v>
                </c:pt>
                <c:pt idx="291">
                  <c:v>0.25430249997526744</c:v>
                </c:pt>
                <c:pt idx="292">
                  <c:v>0.10530249997486862</c:v>
                </c:pt>
                <c:pt idx="293">
                  <c:v>-0.11169750002437695</c:v>
                </c:pt>
                <c:pt idx="294">
                  <c:v>0.12430249997663623</c:v>
                </c:pt>
                <c:pt idx="295">
                  <c:v>0.42630249997444025</c:v>
                </c:pt>
                <c:pt idx="296">
                  <c:v>0.2633024999738609</c:v>
                </c:pt>
                <c:pt idx="297">
                  <c:v>1.9903024999763375</c:v>
                </c:pt>
                <c:pt idx="298">
                  <c:v>-0.67169750002449291</c:v>
                </c:pt>
                <c:pt idx="299">
                  <c:v>-0.56169750002510455</c:v>
                </c:pt>
                <c:pt idx="300">
                  <c:v>-0.54669750002389605</c:v>
                </c:pt>
                <c:pt idx="301">
                  <c:v>-0.48169750002458045</c:v>
                </c:pt>
                <c:pt idx="302">
                  <c:v>0.52630249997420719</c:v>
                </c:pt>
                <c:pt idx="303">
                  <c:v>1.3293024999754266</c:v>
                </c:pt>
                <c:pt idx="304">
                  <c:v>0.29330249997627789</c:v>
                </c:pt>
                <c:pt idx="305">
                  <c:v>2.0003024999759589</c:v>
                </c:pt>
                <c:pt idx="306">
                  <c:v>0.75130249997457099</c:v>
                </c:pt>
                <c:pt idx="307">
                  <c:v>1.0973024999749725</c:v>
                </c:pt>
                <c:pt idx="308">
                  <c:v>0.32330249997514215</c:v>
                </c:pt>
                <c:pt idx="309">
                  <c:v>0.29330249997627789</c:v>
                </c:pt>
                <c:pt idx="310">
                  <c:v>2.5523024999749566</c:v>
                </c:pt>
                <c:pt idx="311">
                  <c:v>-0.65569750002580918</c:v>
                </c:pt>
                <c:pt idx="312">
                  <c:v>-0.57869750002481624</c:v>
                </c:pt>
                <c:pt idx="313">
                  <c:v>0.42530249997696501</c:v>
                </c:pt>
                <c:pt idx="314">
                  <c:v>0.51530249997711053</c:v>
                </c:pt>
                <c:pt idx="315">
                  <c:v>1.2273024999771565</c:v>
                </c:pt>
                <c:pt idx="316">
                  <c:v>0.37530249997530518</c:v>
                </c:pt>
                <c:pt idx="317">
                  <c:v>3.0249997706732756E-4</c:v>
                </c:pt>
                <c:pt idx="318">
                  <c:v>0.55530249997559622</c:v>
                </c:pt>
                <c:pt idx="319">
                  <c:v>0.31930249997458304</c:v>
                </c:pt>
                <c:pt idx="320">
                  <c:v>-0.56969750002622277</c:v>
                </c:pt>
                <c:pt idx="321">
                  <c:v>0.86030249997648411</c:v>
                </c:pt>
                <c:pt idx="322">
                  <c:v>0.41930249997434998</c:v>
                </c:pt>
                <c:pt idx="323">
                  <c:v>0.99930249997370879</c:v>
                </c:pt>
                <c:pt idx="324">
                  <c:v>1.0153024999759452</c:v>
                </c:pt>
                <c:pt idx="325">
                  <c:v>0.71930249997720352</c:v>
                </c:pt>
                <c:pt idx="326">
                  <c:v>1.1413024999740173</c:v>
                </c:pt>
                <c:pt idx="327">
                  <c:v>0.79530249997716851</c:v>
                </c:pt>
                <c:pt idx="328">
                  <c:v>0.38130249997436749</c:v>
                </c:pt>
                <c:pt idx="329">
                  <c:v>0.49930249997487408</c:v>
                </c:pt>
                <c:pt idx="330">
                  <c:v>0.64430249997471378</c:v>
                </c:pt>
                <c:pt idx="331">
                  <c:v>1.3173024999737493</c:v>
                </c:pt>
                <c:pt idx="332">
                  <c:v>-0.11969750002549517</c:v>
                </c:pt>
                <c:pt idx="333">
                  <c:v>1.2753024999767604</c:v>
                </c:pt>
                <c:pt idx="334">
                  <c:v>2.3893024999743773</c:v>
                </c:pt>
                <c:pt idx="335">
                  <c:v>0.8163024999738866</c:v>
                </c:pt>
                <c:pt idx="336">
                  <c:v>2.0473024999745348</c:v>
                </c:pt>
                <c:pt idx="337">
                  <c:v>0.89030249997534838</c:v>
                </c:pt>
                <c:pt idx="338">
                  <c:v>2.0873024999765732</c:v>
                </c:pt>
                <c:pt idx="339">
                  <c:v>-1.5736975000244513</c:v>
                </c:pt>
                <c:pt idx="340">
                  <c:v>-4.6975000245197407E-3</c:v>
                </c:pt>
                <c:pt idx="341">
                  <c:v>0.35630249997709029</c:v>
                </c:pt>
                <c:pt idx="342">
                  <c:v>0.22130249997687201</c:v>
                </c:pt>
                <c:pt idx="343">
                  <c:v>0.20030249997660121</c:v>
                </c:pt>
                <c:pt idx="344">
                  <c:v>3.2153024999743707</c:v>
                </c:pt>
                <c:pt idx="345">
                  <c:v>1.7043024999772172</c:v>
                </c:pt>
                <c:pt idx="346">
                  <c:v>2.4213024999752975</c:v>
                </c:pt>
                <c:pt idx="347">
                  <c:v>2.1153024999769343</c:v>
                </c:pt>
                <c:pt idx="348">
                  <c:v>2.3213024999755305</c:v>
                </c:pt>
                <c:pt idx="349">
                  <c:v>-0.3986975000245252</c:v>
                </c:pt>
                <c:pt idx="350">
                  <c:v>0.74930249997606779</c:v>
                </c:pt>
                <c:pt idx="351">
                  <c:v>1.8493024999770569</c:v>
                </c:pt>
                <c:pt idx="352">
                  <c:v>1.9253024999770219</c:v>
                </c:pt>
                <c:pt idx="353">
                  <c:v>1.9453024999762647</c:v>
                </c:pt>
                <c:pt idx="354">
                  <c:v>1.695302499975071</c:v>
                </c:pt>
                <c:pt idx="355">
                  <c:v>2.102302499974229</c:v>
                </c:pt>
                <c:pt idx="356">
                  <c:v>1.0093024999768829</c:v>
                </c:pt>
                <c:pt idx="357">
                  <c:v>1.2223024999755694</c:v>
                </c:pt>
                <c:pt idx="358">
                  <c:v>2.2903024999756383</c:v>
                </c:pt>
                <c:pt idx="359">
                  <c:v>2.6703024999754632</c:v>
                </c:pt>
                <c:pt idx="360">
                  <c:v>2.1473024999743018</c:v>
                </c:pt>
                <c:pt idx="361">
                  <c:v>0.8773024999761958</c:v>
                </c:pt>
                <c:pt idx="362">
                  <c:v>1.136302499975983</c:v>
                </c:pt>
                <c:pt idx="363">
                  <c:v>1.7153024999743138</c:v>
                </c:pt>
                <c:pt idx="364">
                  <c:v>1.5343024999765476</c:v>
                </c:pt>
                <c:pt idx="365">
                  <c:v>2.0153024999771674</c:v>
                </c:pt>
                <c:pt idx="366">
                  <c:v>2.7743024999757893</c:v>
                </c:pt>
                <c:pt idx="367">
                  <c:v>1.4093024999759507</c:v>
                </c:pt>
                <c:pt idx="368">
                  <c:v>3.7653024999748652</c:v>
                </c:pt>
                <c:pt idx="369">
                  <c:v>2.1373024999746804</c:v>
                </c:pt>
                <c:pt idx="370">
                  <c:v>2.8993024999763861</c:v>
                </c:pt>
                <c:pt idx="371">
                  <c:v>2.4723024999744325</c:v>
                </c:pt>
                <c:pt idx="372">
                  <c:v>0.4233024999749091</c:v>
                </c:pt>
                <c:pt idx="373">
                  <c:v>2.0103024999755803</c:v>
                </c:pt>
                <c:pt idx="374">
                  <c:v>0.53530249997635337</c:v>
                </c:pt>
                <c:pt idx="375">
                  <c:v>1.1063024999771187</c:v>
                </c:pt>
                <c:pt idx="376">
                  <c:v>2.8173024999738061</c:v>
                </c:pt>
                <c:pt idx="377">
                  <c:v>2.8403024999761328</c:v>
                </c:pt>
                <c:pt idx="378">
                  <c:v>1.3803024999745617</c:v>
                </c:pt>
                <c:pt idx="379">
                  <c:v>2.8813024999756465</c:v>
                </c:pt>
                <c:pt idx="380">
                  <c:v>3.2253024999739921</c:v>
                </c:pt>
                <c:pt idx="381">
                  <c:v>4.655302499976699</c:v>
                </c:pt>
                <c:pt idx="382">
                  <c:v>1.9973024999764277</c:v>
                </c:pt>
                <c:pt idx="383">
                  <c:v>2.7513024999770153</c:v>
                </c:pt>
                <c:pt idx="384">
                  <c:v>3.1703024999742979</c:v>
                </c:pt>
                <c:pt idx="385">
                  <c:v>3.2853024999752733</c:v>
                </c:pt>
                <c:pt idx="386">
                  <c:v>2.9963024999766219</c:v>
                </c:pt>
                <c:pt idx="387">
                  <c:v>3.0563024999743504</c:v>
                </c:pt>
                <c:pt idx="388">
                  <c:v>2.8863024999736808</c:v>
                </c:pt>
                <c:pt idx="389">
                  <c:v>3.9123024999767608</c:v>
                </c:pt>
                <c:pt idx="390">
                  <c:v>3.7463024999766503</c:v>
                </c:pt>
                <c:pt idx="391">
                  <c:v>3.1953024999751278</c:v>
                </c:pt>
                <c:pt idx="392">
                  <c:v>1.7873024999737197</c:v>
                </c:pt>
                <c:pt idx="393">
                  <c:v>2.8293024999754834</c:v>
                </c:pt>
                <c:pt idx="394">
                  <c:v>2.7323024999752477</c:v>
                </c:pt>
                <c:pt idx="395">
                  <c:v>1.4603024999750858</c:v>
                </c:pt>
                <c:pt idx="396">
                  <c:v>0.53030249997476631</c:v>
                </c:pt>
                <c:pt idx="397">
                  <c:v>1.8393024999738827</c:v>
                </c:pt>
                <c:pt idx="398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753216"/>
        <c:axId val="123755136"/>
      </c:scatterChart>
      <c:valAx>
        <c:axId val="123753216"/>
        <c:scaling>
          <c:orientation val="minMax"/>
          <c:max val="10"/>
          <c:min val="-1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 mm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crossAx val="123755136"/>
        <c:crossesAt val="-12"/>
        <c:crossBetween val="midCat"/>
        <c:majorUnit val="2"/>
      </c:valAx>
      <c:valAx>
        <c:axId val="123755136"/>
        <c:scaling>
          <c:orientation val="minMax"/>
          <c:max val="10"/>
          <c:min val="-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z(i+1)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3753216"/>
        <c:crossesAt val="-12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2137894352609907"/>
          <c:y val="0.142896218103606"/>
          <c:w val="0.29491068832288153"/>
          <c:h val="0.1405863042629880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4054206566"/>
          <c:y val="0.17546510532337317"/>
          <c:w val="0.80253960346985864"/>
          <c:h val="0.69631990118882203"/>
        </c:manualLayout>
      </c:layout>
      <c:scatterChart>
        <c:scatterStyle val="lineMarker"/>
        <c:varyColors val="0"/>
        <c:ser>
          <c:idx val="1"/>
          <c:order val="0"/>
          <c:tx>
            <c:v>real5</c:v>
          </c:tx>
          <c:spPr>
            <a:ln w="12700"/>
          </c:spPr>
          <c:marker>
            <c:symbol val="none"/>
          </c:marker>
          <c:xVal>
            <c:numRef>
              <c:f>Result!$F$22:$F$421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Result!$AB$22:$AB$421</c:f>
              <c:numCache>
                <c:formatCode>General</c:formatCode>
                <c:ptCount val="400"/>
                <c:pt idx="0">
                  <c:v>-0.81715749998423348</c:v>
                </c:pt>
                <c:pt idx="1">
                  <c:v>-0.40415749998601314</c:v>
                </c:pt>
                <c:pt idx="2">
                  <c:v>-0.34315749998370393</c:v>
                </c:pt>
                <c:pt idx="3">
                  <c:v>0.11684250001664509</c:v>
                </c:pt>
                <c:pt idx="4">
                  <c:v>0.45184250001639725</c:v>
                </c:pt>
                <c:pt idx="5">
                  <c:v>-0.21915749998413503</c:v>
                </c:pt>
                <c:pt idx="6">
                  <c:v>0.30984250001608871</c:v>
                </c:pt>
                <c:pt idx="7">
                  <c:v>0.88084250001330133</c:v>
                </c:pt>
                <c:pt idx="8">
                  <c:v>0.27684250001414057</c:v>
                </c:pt>
                <c:pt idx="9">
                  <c:v>-3.9157499983843991E-2</c:v>
                </c:pt>
                <c:pt idx="10">
                  <c:v>-2.1574999848894549E-3</c:v>
                </c:pt>
                <c:pt idx="11">
                  <c:v>0.19984250001314763</c:v>
                </c:pt>
                <c:pt idx="12">
                  <c:v>0.34584250001401529</c:v>
                </c:pt>
                <c:pt idx="13">
                  <c:v>-1.0021574999861116</c:v>
                </c:pt>
                <c:pt idx="14">
                  <c:v>-0.71415749998493538</c:v>
                </c:pt>
                <c:pt idx="15">
                  <c:v>-9.4157499983538173E-2</c:v>
                </c:pt>
                <c:pt idx="16">
                  <c:v>-0.45415749998412025</c:v>
                </c:pt>
                <c:pt idx="17">
                  <c:v>2.1268425000151581</c:v>
                </c:pt>
                <c:pt idx="18">
                  <c:v>5.9378425000140567</c:v>
                </c:pt>
                <c:pt idx="19">
                  <c:v>0.36784250001531404</c:v>
                </c:pt>
                <c:pt idx="20">
                  <c:v>1.0698425000157386</c:v>
                </c:pt>
                <c:pt idx="21">
                  <c:v>0.50084250001347641</c:v>
                </c:pt>
                <c:pt idx="22">
                  <c:v>0.65984250001349665</c:v>
                </c:pt>
                <c:pt idx="23">
                  <c:v>0.31284250001561986</c:v>
                </c:pt>
                <c:pt idx="24">
                  <c:v>0.30584250001552959</c:v>
                </c:pt>
                <c:pt idx="25">
                  <c:v>0.69084250001338887</c:v>
                </c:pt>
                <c:pt idx="26">
                  <c:v>1.1178425000153425</c:v>
                </c:pt>
                <c:pt idx="27">
                  <c:v>1.7518425000133675</c:v>
                </c:pt>
                <c:pt idx="28">
                  <c:v>1.6128425000161428</c:v>
                </c:pt>
                <c:pt idx="29">
                  <c:v>0.35184250001663031</c:v>
                </c:pt>
                <c:pt idx="30">
                  <c:v>0.26184250001648479</c:v>
                </c:pt>
                <c:pt idx="31">
                  <c:v>-0.19715749998638898</c:v>
                </c:pt>
                <c:pt idx="32">
                  <c:v>0.47584250001619921</c:v>
                </c:pt>
                <c:pt idx="33">
                  <c:v>1.4678425000163031</c:v>
                </c:pt>
                <c:pt idx="34">
                  <c:v>1.63784250001342</c:v>
                </c:pt>
                <c:pt idx="35">
                  <c:v>1.4698425000148063</c:v>
                </c:pt>
                <c:pt idx="36">
                  <c:v>1.3768425000151296</c:v>
                </c:pt>
                <c:pt idx="37">
                  <c:v>13.007842500016409</c:v>
                </c:pt>
                <c:pt idx="38">
                  <c:v>3.4868425000134096</c:v>
                </c:pt>
                <c:pt idx="39">
                  <c:v>1.1058425000136651</c:v>
                </c:pt>
                <c:pt idx="40">
                  <c:v>0.54984250001410828</c:v>
                </c:pt>
                <c:pt idx="41">
                  <c:v>0.48684250001329588</c:v>
                </c:pt>
                <c:pt idx="42">
                  <c:v>2.0018425000145612</c:v>
                </c:pt>
                <c:pt idx="43">
                  <c:v>-1.1431574999853922</c:v>
                </c:pt>
                <c:pt idx="44">
                  <c:v>0.60684250001585838</c:v>
                </c:pt>
                <c:pt idx="45">
                  <c:v>1.6398425000154759</c:v>
                </c:pt>
                <c:pt idx="46">
                  <c:v>2.8468425000163222</c:v>
                </c:pt>
                <c:pt idx="47">
                  <c:v>2.7618425000142111</c:v>
                </c:pt>
                <c:pt idx="48">
                  <c:v>2.1328425000142204</c:v>
                </c:pt>
                <c:pt idx="49">
                  <c:v>-1.6841574999837405</c:v>
                </c:pt>
                <c:pt idx="50">
                  <c:v>0.54984250001410828</c:v>
                </c:pt>
                <c:pt idx="51">
                  <c:v>0.2698425000140503</c:v>
                </c:pt>
                <c:pt idx="52">
                  <c:v>1.3378425000141192</c:v>
                </c:pt>
                <c:pt idx="53">
                  <c:v>2.6828425000147149</c:v>
                </c:pt>
                <c:pt idx="54">
                  <c:v>4.1978425000159802</c:v>
                </c:pt>
                <c:pt idx="55">
                  <c:v>2.151842500015988</c:v>
                </c:pt>
                <c:pt idx="56">
                  <c:v>3.1598425000147756</c:v>
                </c:pt>
                <c:pt idx="57">
                  <c:v>1.4958425000131115</c:v>
                </c:pt>
                <c:pt idx="58">
                  <c:v>2.7958425000136344</c:v>
                </c:pt>
                <c:pt idx="59">
                  <c:v>1.5118425000153479</c:v>
                </c:pt>
                <c:pt idx="60">
                  <c:v>1.410842500014553</c:v>
                </c:pt>
                <c:pt idx="61">
                  <c:v>1.1068425000146931</c:v>
                </c:pt>
                <c:pt idx="62">
                  <c:v>1.0248425000156658</c:v>
                </c:pt>
                <c:pt idx="63">
                  <c:v>7.632842500015613</c:v>
                </c:pt>
                <c:pt idx="64">
                  <c:v>2.5708425000132706</c:v>
                </c:pt>
                <c:pt idx="65">
                  <c:v>1.5258425000155285</c:v>
                </c:pt>
                <c:pt idx="66">
                  <c:v>1.5148425000148791</c:v>
                </c:pt>
                <c:pt idx="67">
                  <c:v>1.5808425000152226</c:v>
                </c:pt>
                <c:pt idx="68">
                  <c:v>2.5558425000156149</c:v>
                </c:pt>
                <c:pt idx="69">
                  <c:v>2.7258425000162845</c:v>
                </c:pt>
                <c:pt idx="70">
                  <c:v>2.3728425000157927</c:v>
                </c:pt>
                <c:pt idx="71">
                  <c:v>0.26084250001545684</c:v>
                </c:pt>
                <c:pt idx="72">
                  <c:v>0.44084250001574787</c:v>
                </c:pt>
                <c:pt idx="73">
                  <c:v>0.52584250001430632</c:v>
                </c:pt>
                <c:pt idx="74">
                  <c:v>0.2698425000140503</c:v>
                </c:pt>
                <c:pt idx="75">
                  <c:v>1.0458425000159366</c:v>
                </c:pt>
                <c:pt idx="76">
                  <c:v>1.1178425000153425</c:v>
                </c:pt>
                <c:pt idx="77">
                  <c:v>0.15684250001513078</c:v>
                </c:pt>
                <c:pt idx="78">
                  <c:v>0.54084250001551482</c:v>
                </c:pt>
                <c:pt idx="79">
                  <c:v>1.155842500015325</c:v>
                </c:pt>
                <c:pt idx="80">
                  <c:v>2.6248425000154896</c:v>
                </c:pt>
                <c:pt idx="81">
                  <c:v>1.8468425000151001</c:v>
                </c:pt>
                <c:pt idx="82">
                  <c:v>1.4478425000135076</c:v>
                </c:pt>
                <c:pt idx="83">
                  <c:v>4.3268425000135835</c:v>
                </c:pt>
                <c:pt idx="84">
                  <c:v>3.0998425000134944</c:v>
                </c:pt>
                <c:pt idx="85">
                  <c:v>1.917842500013478</c:v>
                </c:pt>
                <c:pt idx="86">
                  <c:v>2.0358425000139846</c:v>
                </c:pt>
                <c:pt idx="87">
                  <c:v>2.074842500014995</c:v>
                </c:pt>
                <c:pt idx="88">
                  <c:v>1.9648425000156067</c:v>
                </c:pt>
                <c:pt idx="89">
                  <c:v>2.2198425000148347</c:v>
                </c:pt>
                <c:pt idx="90">
                  <c:v>1.9858425000158775</c:v>
                </c:pt>
                <c:pt idx="91">
                  <c:v>2.0718425000154639</c:v>
                </c:pt>
                <c:pt idx="92">
                  <c:v>2.0708425000144359</c:v>
                </c:pt>
                <c:pt idx="93">
                  <c:v>3.6858425000154682</c:v>
                </c:pt>
                <c:pt idx="94">
                  <c:v>2.255842500016314</c:v>
                </c:pt>
                <c:pt idx="95">
                  <c:v>3.3628425000138407</c:v>
                </c:pt>
                <c:pt idx="96">
                  <c:v>3.095842500016488</c:v>
                </c:pt>
                <c:pt idx="97">
                  <c:v>2.605842500013722</c:v>
                </c:pt>
                <c:pt idx="98">
                  <c:v>2.5698425000157954</c:v>
                </c:pt>
                <c:pt idx="99">
                  <c:v>2.4458425000162265</c:v>
                </c:pt>
                <c:pt idx="100">
                  <c:v>4.8918425000152865</c:v>
                </c:pt>
                <c:pt idx="101">
                  <c:v>1.5768425000146635</c:v>
                </c:pt>
                <c:pt idx="102">
                  <c:v>2.3108425000160082</c:v>
                </c:pt>
                <c:pt idx="103">
                  <c:v>2.8868425000148079</c:v>
                </c:pt>
                <c:pt idx="104">
                  <c:v>2.7318425000153468</c:v>
                </c:pt>
                <c:pt idx="105">
                  <c:v>3.8228425000141897</c:v>
                </c:pt>
                <c:pt idx="106">
                  <c:v>2.2418425000161335</c:v>
                </c:pt>
                <c:pt idx="107">
                  <c:v>2.0148425000137138</c:v>
                </c:pt>
                <c:pt idx="108">
                  <c:v>1.7008425000142324</c:v>
                </c:pt>
                <c:pt idx="109">
                  <c:v>3.7728425000160826</c:v>
                </c:pt>
                <c:pt idx="110">
                  <c:v>3.2578425000160394</c:v>
                </c:pt>
                <c:pt idx="111">
                  <c:v>1.8808425000145235</c:v>
                </c:pt>
                <c:pt idx="112">
                  <c:v>-1.1801574999843467</c:v>
                </c:pt>
                <c:pt idx="113">
                  <c:v>1.1668425000159743</c:v>
                </c:pt>
                <c:pt idx="114">
                  <c:v>3.3518425000131913</c:v>
                </c:pt>
                <c:pt idx="115">
                  <c:v>3.8978425000131267</c:v>
                </c:pt>
                <c:pt idx="116">
                  <c:v>7.8425000147319679E-3</c:v>
                </c:pt>
                <c:pt idx="117">
                  <c:v>2.5078425000160109</c:v>
                </c:pt>
                <c:pt idx="118">
                  <c:v>2.7498425000160864</c:v>
                </c:pt>
                <c:pt idx="119">
                  <c:v>0.86784250001414875</c:v>
                </c:pt>
                <c:pt idx="120">
                  <c:v>5.5568425000132038</c:v>
                </c:pt>
                <c:pt idx="121">
                  <c:v>2.5468425000134687</c:v>
                </c:pt>
                <c:pt idx="122">
                  <c:v>2.4848425000136842</c:v>
                </c:pt>
                <c:pt idx="123">
                  <c:v>1.8058425000155864</c:v>
                </c:pt>
                <c:pt idx="124">
                  <c:v>1.0908425000160094</c:v>
                </c:pt>
                <c:pt idx="125">
                  <c:v>1.6458425000145382</c:v>
                </c:pt>
                <c:pt idx="126">
                  <c:v>2.7448425000144994</c:v>
                </c:pt>
                <c:pt idx="127">
                  <c:v>3.0908425000149009</c:v>
                </c:pt>
                <c:pt idx="128">
                  <c:v>3.4028425000158791</c:v>
                </c:pt>
                <c:pt idx="129">
                  <c:v>4.4238425000138193</c:v>
                </c:pt>
                <c:pt idx="130">
                  <c:v>1.6708425000153682</c:v>
                </c:pt>
                <c:pt idx="131">
                  <c:v>10.916842500016344</c:v>
                </c:pt>
                <c:pt idx="132">
                  <c:v>2.9768425000149534</c:v>
                </c:pt>
                <c:pt idx="133">
                  <c:v>-0.22815749998628121</c:v>
                </c:pt>
                <c:pt idx="134">
                  <c:v>4.3228425000165771</c:v>
                </c:pt>
                <c:pt idx="135">
                  <c:v>4.4508425000131524</c:v>
                </c:pt>
                <c:pt idx="136">
                  <c:v>3.6998425000156487</c:v>
                </c:pt>
                <c:pt idx="137">
                  <c:v>3.5108425000132115</c:v>
                </c:pt>
                <c:pt idx="138">
                  <c:v>-0.9871574999849031</c:v>
                </c:pt>
                <c:pt idx="139">
                  <c:v>2.0848425000146165</c:v>
                </c:pt>
                <c:pt idx="140">
                  <c:v>5.791842500013189</c:v>
                </c:pt>
                <c:pt idx="141">
                  <c:v>5.6668425000161449</c:v>
                </c:pt>
                <c:pt idx="142">
                  <c:v>2.9178425000147001</c:v>
                </c:pt>
                <c:pt idx="143">
                  <c:v>2.7348425000148779</c:v>
                </c:pt>
                <c:pt idx="144">
                  <c:v>2.990842500015134</c:v>
                </c:pt>
                <c:pt idx="145">
                  <c:v>1.5468425000157993</c:v>
                </c:pt>
                <c:pt idx="146">
                  <c:v>4.1758425000146815</c:v>
                </c:pt>
                <c:pt idx="147">
                  <c:v>3.3648425000158966</c:v>
                </c:pt>
                <c:pt idx="148">
                  <c:v>2.6398425000131454</c:v>
                </c:pt>
                <c:pt idx="149">
                  <c:v>2.867842500016593</c:v>
                </c:pt>
                <c:pt idx="150">
                  <c:v>5.0768425000136119</c:v>
                </c:pt>
                <c:pt idx="151">
                  <c:v>3.986842500015797</c:v>
                </c:pt>
                <c:pt idx="152">
                  <c:v>3.2018425000153172</c:v>
                </c:pt>
                <c:pt idx="153">
                  <c:v>2.9608425000162697</c:v>
                </c:pt>
                <c:pt idx="154">
                  <c:v>3.1198425000162899</c:v>
                </c:pt>
                <c:pt idx="155">
                  <c:v>3.6668425000137006</c:v>
                </c:pt>
                <c:pt idx="156">
                  <c:v>3.1818425000160744</c:v>
                </c:pt>
                <c:pt idx="157">
                  <c:v>0.81784250001604164</c:v>
                </c:pt>
                <c:pt idx="158">
                  <c:v>1.8548425000162183</c:v>
                </c:pt>
                <c:pt idx="159">
                  <c:v>-0.37315749998612091</c:v>
                </c:pt>
                <c:pt idx="160">
                  <c:v>4.4208425000142881</c:v>
                </c:pt>
                <c:pt idx="161">
                  <c:v>12.614842500013879</c:v>
                </c:pt>
                <c:pt idx="162">
                  <c:v>8.5518425000152831</c:v>
                </c:pt>
                <c:pt idx="163">
                  <c:v>2.2608425000143484</c:v>
                </c:pt>
                <c:pt idx="164">
                  <c:v>0.35484250001616147</c:v>
                </c:pt>
                <c:pt idx="165">
                  <c:v>1.6758425000134025</c:v>
                </c:pt>
                <c:pt idx="166">
                  <c:v>2.6078425000157779</c:v>
                </c:pt>
                <c:pt idx="167">
                  <c:v>0.63184250001313558</c:v>
                </c:pt>
                <c:pt idx="168">
                  <c:v>3.4008425000138232</c:v>
                </c:pt>
                <c:pt idx="169">
                  <c:v>-2.4831574999844008</c:v>
                </c:pt>
                <c:pt idx="170">
                  <c:v>0.26284250001396003</c:v>
                </c:pt>
                <c:pt idx="171">
                  <c:v>0.71184250001365967</c:v>
                </c:pt>
                <c:pt idx="172">
                  <c:v>2.3098425000149803</c:v>
                </c:pt>
                <c:pt idx="173">
                  <c:v>-0.34915749998631895</c:v>
                </c:pt>
                <c:pt idx="174">
                  <c:v>0.71084250001618443</c:v>
                </c:pt>
                <c:pt idx="175">
                  <c:v>3.2678425000156608</c:v>
                </c:pt>
                <c:pt idx="176">
                  <c:v>2.1318425000131924</c:v>
                </c:pt>
                <c:pt idx="177">
                  <c:v>1.8028425000160553</c:v>
                </c:pt>
                <c:pt idx="178">
                  <c:v>0.3728425000133484</c:v>
                </c:pt>
                <c:pt idx="179">
                  <c:v>9.2188425000152563</c:v>
                </c:pt>
                <c:pt idx="180">
                  <c:v>-1.1831574999838779</c:v>
                </c:pt>
                <c:pt idx="181">
                  <c:v>-1.3311574999868014</c:v>
                </c:pt>
                <c:pt idx="182">
                  <c:v>-1.496157499985884</c:v>
                </c:pt>
                <c:pt idx="183">
                  <c:v>-3.1011574999837421</c:v>
                </c:pt>
                <c:pt idx="184">
                  <c:v>-3.1831574999863221</c:v>
                </c:pt>
                <c:pt idx="185">
                  <c:v>-4.7231574999848647</c:v>
                </c:pt>
                <c:pt idx="186">
                  <c:v>-3.9781574999864233</c:v>
                </c:pt>
                <c:pt idx="187">
                  <c:v>-4.525157499983834</c:v>
                </c:pt>
                <c:pt idx="188">
                  <c:v>-4.8901574999860031</c:v>
                </c:pt>
                <c:pt idx="189">
                  <c:v>-5.5001574999842262</c:v>
                </c:pt>
                <c:pt idx="190">
                  <c:v>-4.4591574999834904</c:v>
                </c:pt>
                <c:pt idx="191">
                  <c:v>-7.0461574999853838</c:v>
                </c:pt>
                <c:pt idx="192">
                  <c:v>-5.9261574999851518</c:v>
                </c:pt>
                <c:pt idx="193">
                  <c:v>-5.9381574999868292</c:v>
                </c:pt>
                <c:pt idx="194">
                  <c:v>-6.5361574999833749</c:v>
                </c:pt>
                <c:pt idx="195">
                  <c:v>-6.66915749998509</c:v>
                </c:pt>
                <c:pt idx="196">
                  <c:v>-6.8701574999856518</c:v>
                </c:pt>
                <c:pt idx="197">
                  <c:v>-11.084157499986702</c:v>
                </c:pt>
                <c:pt idx="198">
                  <c:v>-7.6161574999851211</c:v>
                </c:pt>
                <c:pt idx="199">
                  <c:v>-9.8941574999855675</c:v>
                </c:pt>
                <c:pt idx="200">
                  <c:v>-8.9501574999850675</c:v>
                </c:pt>
                <c:pt idx="201">
                  <c:v>-9.0621574999865118</c:v>
                </c:pt>
                <c:pt idx="202">
                  <c:v>-4.4431574999848067</c:v>
                </c:pt>
                <c:pt idx="203">
                  <c:v>-5.9861574999864331</c:v>
                </c:pt>
                <c:pt idx="204">
                  <c:v>-9.4061574999848574</c:v>
                </c:pt>
                <c:pt idx="205">
                  <c:v>-5.1101574999847799</c:v>
                </c:pt>
                <c:pt idx="206">
                  <c:v>-5.8651574999863954</c:v>
                </c:pt>
                <c:pt idx="207">
                  <c:v>-3.8451574999847082</c:v>
                </c:pt>
                <c:pt idx="208">
                  <c:v>-4.3101574999866443</c:v>
                </c:pt>
                <c:pt idx="209">
                  <c:v>-3.3341574999852241</c:v>
                </c:pt>
                <c:pt idx="210">
                  <c:v>-3.4861574999851541</c:v>
                </c:pt>
                <c:pt idx="211">
                  <c:v>-3.3461574999833488</c:v>
                </c:pt>
                <c:pt idx="212">
                  <c:v>0.98084250001662099</c:v>
                </c:pt>
                <c:pt idx="213">
                  <c:v>-3.2981574999837449</c:v>
                </c:pt>
                <c:pt idx="214">
                  <c:v>-3.7051574999864556</c:v>
                </c:pt>
                <c:pt idx="215">
                  <c:v>-3.2831574999860891</c:v>
                </c:pt>
                <c:pt idx="216">
                  <c:v>-3.8311574999845277</c:v>
                </c:pt>
                <c:pt idx="217">
                  <c:v>-3.8441574999836803</c:v>
                </c:pt>
                <c:pt idx="218">
                  <c:v>-3.913157499983555</c:v>
                </c:pt>
                <c:pt idx="219">
                  <c:v>-4.2091574999858494</c:v>
                </c:pt>
                <c:pt idx="220">
                  <c:v>-4.7261574999843958</c:v>
                </c:pt>
                <c:pt idx="221">
                  <c:v>-3.5961574999845425</c:v>
                </c:pt>
                <c:pt idx="222">
                  <c:v>-4.3941574999841748</c:v>
                </c:pt>
                <c:pt idx="223">
                  <c:v>-3.6161574999837853</c:v>
                </c:pt>
                <c:pt idx="224">
                  <c:v>-1.5811574999844424</c:v>
                </c:pt>
                <c:pt idx="225">
                  <c:v>-2.538157499984095</c:v>
                </c:pt>
                <c:pt idx="226">
                  <c:v>-3.7181574999856082</c:v>
                </c:pt>
                <c:pt idx="227">
                  <c:v>-3.7981574999861323</c:v>
                </c:pt>
                <c:pt idx="228">
                  <c:v>-3.7301574999837328</c:v>
                </c:pt>
                <c:pt idx="229">
                  <c:v>-1.6451574999862828</c:v>
                </c:pt>
                <c:pt idx="230">
                  <c:v>-2.0681574999841246</c:v>
                </c:pt>
                <c:pt idx="231">
                  <c:v>-3.0061574999855623</c:v>
                </c:pt>
                <c:pt idx="232">
                  <c:v>-2.8411574999864797</c:v>
                </c:pt>
                <c:pt idx="233">
                  <c:v>-2.9361574999846596</c:v>
                </c:pt>
                <c:pt idx="234">
                  <c:v>-3.889157499983753</c:v>
                </c:pt>
                <c:pt idx="235">
                  <c:v>-4.8681574999847044</c:v>
                </c:pt>
                <c:pt idx="236">
                  <c:v>-4.0501574999858292</c:v>
                </c:pt>
                <c:pt idx="237">
                  <c:v>-4.0351574999846207</c:v>
                </c:pt>
                <c:pt idx="238">
                  <c:v>-3.4051574999836021</c:v>
                </c:pt>
                <c:pt idx="239">
                  <c:v>-3.6251574999859315</c:v>
                </c:pt>
                <c:pt idx="240">
                  <c:v>2.2842500015940459E-2</c:v>
                </c:pt>
                <c:pt idx="241">
                  <c:v>-3.1211574999865377</c:v>
                </c:pt>
                <c:pt idx="242">
                  <c:v>-2.4961574999835534</c:v>
                </c:pt>
                <c:pt idx="243">
                  <c:v>-2.6801574999844036</c:v>
                </c:pt>
                <c:pt idx="244">
                  <c:v>-2.7811574999851985</c:v>
                </c:pt>
                <c:pt idx="245">
                  <c:v>-2.6551574999835736</c:v>
                </c:pt>
                <c:pt idx="246">
                  <c:v>-2.3081574999856969</c:v>
                </c:pt>
                <c:pt idx="247">
                  <c:v>-1.4861574999862626</c:v>
                </c:pt>
                <c:pt idx="248">
                  <c:v>-3.2161574999847176</c:v>
                </c:pt>
                <c:pt idx="249">
                  <c:v>-2.6241574999836814</c:v>
                </c:pt>
                <c:pt idx="250">
                  <c:v>-1.4861574999862626</c:v>
                </c:pt>
                <c:pt idx="251">
                  <c:v>-1.4901574999868217</c:v>
                </c:pt>
                <c:pt idx="252">
                  <c:v>-2.6651574999867478</c:v>
                </c:pt>
                <c:pt idx="253">
                  <c:v>-3.174157499984176</c:v>
                </c:pt>
                <c:pt idx="254">
                  <c:v>-3.861157499983392</c:v>
                </c:pt>
                <c:pt idx="255">
                  <c:v>-4.3461574999845709</c:v>
                </c:pt>
                <c:pt idx="256">
                  <c:v>-3.1391574999837246</c:v>
                </c:pt>
                <c:pt idx="257">
                  <c:v>-0.28815749998400975</c:v>
                </c:pt>
                <c:pt idx="258">
                  <c:v>-1.1931574999834993</c:v>
                </c:pt>
                <c:pt idx="259">
                  <c:v>-2.4651574999836612</c:v>
                </c:pt>
                <c:pt idx="260">
                  <c:v>-2.0061574999843401</c:v>
                </c:pt>
                <c:pt idx="261">
                  <c:v>-2.3061574999836409</c:v>
                </c:pt>
                <c:pt idx="262">
                  <c:v>-2.9831574999867883</c:v>
                </c:pt>
                <c:pt idx="263">
                  <c:v>-2.970157499984083</c:v>
                </c:pt>
                <c:pt idx="264">
                  <c:v>-2.7381574999836289</c:v>
                </c:pt>
                <c:pt idx="265">
                  <c:v>-3.3231574999845748</c:v>
                </c:pt>
                <c:pt idx="266">
                  <c:v>-2.3531574999857696</c:v>
                </c:pt>
                <c:pt idx="267">
                  <c:v>-2.8291574999848024</c:v>
                </c:pt>
                <c:pt idx="268">
                  <c:v>-3.7711574999867992</c:v>
                </c:pt>
                <c:pt idx="269">
                  <c:v>-3.3741574999837098</c:v>
                </c:pt>
                <c:pt idx="270">
                  <c:v>-1.012157499985733</c:v>
                </c:pt>
                <c:pt idx="271">
                  <c:v>-3.2751574999849709</c:v>
                </c:pt>
                <c:pt idx="272">
                  <c:v>2.0048425000140924</c:v>
                </c:pt>
                <c:pt idx="273">
                  <c:v>-2.970157499984083</c:v>
                </c:pt>
                <c:pt idx="274">
                  <c:v>-0.74515749998482761</c:v>
                </c:pt>
                <c:pt idx="275">
                  <c:v>-2.7551574999868933</c:v>
                </c:pt>
                <c:pt idx="276">
                  <c:v>1.3568425000158868</c:v>
                </c:pt>
                <c:pt idx="277">
                  <c:v>-2.0101574999848992</c:v>
                </c:pt>
                <c:pt idx="278">
                  <c:v>-1.874157499983653</c:v>
                </c:pt>
                <c:pt idx="279">
                  <c:v>-2.1411574999845584</c:v>
                </c:pt>
                <c:pt idx="280">
                  <c:v>-1.8431574999837608</c:v>
                </c:pt>
                <c:pt idx="281">
                  <c:v>-1.6831574999862653</c:v>
                </c:pt>
                <c:pt idx="282">
                  <c:v>-1.7441574999850218</c:v>
                </c:pt>
                <c:pt idx="283">
                  <c:v>-1.3841574999844397</c:v>
                </c:pt>
                <c:pt idx="284">
                  <c:v>-3.126157499984572</c:v>
                </c:pt>
                <c:pt idx="285">
                  <c:v>-2.3511574999837137</c:v>
                </c:pt>
                <c:pt idx="286">
                  <c:v>-2.0961574999844856</c:v>
                </c:pt>
                <c:pt idx="287">
                  <c:v>-0.70315749998428601</c:v>
                </c:pt>
                <c:pt idx="288">
                  <c:v>-1.6851574999847685</c:v>
                </c:pt>
                <c:pt idx="289">
                  <c:v>0.85784250001452733</c:v>
                </c:pt>
                <c:pt idx="290">
                  <c:v>-1.2071574999836798</c:v>
                </c:pt>
                <c:pt idx="291">
                  <c:v>-1.0221574999853544</c:v>
                </c:pt>
                <c:pt idx="292">
                  <c:v>-1.2221574999848883</c:v>
                </c:pt>
                <c:pt idx="293">
                  <c:v>-0.83515749998497313</c:v>
                </c:pt>
                <c:pt idx="294">
                  <c:v>-0.6821574999840152</c:v>
                </c:pt>
                <c:pt idx="295">
                  <c:v>-1.8941574999864486</c:v>
                </c:pt>
                <c:pt idx="296">
                  <c:v>1.2628425000151822</c:v>
                </c:pt>
                <c:pt idx="297">
                  <c:v>1.7108425000138539</c:v>
                </c:pt>
                <c:pt idx="298">
                  <c:v>-0.96215749998407318</c:v>
                </c:pt>
                <c:pt idx="299">
                  <c:v>0.90484250001310329</c:v>
                </c:pt>
                <c:pt idx="300">
                  <c:v>-1.4761574999866411</c:v>
                </c:pt>
                <c:pt idx="301">
                  <c:v>-3.5151574999865431</c:v>
                </c:pt>
                <c:pt idx="302">
                  <c:v>-1.5841574999839736</c:v>
                </c:pt>
                <c:pt idx="303">
                  <c:v>-9.9157499985125241E-2</c:v>
                </c:pt>
                <c:pt idx="304">
                  <c:v>-3.0431574999845168</c:v>
                </c:pt>
                <c:pt idx="305">
                  <c:v>-0.77815749998677575</c:v>
                </c:pt>
                <c:pt idx="306">
                  <c:v>-2.7131574999863517</c:v>
                </c:pt>
                <c:pt idx="307">
                  <c:v>-1.0551574999837499</c:v>
                </c:pt>
                <c:pt idx="308">
                  <c:v>2.2668425000134107</c:v>
                </c:pt>
                <c:pt idx="309">
                  <c:v>-1.0231574999863824</c:v>
                </c:pt>
                <c:pt idx="310">
                  <c:v>-2.0901574999854233</c:v>
                </c:pt>
                <c:pt idx="311">
                  <c:v>-0.45315749998664501</c:v>
                </c:pt>
                <c:pt idx="312">
                  <c:v>0.22284250001547434</c:v>
                </c:pt>
                <c:pt idx="313">
                  <c:v>-0.54515749998529373</c:v>
                </c:pt>
                <c:pt idx="314">
                  <c:v>-1.3591574999836098</c:v>
                </c:pt>
                <c:pt idx="315">
                  <c:v>-1.8231574999845179</c:v>
                </c:pt>
                <c:pt idx="316">
                  <c:v>-2.2781574999868326</c:v>
                </c:pt>
                <c:pt idx="317">
                  <c:v>-0.11715749998586489</c:v>
                </c:pt>
                <c:pt idx="318">
                  <c:v>5.6842500015363839E-2</c:v>
                </c:pt>
                <c:pt idx="319">
                  <c:v>0.40184250001473742</c:v>
                </c:pt>
                <c:pt idx="320">
                  <c:v>-0.26215749998570459</c:v>
                </c:pt>
                <c:pt idx="321">
                  <c:v>-0.83215749998544197</c:v>
                </c:pt>
                <c:pt idx="322">
                  <c:v>-0.56515749998453657</c:v>
                </c:pt>
                <c:pt idx="323">
                  <c:v>-0.27015749998682281</c:v>
                </c:pt>
                <c:pt idx="324">
                  <c:v>-0.46915749998532874</c:v>
                </c:pt>
                <c:pt idx="325">
                  <c:v>-0.82915749998591082</c:v>
                </c:pt>
                <c:pt idx="326">
                  <c:v>-1.1621574999836071</c:v>
                </c:pt>
                <c:pt idx="327">
                  <c:v>-2.1231574999838188</c:v>
                </c:pt>
                <c:pt idx="328">
                  <c:v>-0.2681574999847669</c:v>
                </c:pt>
                <c:pt idx="329">
                  <c:v>-0.81415749998470233</c:v>
                </c:pt>
                <c:pt idx="330">
                  <c:v>-0.81515749998573028</c:v>
                </c:pt>
                <c:pt idx="331">
                  <c:v>-1.2101574999867637</c:v>
                </c:pt>
                <c:pt idx="332">
                  <c:v>1.0328425000132313</c:v>
                </c:pt>
                <c:pt idx="333">
                  <c:v>0.44184250001322312</c:v>
                </c:pt>
                <c:pt idx="334">
                  <c:v>-0.57915749998471711</c:v>
                </c:pt>
                <c:pt idx="335">
                  <c:v>-0.63715749998394244</c:v>
                </c:pt>
                <c:pt idx="336">
                  <c:v>-1.5141574999866236</c:v>
                </c:pt>
                <c:pt idx="337">
                  <c:v>2.1258425000141301</c:v>
                </c:pt>
                <c:pt idx="338">
                  <c:v>-1.7791574999854731</c:v>
                </c:pt>
                <c:pt idx="339">
                  <c:v>-0.85315749998571278</c:v>
                </c:pt>
                <c:pt idx="340">
                  <c:v>-0.62415749998478987</c:v>
                </c:pt>
                <c:pt idx="341">
                  <c:v>-0.74915749998538672</c:v>
                </c:pt>
                <c:pt idx="342">
                  <c:v>0.72084250001580585</c:v>
                </c:pt>
                <c:pt idx="343">
                  <c:v>0.8648425000146176</c:v>
                </c:pt>
                <c:pt idx="344">
                  <c:v>0.73484250001598639</c:v>
                </c:pt>
                <c:pt idx="345">
                  <c:v>-0.6151574999861964</c:v>
                </c:pt>
                <c:pt idx="346">
                  <c:v>-0.69715749998522369</c:v>
                </c:pt>
                <c:pt idx="347">
                  <c:v>1.0158425000135196</c:v>
                </c:pt>
                <c:pt idx="348">
                  <c:v>-0.79015749998490037</c:v>
                </c:pt>
                <c:pt idx="349">
                  <c:v>-1.088157499985698</c:v>
                </c:pt>
                <c:pt idx="350">
                  <c:v>-0.66015749998626916</c:v>
                </c:pt>
                <c:pt idx="351">
                  <c:v>0.78584250001512146</c:v>
                </c:pt>
                <c:pt idx="352">
                  <c:v>1.6408425000165039</c:v>
                </c:pt>
                <c:pt idx="353">
                  <c:v>2.5968425000151285</c:v>
                </c:pt>
                <c:pt idx="354">
                  <c:v>-0.36515749998500269</c:v>
                </c:pt>
                <c:pt idx="355">
                  <c:v>0.82584250001360715</c:v>
                </c:pt>
                <c:pt idx="356">
                  <c:v>-1.3631574999841689</c:v>
                </c:pt>
                <c:pt idx="357">
                  <c:v>-0.16415749998444085</c:v>
                </c:pt>
                <c:pt idx="358">
                  <c:v>0.40684250001632449</c:v>
                </c:pt>
                <c:pt idx="359">
                  <c:v>8.7842500015256064E-2</c:v>
                </c:pt>
                <c:pt idx="360">
                  <c:v>2.4708425000135037</c:v>
                </c:pt>
                <c:pt idx="361">
                  <c:v>8.4842500015724909E-2</c:v>
                </c:pt>
                <c:pt idx="362">
                  <c:v>1.6008425000144655</c:v>
                </c:pt>
                <c:pt idx="363">
                  <c:v>0.61084250001641749</c:v>
                </c:pt>
                <c:pt idx="364">
                  <c:v>0.40584250001529654</c:v>
                </c:pt>
                <c:pt idx="365">
                  <c:v>0.15184250001354371</c:v>
                </c:pt>
                <c:pt idx="366">
                  <c:v>-0.1001574999861532</c:v>
                </c:pt>
                <c:pt idx="367">
                  <c:v>0.61984250001501096</c:v>
                </c:pt>
                <c:pt idx="368">
                  <c:v>6.4842500016482063E-2</c:v>
                </c:pt>
                <c:pt idx="369">
                  <c:v>-0.75015749998641468</c:v>
                </c:pt>
                <c:pt idx="370">
                  <c:v>4.7428425000148877</c:v>
                </c:pt>
                <c:pt idx="371">
                  <c:v>-0.86815749998336855</c:v>
                </c:pt>
                <c:pt idx="372">
                  <c:v>2.9048425000155476</c:v>
                </c:pt>
                <c:pt idx="373">
                  <c:v>-0.63715749998394244</c:v>
                </c:pt>
                <c:pt idx="374">
                  <c:v>0.4508425000153693</c:v>
                </c:pt>
                <c:pt idx="375">
                  <c:v>1.9848425000148495</c:v>
                </c:pt>
                <c:pt idx="376">
                  <c:v>-0.43815749998543652</c:v>
                </c:pt>
                <c:pt idx="377">
                  <c:v>-0.45015749998356114</c:v>
                </c:pt>
                <c:pt idx="378">
                  <c:v>2.4908425000162993</c:v>
                </c:pt>
                <c:pt idx="379">
                  <c:v>-0.51215749998334559</c:v>
                </c:pt>
                <c:pt idx="380">
                  <c:v>2.710842500015076</c:v>
                </c:pt>
                <c:pt idx="381">
                  <c:v>1.5778425000156915</c:v>
                </c:pt>
                <c:pt idx="382">
                  <c:v>2.3058425000144211</c:v>
                </c:pt>
                <c:pt idx="383">
                  <c:v>1.6968425000136733</c:v>
                </c:pt>
                <c:pt idx="384">
                  <c:v>-0.23015749998478441</c:v>
                </c:pt>
                <c:pt idx="385">
                  <c:v>-0.13415749998557658</c:v>
                </c:pt>
                <c:pt idx="386">
                  <c:v>1.6858425000165767</c:v>
                </c:pt>
                <c:pt idx="387">
                  <c:v>0.11584250001561713</c:v>
                </c:pt>
                <c:pt idx="388">
                  <c:v>1.3078425000152549</c:v>
                </c:pt>
                <c:pt idx="389">
                  <c:v>-0.70715749998484512</c:v>
                </c:pt>
                <c:pt idx="390">
                  <c:v>-1.8681574999845907</c:v>
                </c:pt>
                <c:pt idx="391">
                  <c:v>-9.7157499986622042E-2</c:v>
                </c:pt>
                <c:pt idx="392">
                  <c:v>1.515842500015907</c:v>
                </c:pt>
                <c:pt idx="393">
                  <c:v>0.93184250001598912</c:v>
                </c:pt>
                <c:pt idx="394">
                  <c:v>0.40084250001370947</c:v>
                </c:pt>
                <c:pt idx="395">
                  <c:v>0.10984250001655482</c:v>
                </c:pt>
                <c:pt idx="396">
                  <c:v>9.5842500016374288E-2</c:v>
                </c:pt>
                <c:pt idx="397">
                  <c:v>0.97484250001400596</c:v>
                </c:pt>
                <c:pt idx="398">
                  <c:v>2.2328425000139873</c:v>
                </c:pt>
                <c:pt idx="399">
                  <c:v>0.54084250001551482</c:v>
                </c:pt>
              </c:numCache>
            </c:numRef>
          </c:yVal>
          <c:smooth val="0"/>
        </c:ser>
        <c:ser>
          <c:idx val="0"/>
          <c:order val="1"/>
          <c:tx>
            <c:v>real1</c:v>
          </c:tx>
          <c:spPr>
            <a:ln w="12700"/>
          </c:spPr>
          <c:marker>
            <c:symbol val="none"/>
          </c:marker>
          <c:yVal>
            <c:numRef>
              <c:f>Result!$B$22:$B$421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ser>
          <c:idx val="2"/>
          <c:order val="2"/>
          <c:tx>
            <c:v>real2</c:v>
          </c:tx>
          <c:spPr>
            <a:ln w="12700"/>
          </c:spPr>
          <c:marker>
            <c:symbol val="none"/>
          </c:marker>
          <c:yVal>
            <c:numRef>
              <c:f>Result!$Y$22:$Y$421</c:f>
              <c:numCache>
                <c:formatCode>General</c:formatCode>
                <c:ptCount val="400"/>
                <c:pt idx="0">
                  <c:v>-1.425909999984043</c:v>
                </c:pt>
                <c:pt idx="1">
                  <c:v>-0.1079099999863331</c:v>
                </c:pt>
                <c:pt idx="2">
                  <c:v>-0.15890999998546818</c:v>
                </c:pt>
                <c:pt idx="3">
                  <c:v>-2.0949099999860721</c:v>
                </c:pt>
                <c:pt idx="4">
                  <c:v>3.7310900000164793</c:v>
                </c:pt>
                <c:pt idx="5">
                  <c:v>1.1290900000169302</c:v>
                </c:pt>
                <c:pt idx="6">
                  <c:v>-0.85890999998383677</c:v>
                </c:pt>
                <c:pt idx="7">
                  <c:v>0.28409000001516915</c:v>
                </c:pt>
                <c:pt idx="8">
                  <c:v>0.20209000001614186</c:v>
                </c:pt>
                <c:pt idx="9">
                  <c:v>-0.30890999998334223</c:v>
                </c:pt>
                <c:pt idx="10">
                  <c:v>-0.20390999998554094</c:v>
                </c:pt>
                <c:pt idx="11">
                  <c:v>0.46909000001704726</c:v>
                </c:pt>
                <c:pt idx="12">
                  <c:v>0.97609000001597224</c:v>
                </c:pt>
                <c:pt idx="13">
                  <c:v>0.46009000001490108</c:v>
                </c:pt>
                <c:pt idx="14">
                  <c:v>-0.86490999998289908</c:v>
                </c:pt>
                <c:pt idx="15">
                  <c:v>4.2090000015093665E-2</c:v>
                </c:pt>
                <c:pt idx="16">
                  <c:v>-0.63790999998403208</c:v>
                </c:pt>
                <c:pt idx="17">
                  <c:v>-0.22390999998478378</c:v>
                </c:pt>
                <c:pt idx="18">
                  <c:v>-3.0909999985340164E-2</c:v>
                </c:pt>
                <c:pt idx="19">
                  <c:v>-0.10590999998427719</c:v>
                </c:pt>
                <c:pt idx="20">
                  <c:v>-1.2129099999853565</c:v>
                </c:pt>
                <c:pt idx="21">
                  <c:v>-1.9909999984690785E-2</c:v>
                </c:pt>
                <c:pt idx="22">
                  <c:v>0.42909000001500885</c:v>
                </c:pt>
                <c:pt idx="23">
                  <c:v>-0.98790999998499274</c:v>
                </c:pt>
                <c:pt idx="24">
                  <c:v>-1.0299099999855343</c:v>
                </c:pt>
                <c:pt idx="25">
                  <c:v>-0.86490999998289908</c:v>
                </c:pt>
                <c:pt idx="26">
                  <c:v>-0.88490999998569464</c:v>
                </c:pt>
                <c:pt idx="27">
                  <c:v>0.29409000001479058</c:v>
                </c:pt>
                <c:pt idx="28">
                  <c:v>0.76509000001578897</c:v>
                </c:pt>
                <c:pt idx="29">
                  <c:v>-0.36890999998462348</c:v>
                </c:pt>
                <c:pt idx="30">
                  <c:v>-0.27490999998391885</c:v>
                </c:pt>
                <c:pt idx="31">
                  <c:v>0.15109000001700679</c:v>
                </c:pt>
                <c:pt idx="32">
                  <c:v>0.28509000001619711</c:v>
                </c:pt>
                <c:pt idx="33">
                  <c:v>-3.9709099999853947</c:v>
                </c:pt>
                <c:pt idx="34">
                  <c:v>-2.398909999985932</c:v>
                </c:pt>
                <c:pt idx="35">
                  <c:v>-0.99890999998564212</c:v>
                </c:pt>
                <c:pt idx="36">
                  <c:v>-0.662909999984862</c:v>
                </c:pt>
                <c:pt idx="37">
                  <c:v>-0.51390999998446318</c:v>
                </c:pt>
                <c:pt idx="38">
                  <c:v>1.6170900000140875</c:v>
                </c:pt>
                <c:pt idx="39">
                  <c:v>0.89609000001544814</c:v>
                </c:pt>
                <c:pt idx="40">
                  <c:v>-6.8909999985322656E-2</c:v>
                </c:pt>
                <c:pt idx="41">
                  <c:v>0.61409000001688696</c:v>
                </c:pt>
                <c:pt idx="42">
                  <c:v>2.4140900000162446</c:v>
                </c:pt>
                <c:pt idx="43">
                  <c:v>2.2020900000150334</c:v>
                </c:pt>
                <c:pt idx="44">
                  <c:v>2.6640900000138856</c:v>
                </c:pt>
                <c:pt idx="45">
                  <c:v>0.46909000001704726</c:v>
                </c:pt>
                <c:pt idx="46">
                  <c:v>-4.5909999982995942E-2</c:v>
                </c:pt>
                <c:pt idx="47">
                  <c:v>0.57509000001587651</c:v>
                </c:pt>
                <c:pt idx="48">
                  <c:v>0.70909000001506683</c:v>
                </c:pt>
                <c:pt idx="49">
                  <c:v>1.5890900000137265</c:v>
                </c:pt>
                <c:pt idx="50">
                  <c:v>0.21409000001426648</c:v>
                </c:pt>
                <c:pt idx="51">
                  <c:v>1.9450900000137494</c:v>
                </c:pt>
                <c:pt idx="52">
                  <c:v>1.6300900000167928</c:v>
                </c:pt>
                <c:pt idx="53">
                  <c:v>1.9770900000146696</c:v>
                </c:pt>
                <c:pt idx="54">
                  <c:v>0.68909000001582399</c:v>
                </c:pt>
                <c:pt idx="55">
                  <c:v>0.4070900000137101</c:v>
                </c:pt>
                <c:pt idx="56">
                  <c:v>-0.32490999998557868</c:v>
                </c:pt>
                <c:pt idx="57">
                  <c:v>0.82209000001398636</c:v>
                </c:pt>
                <c:pt idx="58">
                  <c:v>2.2040900000170893</c:v>
                </c:pt>
                <c:pt idx="59">
                  <c:v>2.2690900000164049</c:v>
                </c:pt>
                <c:pt idx="60">
                  <c:v>0.7750900000154104</c:v>
                </c:pt>
                <c:pt idx="61">
                  <c:v>1.4100900000144634</c:v>
                </c:pt>
                <c:pt idx="62">
                  <c:v>1.784090000015226</c:v>
                </c:pt>
                <c:pt idx="63">
                  <c:v>2.3110900000169465</c:v>
                </c:pt>
                <c:pt idx="64">
                  <c:v>1.3350900000155264</c:v>
                </c:pt>
                <c:pt idx="65">
                  <c:v>4.5520900000148856</c:v>
                </c:pt>
                <c:pt idx="66">
                  <c:v>0.32009000001664845</c:v>
                </c:pt>
                <c:pt idx="67">
                  <c:v>-0.89890999998587517</c:v>
                </c:pt>
                <c:pt idx="68">
                  <c:v>2.2300900000153945</c:v>
                </c:pt>
                <c:pt idx="69">
                  <c:v>2.1340900000161867</c:v>
                </c:pt>
                <c:pt idx="70">
                  <c:v>1.4010900000158699</c:v>
                </c:pt>
                <c:pt idx="71">
                  <c:v>0.68109000001470577</c:v>
                </c:pt>
                <c:pt idx="72">
                  <c:v>0.85409000001490654</c:v>
                </c:pt>
                <c:pt idx="73">
                  <c:v>-2.3209099999839111</c:v>
                </c:pt>
                <c:pt idx="74">
                  <c:v>0.64409000001575123</c:v>
                </c:pt>
                <c:pt idx="75">
                  <c:v>-0.40890999998310917</c:v>
                </c:pt>
                <c:pt idx="76">
                  <c:v>0.63109000001659865</c:v>
                </c:pt>
                <c:pt idx="77">
                  <c:v>0.94909000001663912</c:v>
                </c:pt>
                <c:pt idx="78">
                  <c:v>-1.5709099999838827</c:v>
                </c:pt>
                <c:pt idx="79">
                  <c:v>1.1260900000138463</c:v>
                </c:pt>
                <c:pt idx="80">
                  <c:v>0.77909000001596951</c:v>
                </c:pt>
                <c:pt idx="81">
                  <c:v>-0.19090999998283564</c:v>
                </c:pt>
                <c:pt idx="82">
                  <c:v>1.0170900000154859</c:v>
                </c:pt>
                <c:pt idx="83">
                  <c:v>0.48209000001619984</c:v>
                </c:pt>
                <c:pt idx="84">
                  <c:v>2.0720900000164022</c:v>
                </c:pt>
                <c:pt idx="85">
                  <c:v>1.5100900000142303</c:v>
                </c:pt>
                <c:pt idx="86">
                  <c:v>2.8170900000148436</c:v>
                </c:pt>
                <c:pt idx="87">
                  <c:v>1.7540900000163617</c:v>
                </c:pt>
                <c:pt idx="88">
                  <c:v>2.7440900000144097</c:v>
                </c:pt>
                <c:pt idx="89">
                  <c:v>2.8470900000137078</c:v>
                </c:pt>
                <c:pt idx="90">
                  <c:v>2.2220900000142763</c:v>
                </c:pt>
                <c:pt idx="91">
                  <c:v>2.1890900000158808</c:v>
                </c:pt>
                <c:pt idx="92">
                  <c:v>2.3250900000171271</c:v>
                </c:pt>
                <c:pt idx="93">
                  <c:v>1.7650900000170111</c:v>
                </c:pt>
                <c:pt idx="94">
                  <c:v>2.2710900000149081</c:v>
                </c:pt>
                <c:pt idx="95">
                  <c:v>2.2570900000147276</c:v>
                </c:pt>
                <c:pt idx="96">
                  <c:v>0.86709000001405911</c:v>
                </c:pt>
                <c:pt idx="97">
                  <c:v>2.1090000014822863E-2</c:v>
                </c:pt>
                <c:pt idx="98">
                  <c:v>1.2690900000151828</c:v>
                </c:pt>
                <c:pt idx="99">
                  <c:v>1.9010900000147046</c:v>
                </c:pt>
                <c:pt idx="100">
                  <c:v>1.4500900000165018</c:v>
                </c:pt>
                <c:pt idx="101">
                  <c:v>9.2540900000166459</c:v>
                </c:pt>
                <c:pt idx="102">
                  <c:v>15.498090000015452</c:v>
                </c:pt>
                <c:pt idx="103">
                  <c:v>1.9400900000157151</c:v>
                </c:pt>
                <c:pt idx="104">
                  <c:v>2.2170900000162419</c:v>
                </c:pt>
                <c:pt idx="105">
                  <c:v>2.5940900000165357</c:v>
                </c:pt>
                <c:pt idx="106">
                  <c:v>2.1900900000169088</c:v>
                </c:pt>
                <c:pt idx="107">
                  <c:v>1.8450900000139825</c:v>
                </c:pt>
                <c:pt idx="108">
                  <c:v>2.2840900000140607</c:v>
                </c:pt>
                <c:pt idx="109">
                  <c:v>5.9550900000147067</c:v>
                </c:pt>
                <c:pt idx="110">
                  <c:v>2.727090000014698</c:v>
                </c:pt>
                <c:pt idx="111">
                  <c:v>2.7500900000170247</c:v>
                </c:pt>
                <c:pt idx="112">
                  <c:v>1.8450900000139825</c:v>
                </c:pt>
                <c:pt idx="113">
                  <c:v>6.1860900000141328</c:v>
                </c:pt>
                <c:pt idx="114">
                  <c:v>3.3550900000136608</c:v>
                </c:pt>
                <c:pt idx="115">
                  <c:v>2.7170900000150766</c:v>
                </c:pt>
                <c:pt idx="116">
                  <c:v>2.4160900000147478</c:v>
                </c:pt>
                <c:pt idx="117">
                  <c:v>2.2850900000150887</c:v>
                </c:pt>
                <c:pt idx="118">
                  <c:v>0.58009000001391087</c:v>
                </c:pt>
                <c:pt idx="119">
                  <c:v>1.5240900000144109</c:v>
                </c:pt>
                <c:pt idx="120">
                  <c:v>2.5590900000160843</c:v>
                </c:pt>
                <c:pt idx="121">
                  <c:v>2.2900900000166757</c:v>
                </c:pt>
                <c:pt idx="122">
                  <c:v>2.321090000016568</c:v>
                </c:pt>
                <c:pt idx="123">
                  <c:v>4.4080900000160739</c:v>
                </c:pt>
                <c:pt idx="124">
                  <c:v>3.9070900000162112</c:v>
                </c:pt>
                <c:pt idx="125">
                  <c:v>3.8250900000136312</c:v>
                </c:pt>
                <c:pt idx="126">
                  <c:v>2.145090000016836</c:v>
                </c:pt>
                <c:pt idx="127">
                  <c:v>1.4470900000169706</c:v>
                </c:pt>
                <c:pt idx="128">
                  <c:v>2.367090000014116</c:v>
                </c:pt>
                <c:pt idx="129">
                  <c:v>1.5860900000141953</c:v>
                </c:pt>
                <c:pt idx="130">
                  <c:v>3.7260900000148922</c:v>
                </c:pt>
                <c:pt idx="131">
                  <c:v>3.8730900000167878</c:v>
                </c:pt>
                <c:pt idx="132">
                  <c:v>3.8880900000144436</c:v>
                </c:pt>
                <c:pt idx="133">
                  <c:v>7.3320900000162226</c:v>
                </c:pt>
                <c:pt idx="134">
                  <c:v>3.6680900000156669</c:v>
                </c:pt>
                <c:pt idx="135">
                  <c:v>1.709090000016289</c:v>
                </c:pt>
                <c:pt idx="136">
                  <c:v>-0.10490999998324924</c:v>
                </c:pt>
                <c:pt idx="137">
                  <c:v>5.2170900000163556</c:v>
                </c:pt>
                <c:pt idx="138">
                  <c:v>1.8910900000150832</c:v>
                </c:pt>
                <c:pt idx="139">
                  <c:v>2.5270900000151642</c:v>
                </c:pt>
                <c:pt idx="140">
                  <c:v>2.8640900000169722</c:v>
                </c:pt>
                <c:pt idx="141">
                  <c:v>2.8510900000142669</c:v>
                </c:pt>
                <c:pt idx="142">
                  <c:v>2.5600900000171123</c:v>
                </c:pt>
                <c:pt idx="143">
                  <c:v>2.5160900000145148</c:v>
                </c:pt>
                <c:pt idx="144">
                  <c:v>3.1320900000153529</c:v>
                </c:pt>
                <c:pt idx="145">
                  <c:v>2.9710900000168294</c:v>
                </c:pt>
                <c:pt idx="146">
                  <c:v>3.8370900000153085</c:v>
                </c:pt>
                <c:pt idx="147">
                  <c:v>1.9890900000163469</c:v>
                </c:pt>
                <c:pt idx="148">
                  <c:v>2.5120900000139557</c:v>
                </c:pt>
                <c:pt idx="149">
                  <c:v>2.3360900000142237</c:v>
                </c:pt>
                <c:pt idx="150">
                  <c:v>3.0960900000138736</c:v>
                </c:pt>
                <c:pt idx="151">
                  <c:v>2.832090000016052</c:v>
                </c:pt>
                <c:pt idx="152">
                  <c:v>2.7150900000165734</c:v>
                </c:pt>
                <c:pt idx="153">
                  <c:v>2.1860900000163497</c:v>
                </c:pt>
                <c:pt idx="154">
                  <c:v>2.0540900000156626</c:v>
                </c:pt>
                <c:pt idx="155">
                  <c:v>3.9450900000161937</c:v>
                </c:pt>
                <c:pt idx="156">
                  <c:v>3.8020900000148572</c:v>
                </c:pt>
                <c:pt idx="157">
                  <c:v>2.757090000017115</c:v>
                </c:pt>
                <c:pt idx="158">
                  <c:v>2.1360900000146898</c:v>
                </c:pt>
                <c:pt idx="159">
                  <c:v>2.3560900000170193</c:v>
                </c:pt>
                <c:pt idx="160">
                  <c:v>2.727090000014698</c:v>
                </c:pt>
                <c:pt idx="161">
                  <c:v>3.4230900000160602</c:v>
                </c:pt>
                <c:pt idx="162">
                  <c:v>3.288090000015842</c:v>
                </c:pt>
                <c:pt idx="163">
                  <c:v>1.627090000013709</c:v>
                </c:pt>
                <c:pt idx="164">
                  <c:v>2.7820900000143922</c:v>
                </c:pt>
                <c:pt idx="165">
                  <c:v>2.7860900000149513</c:v>
                </c:pt>
                <c:pt idx="166">
                  <c:v>4.1460900000167555</c:v>
                </c:pt>
                <c:pt idx="167">
                  <c:v>1.9960900000164372</c:v>
                </c:pt>
                <c:pt idx="168">
                  <c:v>1.3670900000164465</c:v>
                </c:pt>
                <c:pt idx="169">
                  <c:v>1.1870900000161555</c:v>
                </c:pt>
                <c:pt idx="170">
                  <c:v>0.33009000001626987</c:v>
                </c:pt>
                <c:pt idx="171">
                  <c:v>1.9560900000143988</c:v>
                </c:pt>
                <c:pt idx="172">
                  <c:v>2.5360900000137576</c:v>
                </c:pt>
                <c:pt idx="173">
                  <c:v>2.5850900000143895</c:v>
                </c:pt>
                <c:pt idx="174">
                  <c:v>0.78109000001447271</c:v>
                </c:pt>
                <c:pt idx="175">
                  <c:v>-0.39990999998451571</c:v>
                </c:pt>
                <c:pt idx="176">
                  <c:v>3.0020900000167217</c:v>
                </c:pt>
                <c:pt idx="177">
                  <c:v>4.0900000151111726E-3</c:v>
                </c:pt>
                <c:pt idx="178">
                  <c:v>0.42509000001444974</c:v>
                </c:pt>
                <c:pt idx="179">
                  <c:v>2.5360900000137576</c:v>
                </c:pt>
                <c:pt idx="180">
                  <c:v>3.0690900000145405</c:v>
                </c:pt>
                <c:pt idx="181">
                  <c:v>1.9910900000148501</c:v>
                </c:pt>
                <c:pt idx="182">
                  <c:v>0.8590900000164936</c:v>
                </c:pt>
                <c:pt idx="183">
                  <c:v>-0.40990999998413713</c:v>
                </c:pt>
                <c:pt idx="184">
                  <c:v>0.3690900000137276</c:v>
                </c:pt>
                <c:pt idx="185">
                  <c:v>-0.62390999998385155</c:v>
                </c:pt>
                <c:pt idx="186">
                  <c:v>-1.4729099999861717</c:v>
                </c:pt>
                <c:pt idx="187">
                  <c:v>-2.0289099999857285</c:v>
                </c:pt>
                <c:pt idx="188">
                  <c:v>-2.9569099999839921</c:v>
                </c:pt>
                <c:pt idx="189">
                  <c:v>-4.716909999984864</c:v>
                </c:pt>
                <c:pt idx="190">
                  <c:v>-4.9319099999856064</c:v>
                </c:pt>
                <c:pt idx="191">
                  <c:v>-4.2699099999836676</c:v>
                </c:pt>
                <c:pt idx="192">
                  <c:v>-5.0569099999862033</c:v>
                </c:pt>
                <c:pt idx="193">
                  <c:v>-4.2359099999842442</c:v>
                </c:pt>
                <c:pt idx="194">
                  <c:v>-4.9369099999836408</c:v>
                </c:pt>
                <c:pt idx="195">
                  <c:v>-6.3789099999844723</c:v>
                </c:pt>
                <c:pt idx="196">
                  <c:v>-7.2149099999840871</c:v>
                </c:pt>
                <c:pt idx="197">
                  <c:v>-7.0939099999840494</c:v>
                </c:pt>
                <c:pt idx="198">
                  <c:v>-7.4649099999852808</c:v>
                </c:pt>
                <c:pt idx="199">
                  <c:v>-7.3019099999847015</c:v>
                </c:pt>
                <c:pt idx="200">
                  <c:v>-6.5559099999852322</c:v>
                </c:pt>
                <c:pt idx="201">
                  <c:v>-6.5709099999828879</c:v>
                </c:pt>
                <c:pt idx="202">
                  <c:v>-6.3139099999851567</c:v>
                </c:pt>
                <c:pt idx="203">
                  <c:v>-6.884909999985922</c:v>
                </c:pt>
                <c:pt idx="204">
                  <c:v>-7.1709099999850423</c:v>
                </c:pt>
                <c:pt idx="205">
                  <c:v>-4.431909999983219</c:v>
                </c:pt>
                <c:pt idx="206">
                  <c:v>-4.5989099999843575</c:v>
                </c:pt>
                <c:pt idx="207">
                  <c:v>-7.6029099999850303</c:v>
                </c:pt>
                <c:pt idx="208">
                  <c:v>-7.7859099999848524</c:v>
                </c:pt>
                <c:pt idx="209">
                  <c:v>-7.0519099999835078</c:v>
                </c:pt>
                <c:pt idx="210">
                  <c:v>-6.8139099999839914</c:v>
                </c:pt>
                <c:pt idx="211">
                  <c:v>-5.1299099999830844</c:v>
                </c:pt>
                <c:pt idx="212">
                  <c:v>-3.668909999984038</c:v>
                </c:pt>
                <c:pt idx="213">
                  <c:v>-4.361909999985869</c:v>
                </c:pt>
                <c:pt idx="214">
                  <c:v>-4.3499099999841917</c:v>
                </c:pt>
                <c:pt idx="215">
                  <c:v>-4.2249099999835948</c:v>
                </c:pt>
                <c:pt idx="216">
                  <c:v>-4.9289099999860753</c:v>
                </c:pt>
                <c:pt idx="217">
                  <c:v>-4.4069099999859418</c:v>
                </c:pt>
                <c:pt idx="218">
                  <c:v>-3.2959099999843033</c:v>
                </c:pt>
                <c:pt idx="219">
                  <c:v>-2.1019099999861623</c:v>
                </c:pt>
                <c:pt idx="220">
                  <c:v>-4.0959099999859916</c:v>
                </c:pt>
                <c:pt idx="221">
                  <c:v>-4.0549099999829252</c:v>
                </c:pt>
                <c:pt idx="222">
                  <c:v>-3.8289099999850862</c:v>
                </c:pt>
                <c:pt idx="223">
                  <c:v>-3.0639099999838493</c:v>
                </c:pt>
                <c:pt idx="224">
                  <c:v>-4.5009099999830937</c:v>
                </c:pt>
                <c:pt idx="225">
                  <c:v>-2.4439099999860048</c:v>
                </c:pt>
                <c:pt idx="226">
                  <c:v>-3.7459099999850309</c:v>
                </c:pt>
                <c:pt idx="227">
                  <c:v>5.0090000016211889E-2</c:v>
                </c:pt>
                <c:pt idx="228">
                  <c:v>-2.8389099999834855</c:v>
                </c:pt>
                <c:pt idx="229">
                  <c:v>-5.0569099999862033</c:v>
                </c:pt>
                <c:pt idx="230">
                  <c:v>-2.5039099999837333</c:v>
                </c:pt>
                <c:pt idx="231">
                  <c:v>-2.2499099999855332</c:v>
                </c:pt>
                <c:pt idx="232">
                  <c:v>-2.625909999984799</c:v>
                </c:pt>
                <c:pt idx="233">
                  <c:v>-2.8799099999829991</c:v>
                </c:pt>
                <c:pt idx="234">
                  <c:v>-3.289909999985241</c:v>
                </c:pt>
                <c:pt idx="235">
                  <c:v>-3.2709099999834734</c:v>
                </c:pt>
                <c:pt idx="236">
                  <c:v>-1.6449099999853445</c:v>
                </c:pt>
                <c:pt idx="237">
                  <c:v>-2.0209099999846103</c:v>
                </c:pt>
                <c:pt idx="238">
                  <c:v>-2.8469099999846037</c:v>
                </c:pt>
                <c:pt idx="239">
                  <c:v>-2.754909999985955</c:v>
                </c:pt>
                <c:pt idx="240">
                  <c:v>-2.5539099999853931</c:v>
                </c:pt>
                <c:pt idx="241">
                  <c:v>-3.3469099999834384</c:v>
                </c:pt>
                <c:pt idx="242">
                  <c:v>-3.290909999986269</c:v>
                </c:pt>
                <c:pt idx="243">
                  <c:v>-3.086909999986176</c:v>
                </c:pt>
                <c:pt idx="244">
                  <c:v>-3.0689099999854363</c:v>
                </c:pt>
                <c:pt idx="245">
                  <c:v>-3.0389099999830194</c:v>
                </c:pt>
                <c:pt idx="246">
                  <c:v>-2.0359099999858188</c:v>
                </c:pt>
                <c:pt idx="247">
                  <c:v>-2.7359099999841874</c:v>
                </c:pt>
                <c:pt idx="248">
                  <c:v>-6.2089099999838027</c:v>
                </c:pt>
                <c:pt idx="249">
                  <c:v>-3.1469099999839045</c:v>
                </c:pt>
                <c:pt idx="250">
                  <c:v>-3.2069099999851858</c:v>
                </c:pt>
                <c:pt idx="251">
                  <c:v>-1.862909999985618</c:v>
                </c:pt>
                <c:pt idx="252">
                  <c:v>-1.9419099999851142</c:v>
                </c:pt>
                <c:pt idx="253">
                  <c:v>-1.197909999984148</c:v>
                </c:pt>
                <c:pt idx="254">
                  <c:v>-3.0949099999837415</c:v>
                </c:pt>
                <c:pt idx="255">
                  <c:v>-0.93390999998632651</c:v>
                </c:pt>
                <c:pt idx="256">
                  <c:v>-2.1149099999853149</c:v>
                </c:pt>
                <c:pt idx="257">
                  <c:v>-1.3779099999844391</c:v>
                </c:pt>
                <c:pt idx="258">
                  <c:v>-2.649909999984601</c:v>
                </c:pt>
                <c:pt idx="259">
                  <c:v>-2.4069099999834975</c:v>
                </c:pt>
                <c:pt idx="260">
                  <c:v>-1.0009099999841453</c:v>
                </c:pt>
                <c:pt idx="261">
                  <c:v>-2.4939099999841119</c:v>
                </c:pt>
                <c:pt idx="262">
                  <c:v>-2.3059099999862553</c:v>
                </c:pt>
                <c:pt idx="263">
                  <c:v>-1.8889099999839232</c:v>
                </c:pt>
                <c:pt idx="264">
                  <c:v>-2.3439099999862378</c:v>
                </c:pt>
                <c:pt idx="265">
                  <c:v>-1.1099099999860584</c:v>
                </c:pt>
                <c:pt idx="266">
                  <c:v>-1.4589099999859911</c:v>
                </c:pt>
                <c:pt idx="267">
                  <c:v>-2.6349099999833925</c:v>
                </c:pt>
                <c:pt idx="268">
                  <c:v>-4.024909999984061</c:v>
                </c:pt>
                <c:pt idx="269">
                  <c:v>-3.2469099999836715</c:v>
                </c:pt>
                <c:pt idx="270">
                  <c:v>-0.55390999998294888</c:v>
                </c:pt>
                <c:pt idx="271">
                  <c:v>-0.66990999998495226</c:v>
                </c:pt>
                <c:pt idx="272">
                  <c:v>-2.0959099999835473</c:v>
                </c:pt>
                <c:pt idx="273">
                  <c:v>-1.5659099999858483</c:v>
                </c:pt>
                <c:pt idx="274">
                  <c:v>0.33909000001486334</c:v>
                </c:pt>
                <c:pt idx="275">
                  <c:v>-0.71090999998446591</c:v>
                </c:pt>
                <c:pt idx="276">
                  <c:v>-1.4199099999849807</c:v>
                </c:pt>
                <c:pt idx="277">
                  <c:v>-2.6019099999849971</c:v>
                </c:pt>
                <c:pt idx="278">
                  <c:v>-4.8059099999839816</c:v>
                </c:pt>
                <c:pt idx="279">
                  <c:v>-3.8399099999857356</c:v>
                </c:pt>
                <c:pt idx="280">
                  <c:v>-3.9739099999849259</c:v>
                </c:pt>
                <c:pt idx="281">
                  <c:v>-2.1999099999838734</c:v>
                </c:pt>
                <c:pt idx="282">
                  <c:v>-2.5559099999838963</c:v>
                </c:pt>
                <c:pt idx="283">
                  <c:v>-2.0359099999858188</c:v>
                </c:pt>
                <c:pt idx="284">
                  <c:v>-0.9299099999857674</c:v>
                </c:pt>
                <c:pt idx="285">
                  <c:v>-0.91590999998558686</c:v>
                </c:pt>
                <c:pt idx="286">
                  <c:v>-5.4699099999844236</c:v>
                </c:pt>
                <c:pt idx="287">
                  <c:v>-0.83990999998562188</c:v>
                </c:pt>
                <c:pt idx="288">
                  <c:v>-1.2829099999862592</c:v>
                </c:pt>
                <c:pt idx="289">
                  <c:v>-1.454909999985432</c:v>
                </c:pt>
                <c:pt idx="290">
                  <c:v>-2.7989099999849998</c:v>
                </c:pt>
                <c:pt idx="291">
                  <c:v>-2.5119099999848515</c:v>
                </c:pt>
                <c:pt idx="292">
                  <c:v>-0.66990999998495226</c:v>
                </c:pt>
                <c:pt idx="293">
                  <c:v>-1.2829099999862592</c:v>
                </c:pt>
                <c:pt idx="294">
                  <c:v>-1.3709099999843488</c:v>
                </c:pt>
                <c:pt idx="295">
                  <c:v>-0.55590999998500479</c:v>
                </c:pt>
                <c:pt idx="296">
                  <c:v>-0.19590999998442271</c:v>
                </c:pt>
                <c:pt idx="297">
                  <c:v>-1.1209099999831551</c:v>
                </c:pt>
                <c:pt idx="298">
                  <c:v>1.0050900000138085</c:v>
                </c:pt>
                <c:pt idx="299">
                  <c:v>-0.66890999998392431</c:v>
                </c:pt>
                <c:pt idx="300">
                  <c:v>-0.75990999998509778</c:v>
                </c:pt>
                <c:pt idx="301">
                  <c:v>-2.6299099999853581</c:v>
                </c:pt>
                <c:pt idx="302">
                  <c:v>-1.0449099999831901</c:v>
                </c:pt>
                <c:pt idx="303">
                  <c:v>-3.4909999985899276E-2</c:v>
                </c:pt>
                <c:pt idx="304">
                  <c:v>-7.5909999985412924E-2</c:v>
                </c:pt>
                <c:pt idx="305">
                  <c:v>-1.2909999984600518E-2</c:v>
                </c:pt>
                <c:pt idx="306">
                  <c:v>3.4760900000136985</c:v>
                </c:pt>
                <c:pt idx="307">
                  <c:v>-0.61090999998469897</c:v>
                </c:pt>
                <c:pt idx="308">
                  <c:v>-1.1099099999860584</c:v>
                </c:pt>
                <c:pt idx="309">
                  <c:v>0.20509000001567301</c:v>
                </c:pt>
                <c:pt idx="310">
                  <c:v>-1.7009099999860666</c:v>
                </c:pt>
                <c:pt idx="311">
                  <c:v>6.9090000014426778E-2</c:v>
                </c:pt>
                <c:pt idx="312">
                  <c:v>9.7090000014787847E-2</c:v>
                </c:pt>
                <c:pt idx="313">
                  <c:v>0.63109000001659865</c:v>
                </c:pt>
                <c:pt idx="314">
                  <c:v>-0.70090999998484449</c:v>
                </c:pt>
                <c:pt idx="315">
                  <c:v>2.909090000017045</c:v>
                </c:pt>
                <c:pt idx="316">
                  <c:v>2.0900900000171418</c:v>
                </c:pt>
                <c:pt idx="317">
                  <c:v>6.0090000015833311E-2</c:v>
                </c:pt>
                <c:pt idx="318">
                  <c:v>-0.72290999998614325</c:v>
                </c:pt>
                <c:pt idx="319">
                  <c:v>-1.1889099999855546</c:v>
                </c:pt>
                <c:pt idx="320">
                  <c:v>-1.8159099999834893</c:v>
                </c:pt>
                <c:pt idx="321">
                  <c:v>0.10909000001646518</c:v>
                </c:pt>
                <c:pt idx="322">
                  <c:v>0.12709000001365212</c:v>
                </c:pt>
                <c:pt idx="323">
                  <c:v>-1.6459099999863724</c:v>
                </c:pt>
                <c:pt idx="324">
                  <c:v>-2.7719099999856667</c:v>
                </c:pt>
                <c:pt idx="325">
                  <c:v>-1.3159099999846546</c:v>
                </c:pt>
                <c:pt idx="326">
                  <c:v>2.9070900000149891</c:v>
                </c:pt>
                <c:pt idx="327">
                  <c:v>-0.5599099999855639</c:v>
                </c:pt>
                <c:pt idx="328">
                  <c:v>-1.7999099999848056</c:v>
                </c:pt>
                <c:pt idx="329">
                  <c:v>1.109000001520144E-2</c:v>
                </c:pt>
                <c:pt idx="330">
                  <c:v>-1.5029099999850359</c:v>
                </c:pt>
                <c:pt idx="331">
                  <c:v>-0.78790999998545885</c:v>
                </c:pt>
                <c:pt idx="332">
                  <c:v>-0.91390999998353095</c:v>
                </c:pt>
                <c:pt idx="333">
                  <c:v>-0.58790999998592497</c:v>
                </c:pt>
                <c:pt idx="334">
                  <c:v>1.9300900000160937</c:v>
                </c:pt>
                <c:pt idx="335">
                  <c:v>1.557090000016359</c:v>
                </c:pt>
                <c:pt idx="336">
                  <c:v>0.32909000001524191</c:v>
                </c:pt>
                <c:pt idx="337">
                  <c:v>1.0010900000168022</c:v>
                </c:pt>
                <c:pt idx="338">
                  <c:v>-0.54990999998594248</c:v>
                </c:pt>
                <c:pt idx="339">
                  <c:v>0.72209000001421941</c:v>
                </c:pt>
                <c:pt idx="340">
                  <c:v>0.13009000001673598</c:v>
                </c:pt>
                <c:pt idx="341">
                  <c:v>-0.57290999998471648</c:v>
                </c:pt>
                <c:pt idx="342">
                  <c:v>0.304090000014412</c:v>
                </c:pt>
                <c:pt idx="343">
                  <c:v>-0.25590999998570396</c:v>
                </c:pt>
                <c:pt idx="344">
                  <c:v>0.56409000001522713</c:v>
                </c:pt>
                <c:pt idx="345">
                  <c:v>0.85209000001640334</c:v>
                </c:pt>
                <c:pt idx="346">
                  <c:v>1.5220900000159077</c:v>
                </c:pt>
                <c:pt idx="347">
                  <c:v>1.1740900000170029</c:v>
                </c:pt>
                <c:pt idx="348">
                  <c:v>-0.3159099999834325</c:v>
                </c:pt>
                <c:pt idx="349">
                  <c:v>-1.7479099999846426</c:v>
                </c:pt>
                <c:pt idx="350">
                  <c:v>-0.15490999998490906</c:v>
                </c:pt>
                <c:pt idx="351">
                  <c:v>0.89509000001442018</c:v>
                </c:pt>
                <c:pt idx="352">
                  <c:v>2.3510900000154322</c:v>
                </c:pt>
                <c:pt idx="353">
                  <c:v>2.4140900000162446</c:v>
                </c:pt>
                <c:pt idx="354">
                  <c:v>1.8800900000144338</c:v>
                </c:pt>
                <c:pt idx="355">
                  <c:v>1.5010900000156369</c:v>
                </c:pt>
                <c:pt idx="356">
                  <c:v>1.9220900000149754</c:v>
                </c:pt>
                <c:pt idx="357">
                  <c:v>1.7210900000144136</c:v>
                </c:pt>
                <c:pt idx="358">
                  <c:v>0.97609000001597224</c:v>
                </c:pt>
                <c:pt idx="359">
                  <c:v>3.4560900000144557</c:v>
                </c:pt>
                <c:pt idx="360">
                  <c:v>1.7340900000171189</c:v>
                </c:pt>
                <c:pt idx="361">
                  <c:v>0.82909000001407662</c:v>
                </c:pt>
                <c:pt idx="362">
                  <c:v>-2.2989099999861651</c:v>
                </c:pt>
                <c:pt idx="363">
                  <c:v>-5.090999998458301E-2</c:v>
                </c:pt>
                <c:pt idx="364">
                  <c:v>1.7110900000147922</c:v>
                </c:pt>
                <c:pt idx="365">
                  <c:v>1.1810900000170932</c:v>
                </c:pt>
                <c:pt idx="366">
                  <c:v>1.1970900000157769</c:v>
                </c:pt>
                <c:pt idx="367">
                  <c:v>-0.41390999998469624</c:v>
                </c:pt>
                <c:pt idx="368">
                  <c:v>-7.5909999985412924E-2</c:v>
                </c:pt>
                <c:pt idx="369">
                  <c:v>-0.28790999998307143</c:v>
                </c:pt>
                <c:pt idx="370">
                  <c:v>1.4500900000165018</c:v>
                </c:pt>
                <c:pt idx="371">
                  <c:v>3.3510900000166544</c:v>
                </c:pt>
                <c:pt idx="372">
                  <c:v>4.4750900000138927</c:v>
                </c:pt>
                <c:pt idx="373">
                  <c:v>0.47209000001657841</c:v>
                </c:pt>
                <c:pt idx="374">
                  <c:v>1.5990900000169006</c:v>
                </c:pt>
                <c:pt idx="375">
                  <c:v>1.4470900000169706</c:v>
                </c:pt>
                <c:pt idx="376">
                  <c:v>-0.76890999998369125</c:v>
                </c:pt>
                <c:pt idx="377">
                  <c:v>3.0200900000139086</c:v>
                </c:pt>
                <c:pt idx="378">
                  <c:v>2.0210900000137144</c:v>
                </c:pt>
                <c:pt idx="379">
                  <c:v>1.6150900000155843</c:v>
                </c:pt>
                <c:pt idx="380">
                  <c:v>1.7350900000145941</c:v>
                </c:pt>
                <c:pt idx="381">
                  <c:v>0.31109000001450227</c:v>
                </c:pt>
                <c:pt idx="382">
                  <c:v>1.7110900000147922</c:v>
                </c:pt>
                <c:pt idx="383">
                  <c:v>1.3340900000144984</c:v>
                </c:pt>
                <c:pt idx="384">
                  <c:v>3.288090000015842</c:v>
                </c:pt>
                <c:pt idx="385">
                  <c:v>1.6650900000136915</c:v>
                </c:pt>
                <c:pt idx="386">
                  <c:v>2.8390900000161423</c:v>
                </c:pt>
                <c:pt idx="387">
                  <c:v>2.5350900000162824</c:v>
                </c:pt>
                <c:pt idx="388">
                  <c:v>-3.5909999983374519E-2</c:v>
                </c:pt>
                <c:pt idx="389">
                  <c:v>2.140090000015249</c:v>
                </c:pt>
                <c:pt idx="390">
                  <c:v>2.1020900000152665</c:v>
                </c:pt>
                <c:pt idx="391">
                  <c:v>0.69009000001685195</c:v>
                </c:pt>
                <c:pt idx="392">
                  <c:v>1.1850900000140996</c:v>
                </c:pt>
                <c:pt idx="393">
                  <c:v>1.3460900000161757</c:v>
                </c:pt>
                <c:pt idx="394">
                  <c:v>2.2270900000158633</c:v>
                </c:pt>
                <c:pt idx="395">
                  <c:v>2.7610900000141214</c:v>
                </c:pt>
                <c:pt idx="396">
                  <c:v>2.1090900000153567</c:v>
                </c:pt>
                <c:pt idx="397">
                  <c:v>0.9410900000155209</c:v>
                </c:pt>
                <c:pt idx="398">
                  <c:v>1.3870900000156894</c:v>
                </c:pt>
                <c:pt idx="399">
                  <c:v>0.74909000001710524</c:v>
                </c:pt>
              </c:numCache>
            </c:numRef>
          </c:yVal>
          <c:smooth val="0"/>
        </c:ser>
        <c:ser>
          <c:idx val="3"/>
          <c:order val="3"/>
          <c:tx>
            <c:v>real3</c:v>
          </c:tx>
          <c:spPr>
            <a:ln w="12700"/>
          </c:spPr>
          <c:marker>
            <c:symbol val="none"/>
          </c:marker>
          <c:yVal>
            <c:numRef>
              <c:f>Result!$Z$22:$Z$421</c:f>
              <c:numCache>
                <c:formatCode>General</c:formatCode>
                <c:ptCount val="400"/>
                <c:pt idx="0">
                  <c:v>1.811277500010533</c:v>
                </c:pt>
                <c:pt idx="1">
                  <c:v>-6.7224999895643123E-3</c:v>
                </c:pt>
                <c:pt idx="2">
                  <c:v>2.2882775000105937</c:v>
                </c:pt>
                <c:pt idx="3">
                  <c:v>-1.246722499988806</c:v>
                </c:pt>
                <c:pt idx="4">
                  <c:v>1.450277500008923</c:v>
                </c:pt>
                <c:pt idx="5">
                  <c:v>0.39627750000903461</c:v>
                </c:pt>
                <c:pt idx="6">
                  <c:v>-0.48672249998915618</c:v>
                </c:pt>
                <c:pt idx="7">
                  <c:v>-1.6757224999892628</c:v>
                </c:pt>
                <c:pt idx="8">
                  <c:v>-0.56672249998968027</c:v>
                </c:pt>
                <c:pt idx="9">
                  <c:v>0.50727750000945093</c:v>
                </c:pt>
                <c:pt idx="10">
                  <c:v>0.58227750000838796</c:v>
                </c:pt>
                <c:pt idx="11">
                  <c:v>0.69327750000880428</c:v>
                </c:pt>
                <c:pt idx="12">
                  <c:v>-0.16472249998855659</c:v>
                </c:pt>
                <c:pt idx="13">
                  <c:v>-0.60372249998863481</c:v>
                </c:pt>
                <c:pt idx="14">
                  <c:v>0.48827750001123604</c:v>
                </c:pt>
                <c:pt idx="15">
                  <c:v>0.39127750001100026</c:v>
                </c:pt>
                <c:pt idx="16">
                  <c:v>0.44527750000966648</c:v>
                </c:pt>
                <c:pt idx="17">
                  <c:v>0.81327750001136678</c:v>
                </c:pt>
                <c:pt idx="18">
                  <c:v>1.5277500008181732E-2</c:v>
                </c:pt>
                <c:pt idx="19">
                  <c:v>0.29727750001029563</c:v>
                </c:pt>
                <c:pt idx="20">
                  <c:v>0.47627750000955871</c:v>
                </c:pt>
                <c:pt idx="21">
                  <c:v>0.83527750000911283</c:v>
                </c:pt>
                <c:pt idx="22">
                  <c:v>1.0272775000110812</c:v>
                </c:pt>
                <c:pt idx="23">
                  <c:v>-1.5997224999892978</c:v>
                </c:pt>
                <c:pt idx="24">
                  <c:v>1.8612775000086401</c:v>
                </c:pt>
                <c:pt idx="25">
                  <c:v>3.3422775000104821</c:v>
                </c:pt>
                <c:pt idx="26">
                  <c:v>0.13027750000915717</c:v>
                </c:pt>
                <c:pt idx="27">
                  <c:v>0.4322775000105139</c:v>
                </c:pt>
                <c:pt idx="28">
                  <c:v>0.11127750001094228</c:v>
                </c:pt>
                <c:pt idx="29">
                  <c:v>-2.115722499990369</c:v>
                </c:pt>
                <c:pt idx="30">
                  <c:v>-0.85372249998982852</c:v>
                </c:pt>
                <c:pt idx="31">
                  <c:v>3.3772775000109334</c:v>
                </c:pt>
                <c:pt idx="32">
                  <c:v>2.4152775000096938</c:v>
                </c:pt>
                <c:pt idx="33">
                  <c:v>2.5812775000098043</c:v>
                </c:pt>
                <c:pt idx="34">
                  <c:v>1.3602775000087775</c:v>
                </c:pt>
                <c:pt idx="35">
                  <c:v>6.9822775000112358</c:v>
                </c:pt>
                <c:pt idx="36">
                  <c:v>2.4622775000082697</c:v>
                </c:pt>
                <c:pt idx="37">
                  <c:v>0.23027750000892411</c:v>
                </c:pt>
                <c:pt idx="38">
                  <c:v>-0.33772249998875736</c:v>
                </c:pt>
                <c:pt idx="39">
                  <c:v>-1.5097224999891523</c:v>
                </c:pt>
                <c:pt idx="40">
                  <c:v>0.39527750001155937</c:v>
                </c:pt>
                <c:pt idx="41">
                  <c:v>2.1782775000112053</c:v>
                </c:pt>
                <c:pt idx="42">
                  <c:v>1.4612775000095723</c:v>
                </c:pt>
                <c:pt idx="43">
                  <c:v>0.23527750001051118</c:v>
                </c:pt>
                <c:pt idx="44">
                  <c:v>3.2012775000112015</c:v>
                </c:pt>
                <c:pt idx="45">
                  <c:v>2.5962775000110128</c:v>
                </c:pt>
                <c:pt idx="46">
                  <c:v>2.3782775000107392</c:v>
                </c:pt>
                <c:pt idx="47">
                  <c:v>1.608277500011468</c:v>
                </c:pt>
                <c:pt idx="48">
                  <c:v>6.1662775000108638</c:v>
                </c:pt>
                <c:pt idx="49">
                  <c:v>0.25327750001125082</c:v>
                </c:pt>
                <c:pt idx="50">
                  <c:v>1.2562775000084514</c:v>
                </c:pt>
                <c:pt idx="51">
                  <c:v>2.6432775000095887</c:v>
                </c:pt>
                <c:pt idx="52">
                  <c:v>1.7312775000100089</c:v>
                </c:pt>
                <c:pt idx="53">
                  <c:v>1.1532775000091533</c:v>
                </c:pt>
                <c:pt idx="54">
                  <c:v>1.531277500010475</c:v>
                </c:pt>
                <c:pt idx="55">
                  <c:v>2.8862775000106922</c:v>
                </c:pt>
                <c:pt idx="56">
                  <c:v>3.0222775000083857</c:v>
                </c:pt>
                <c:pt idx="57">
                  <c:v>1.4252775000116458</c:v>
                </c:pt>
                <c:pt idx="58">
                  <c:v>0.46127750000835022</c:v>
                </c:pt>
                <c:pt idx="59">
                  <c:v>4.5277500010598715E-2</c:v>
                </c:pt>
                <c:pt idx="60">
                  <c:v>0.35827750000905212</c:v>
                </c:pt>
                <c:pt idx="61">
                  <c:v>1.1972775000081981</c:v>
                </c:pt>
                <c:pt idx="62">
                  <c:v>0.57727750001035361</c:v>
                </c:pt>
                <c:pt idx="63">
                  <c:v>1.5582775000098081</c:v>
                </c:pt>
                <c:pt idx="64">
                  <c:v>1.0672775000095669</c:v>
                </c:pt>
                <c:pt idx="65">
                  <c:v>2.3462775000098191</c:v>
                </c:pt>
                <c:pt idx="66">
                  <c:v>3.9832775000085974</c:v>
                </c:pt>
                <c:pt idx="67">
                  <c:v>-0.46372249999038218</c:v>
                </c:pt>
                <c:pt idx="68">
                  <c:v>1.4872775000114302</c:v>
                </c:pt>
                <c:pt idx="69">
                  <c:v>-1.6487224999899297</c:v>
                </c:pt>
                <c:pt idx="70">
                  <c:v>-1.7507224999917526</c:v>
                </c:pt>
                <c:pt idx="71">
                  <c:v>1.3322775000084164</c:v>
                </c:pt>
                <c:pt idx="72">
                  <c:v>2.8002775000111058</c:v>
                </c:pt>
                <c:pt idx="73">
                  <c:v>-0.60172249999013161</c:v>
                </c:pt>
                <c:pt idx="74">
                  <c:v>0.63327750001107574</c:v>
                </c:pt>
                <c:pt idx="75">
                  <c:v>0.37227750000923265</c:v>
                </c:pt>
                <c:pt idx="76">
                  <c:v>2.9632775000116851</c:v>
                </c:pt>
                <c:pt idx="77">
                  <c:v>2.8822775000101331</c:v>
                </c:pt>
                <c:pt idx="78">
                  <c:v>0.64527750000920037</c:v>
                </c:pt>
                <c:pt idx="79">
                  <c:v>1.6982775000116135</c:v>
                </c:pt>
                <c:pt idx="80">
                  <c:v>0.62027750000837045</c:v>
                </c:pt>
                <c:pt idx="81">
                  <c:v>1.0272775000110812</c:v>
                </c:pt>
                <c:pt idx="82">
                  <c:v>1.1412775000110287</c:v>
                </c:pt>
                <c:pt idx="83">
                  <c:v>0.69827750001039135</c:v>
                </c:pt>
                <c:pt idx="84">
                  <c:v>1.9922775000082993</c:v>
                </c:pt>
                <c:pt idx="85">
                  <c:v>1.4162775000094996</c:v>
                </c:pt>
                <c:pt idx="86">
                  <c:v>1.8732775000103175</c:v>
                </c:pt>
                <c:pt idx="87">
                  <c:v>1.682277500009377</c:v>
                </c:pt>
                <c:pt idx="88">
                  <c:v>1.6372775000093043</c:v>
                </c:pt>
                <c:pt idx="89">
                  <c:v>1.275277500010219</c:v>
                </c:pt>
                <c:pt idx="90">
                  <c:v>1.6652775000096653</c:v>
                </c:pt>
                <c:pt idx="91">
                  <c:v>1.7462775000112174</c:v>
                </c:pt>
                <c:pt idx="92">
                  <c:v>2.5832775000083075</c:v>
                </c:pt>
                <c:pt idx="93">
                  <c:v>3.0472775000092156</c:v>
                </c:pt>
                <c:pt idx="94">
                  <c:v>4.4912775000085503</c:v>
                </c:pt>
                <c:pt idx="95">
                  <c:v>3.4382775000096899</c:v>
                </c:pt>
                <c:pt idx="96">
                  <c:v>3.1672775000082254</c:v>
                </c:pt>
                <c:pt idx="97">
                  <c:v>1.0762775000081604</c:v>
                </c:pt>
                <c:pt idx="98">
                  <c:v>2.8262775000094109</c:v>
                </c:pt>
                <c:pt idx="99">
                  <c:v>3.5372775000084289</c:v>
                </c:pt>
                <c:pt idx="100">
                  <c:v>2.1832775000092397</c:v>
                </c:pt>
                <c:pt idx="101">
                  <c:v>1.630277500009214</c:v>
                </c:pt>
                <c:pt idx="102">
                  <c:v>3.646277500010342</c:v>
                </c:pt>
                <c:pt idx="103">
                  <c:v>3.5812775000110264</c:v>
                </c:pt>
                <c:pt idx="104">
                  <c:v>2.0052775000110046</c:v>
                </c:pt>
                <c:pt idx="105">
                  <c:v>3.9932775000082188</c:v>
                </c:pt>
                <c:pt idx="106">
                  <c:v>7.4262775000093484</c:v>
                </c:pt>
                <c:pt idx="107">
                  <c:v>5.0032775000090624</c:v>
                </c:pt>
                <c:pt idx="108">
                  <c:v>6.3562775000107763</c:v>
                </c:pt>
                <c:pt idx="109">
                  <c:v>2.9102775000104941</c:v>
                </c:pt>
                <c:pt idx="110">
                  <c:v>3.3852775000084989</c:v>
                </c:pt>
                <c:pt idx="111">
                  <c:v>3.3312775000098327</c:v>
                </c:pt>
                <c:pt idx="112">
                  <c:v>4.153277500009267</c:v>
                </c:pt>
                <c:pt idx="113">
                  <c:v>4.5972775000109323</c:v>
                </c:pt>
                <c:pt idx="114">
                  <c:v>3.0362775000085662</c:v>
                </c:pt>
                <c:pt idx="115">
                  <c:v>3.6352775000096926</c:v>
                </c:pt>
                <c:pt idx="116">
                  <c:v>3.6152775000104498</c:v>
                </c:pt>
                <c:pt idx="117">
                  <c:v>8.5592775000087329</c:v>
                </c:pt>
                <c:pt idx="118">
                  <c:v>5.074277500010993</c:v>
                </c:pt>
                <c:pt idx="119">
                  <c:v>2.9372775000098272</c:v>
                </c:pt>
                <c:pt idx="120">
                  <c:v>4.356277500008332</c:v>
                </c:pt>
                <c:pt idx="121">
                  <c:v>2.0232775000081915</c:v>
                </c:pt>
                <c:pt idx="122">
                  <c:v>4.101277500009104</c:v>
                </c:pt>
                <c:pt idx="123">
                  <c:v>5.5182775000091056</c:v>
                </c:pt>
                <c:pt idx="124">
                  <c:v>3.8342775000081986</c:v>
                </c:pt>
                <c:pt idx="125">
                  <c:v>-0.34372249999137239</c:v>
                </c:pt>
                <c:pt idx="126">
                  <c:v>2.1612775000114937</c:v>
                </c:pt>
                <c:pt idx="127">
                  <c:v>6.4332775000082165</c:v>
                </c:pt>
                <c:pt idx="128">
                  <c:v>4.7232775000090044</c:v>
                </c:pt>
                <c:pt idx="129">
                  <c:v>2.8402775000095914</c:v>
                </c:pt>
                <c:pt idx="130">
                  <c:v>2.5102775000114264</c:v>
                </c:pt>
                <c:pt idx="131">
                  <c:v>2.2012775000099793</c:v>
                </c:pt>
                <c:pt idx="132">
                  <c:v>3.5632775000102868</c:v>
                </c:pt>
                <c:pt idx="133">
                  <c:v>3.0182775000113793</c:v>
                </c:pt>
                <c:pt idx="134">
                  <c:v>2.7612775000100953</c:v>
                </c:pt>
                <c:pt idx="135">
                  <c:v>2.55127750001094</c:v>
                </c:pt>
                <c:pt idx="136">
                  <c:v>2.3972775000089541</c:v>
                </c:pt>
                <c:pt idx="137">
                  <c:v>5.5692775000082406</c:v>
                </c:pt>
                <c:pt idx="138">
                  <c:v>3.9722775000115007</c:v>
                </c:pt>
                <c:pt idx="139">
                  <c:v>2.5962775000110128</c:v>
                </c:pt>
                <c:pt idx="140">
                  <c:v>2.7812775000093382</c:v>
                </c:pt>
                <c:pt idx="141">
                  <c:v>2.9182775000116123</c:v>
                </c:pt>
                <c:pt idx="142">
                  <c:v>3.0762775000106046</c:v>
                </c:pt>
                <c:pt idx="143">
                  <c:v>3.1002775000104066</c:v>
                </c:pt>
                <c:pt idx="144">
                  <c:v>3.186277500009993</c:v>
                </c:pt>
                <c:pt idx="145">
                  <c:v>3.081277500008639</c:v>
                </c:pt>
                <c:pt idx="146">
                  <c:v>2.417277500008197</c:v>
                </c:pt>
                <c:pt idx="147">
                  <c:v>5.3622775000086165</c:v>
                </c:pt>
                <c:pt idx="148">
                  <c:v>5.2692775000089398</c:v>
                </c:pt>
                <c:pt idx="149">
                  <c:v>3.4412775000092211</c:v>
                </c:pt>
                <c:pt idx="150">
                  <c:v>2.4262775000103431</c:v>
                </c:pt>
                <c:pt idx="151">
                  <c:v>2.3952775000104509</c:v>
                </c:pt>
                <c:pt idx="152">
                  <c:v>1.8652775000091992</c:v>
                </c:pt>
                <c:pt idx="153">
                  <c:v>3.6512775000083764</c:v>
                </c:pt>
                <c:pt idx="154">
                  <c:v>5.2662775000094086</c:v>
                </c:pt>
                <c:pt idx="155">
                  <c:v>2.7722775000107447</c:v>
                </c:pt>
                <c:pt idx="156">
                  <c:v>1.4082775000083814</c:v>
                </c:pt>
                <c:pt idx="157">
                  <c:v>2.4912775000096588</c:v>
                </c:pt>
                <c:pt idx="158">
                  <c:v>1.2562775000084514</c:v>
                </c:pt>
                <c:pt idx="159">
                  <c:v>1.5182775000113224</c:v>
                </c:pt>
                <c:pt idx="160">
                  <c:v>1.5162775000092665</c:v>
                </c:pt>
                <c:pt idx="161">
                  <c:v>3.2072775000102638</c:v>
                </c:pt>
                <c:pt idx="162">
                  <c:v>1.4682775000096626</c:v>
                </c:pt>
                <c:pt idx="163">
                  <c:v>2.0862775000090039</c:v>
                </c:pt>
                <c:pt idx="164">
                  <c:v>5.2132775000082177</c:v>
                </c:pt>
                <c:pt idx="165">
                  <c:v>3.5602775000107556</c:v>
                </c:pt>
                <c:pt idx="166">
                  <c:v>2.4912775000096588</c:v>
                </c:pt>
                <c:pt idx="167">
                  <c:v>1.0762775000081604</c:v>
                </c:pt>
                <c:pt idx="168">
                  <c:v>1.4312775000107081</c:v>
                </c:pt>
                <c:pt idx="169">
                  <c:v>-6.1722499989258495E-2</c:v>
                </c:pt>
                <c:pt idx="170">
                  <c:v>9.5277500008705829E-2</c:v>
                </c:pt>
                <c:pt idx="171">
                  <c:v>0.99027750000857395</c:v>
                </c:pt>
                <c:pt idx="172">
                  <c:v>1.2102775000109034</c:v>
                </c:pt>
                <c:pt idx="173">
                  <c:v>2.6432775000095887</c:v>
                </c:pt>
                <c:pt idx="174">
                  <c:v>1.5062775000096451</c:v>
                </c:pt>
                <c:pt idx="175">
                  <c:v>1.0382775000081779</c:v>
                </c:pt>
                <c:pt idx="176">
                  <c:v>0.95627750000915057</c:v>
                </c:pt>
                <c:pt idx="177">
                  <c:v>-1.8857224999884181</c:v>
                </c:pt>
                <c:pt idx="178">
                  <c:v>-0.89372249998831421</c:v>
                </c:pt>
                <c:pt idx="179">
                  <c:v>-0.90172249998943244</c:v>
                </c:pt>
                <c:pt idx="180">
                  <c:v>-2.6187224999887349</c:v>
                </c:pt>
                <c:pt idx="181">
                  <c:v>-1.9797224999891228</c:v>
                </c:pt>
                <c:pt idx="182">
                  <c:v>-3.8497224999893831</c:v>
                </c:pt>
                <c:pt idx="183">
                  <c:v>-2.8807224999916059</c:v>
                </c:pt>
                <c:pt idx="184">
                  <c:v>-14.49172249999009</c:v>
                </c:pt>
                <c:pt idx="185">
                  <c:v>-3.747722499991113</c:v>
                </c:pt>
                <c:pt idx="186">
                  <c:v>-6.4007224999897971</c:v>
                </c:pt>
                <c:pt idx="187">
                  <c:v>-7.7067224999893824</c:v>
                </c:pt>
                <c:pt idx="188">
                  <c:v>-8.0467224999907216</c:v>
                </c:pt>
                <c:pt idx="189">
                  <c:v>-10.141722499991346</c:v>
                </c:pt>
                <c:pt idx="190">
                  <c:v>-6.9607224999899131</c:v>
                </c:pt>
                <c:pt idx="191">
                  <c:v>-9.9317224999886378</c:v>
                </c:pt>
                <c:pt idx="192">
                  <c:v>-4.9977224999899761</c:v>
                </c:pt>
                <c:pt idx="193">
                  <c:v>-4.4707224999918083</c:v>
                </c:pt>
                <c:pt idx="194">
                  <c:v>-5.6487224999912655</c:v>
                </c:pt>
                <c:pt idx="195">
                  <c:v>-6.2307224999891275</c:v>
                </c:pt>
                <c:pt idx="196">
                  <c:v>-5.3647224999906484</c:v>
                </c:pt>
                <c:pt idx="197">
                  <c:v>-4.5277224999900056</c:v>
                </c:pt>
                <c:pt idx="198">
                  <c:v>-7.2047224999884918</c:v>
                </c:pt>
                <c:pt idx="199">
                  <c:v>-5.3347224999917842</c:v>
                </c:pt>
                <c:pt idx="200">
                  <c:v>-8.7557224999912364</c:v>
                </c:pt>
                <c:pt idx="201">
                  <c:v>-6.193722499990173</c:v>
                </c:pt>
                <c:pt idx="202">
                  <c:v>-4.7747224999916682</c:v>
                </c:pt>
                <c:pt idx="203">
                  <c:v>-4.9637224999905527</c:v>
                </c:pt>
                <c:pt idx="204">
                  <c:v>-5.6377224999906161</c:v>
                </c:pt>
                <c:pt idx="205">
                  <c:v>-4.0147224999884656</c:v>
                </c:pt>
                <c:pt idx="206">
                  <c:v>-6.1157224999917048</c:v>
                </c:pt>
                <c:pt idx="207">
                  <c:v>2.8472775000096817</c:v>
                </c:pt>
                <c:pt idx="208">
                  <c:v>-4.1287224999884131</c:v>
                </c:pt>
                <c:pt idx="209">
                  <c:v>-4.8637224999907858</c:v>
                </c:pt>
                <c:pt idx="210">
                  <c:v>-3.9627224999918553</c:v>
                </c:pt>
                <c:pt idx="211">
                  <c:v>-4.2857224999899302</c:v>
                </c:pt>
                <c:pt idx="212">
                  <c:v>-3.5007224999894504</c:v>
                </c:pt>
                <c:pt idx="213">
                  <c:v>-4.2707224999887217</c:v>
                </c:pt>
                <c:pt idx="214">
                  <c:v>-4.9427224999902819</c:v>
                </c:pt>
                <c:pt idx="215">
                  <c:v>-1.8007224999898597</c:v>
                </c:pt>
                <c:pt idx="216">
                  <c:v>-4.9237224999885143</c:v>
                </c:pt>
                <c:pt idx="217">
                  <c:v>-3.7907224999891298</c:v>
                </c:pt>
                <c:pt idx="218">
                  <c:v>-5.0197224999912748</c:v>
                </c:pt>
                <c:pt idx="219">
                  <c:v>-4.4277224999902387</c:v>
                </c:pt>
                <c:pt idx="220">
                  <c:v>-6.0857224999892878</c:v>
                </c:pt>
                <c:pt idx="221">
                  <c:v>-4.969722499989615</c:v>
                </c:pt>
                <c:pt idx="222">
                  <c:v>-3.6027224999912733</c:v>
                </c:pt>
                <c:pt idx="223">
                  <c:v>-3.3657224999892321</c:v>
                </c:pt>
                <c:pt idx="224">
                  <c:v>-3.5737224999898842</c:v>
                </c:pt>
                <c:pt idx="225">
                  <c:v>-2.448722499991618</c:v>
                </c:pt>
                <c:pt idx="226">
                  <c:v>-3.8377224999912585</c:v>
                </c:pt>
                <c:pt idx="227">
                  <c:v>-2.5727224999911869</c:v>
                </c:pt>
                <c:pt idx="228">
                  <c:v>-2.7007224999913149</c:v>
                </c:pt>
                <c:pt idx="229">
                  <c:v>-4.1747224999895138</c:v>
                </c:pt>
                <c:pt idx="230">
                  <c:v>-3.437722499988638</c:v>
                </c:pt>
                <c:pt idx="231">
                  <c:v>-2.244722499991525</c:v>
                </c:pt>
                <c:pt idx="232">
                  <c:v>-4.0677224999896566</c:v>
                </c:pt>
                <c:pt idx="233">
                  <c:v>-3.3607224999911978</c:v>
                </c:pt>
                <c:pt idx="234">
                  <c:v>-1.9907224999897721</c:v>
                </c:pt>
                <c:pt idx="235">
                  <c:v>-3.7047224999895434</c:v>
                </c:pt>
                <c:pt idx="236">
                  <c:v>-3.5037224999889816</c:v>
                </c:pt>
                <c:pt idx="237">
                  <c:v>-3.7527224999891473</c:v>
                </c:pt>
                <c:pt idx="238">
                  <c:v>-2.7287224999916759</c:v>
                </c:pt>
                <c:pt idx="239">
                  <c:v>-1.6387224999903083</c:v>
                </c:pt>
                <c:pt idx="240">
                  <c:v>-1.7557224999897869</c:v>
                </c:pt>
                <c:pt idx="241">
                  <c:v>-2.3207224999914899</c:v>
                </c:pt>
                <c:pt idx="242">
                  <c:v>-3.0207224999898585</c:v>
                </c:pt>
                <c:pt idx="243">
                  <c:v>-4.2097224999899652</c:v>
                </c:pt>
                <c:pt idx="244">
                  <c:v>-1.5957224999887387</c:v>
                </c:pt>
                <c:pt idx="245">
                  <c:v>-1.4957224999889718</c:v>
                </c:pt>
                <c:pt idx="246">
                  <c:v>-1.708722499991211</c:v>
                </c:pt>
                <c:pt idx="247">
                  <c:v>-2.5137224999909336</c:v>
                </c:pt>
                <c:pt idx="248">
                  <c:v>-2.9677224999886676</c:v>
                </c:pt>
                <c:pt idx="249">
                  <c:v>-1.1177224999912028</c:v>
                </c:pt>
                <c:pt idx="250">
                  <c:v>-2.575722499990718</c:v>
                </c:pt>
                <c:pt idx="251">
                  <c:v>-0.75172249999155838</c:v>
                </c:pt>
                <c:pt idx="252">
                  <c:v>-2.7107224999909363</c:v>
                </c:pt>
                <c:pt idx="253">
                  <c:v>-0.34772249998837879</c:v>
                </c:pt>
                <c:pt idx="254">
                  <c:v>-0.77672249998883558</c:v>
                </c:pt>
                <c:pt idx="255">
                  <c:v>-1.8137224999890122</c:v>
                </c:pt>
                <c:pt idx="256">
                  <c:v>-0.13972249999127939</c:v>
                </c:pt>
                <c:pt idx="257">
                  <c:v>-2.4687224999908608</c:v>
                </c:pt>
                <c:pt idx="258">
                  <c:v>-1.6257224999911557</c:v>
                </c:pt>
                <c:pt idx="259">
                  <c:v>-4.533722499989068</c:v>
                </c:pt>
                <c:pt idx="260">
                  <c:v>-3.6207224999884602</c:v>
                </c:pt>
                <c:pt idx="261">
                  <c:v>-2.1077224999892508</c:v>
                </c:pt>
                <c:pt idx="262">
                  <c:v>-4.0757224999907748</c:v>
                </c:pt>
                <c:pt idx="263">
                  <c:v>-3.2497224999907814</c:v>
                </c:pt>
                <c:pt idx="264">
                  <c:v>-2.5827224999908083</c:v>
                </c:pt>
                <c:pt idx="265">
                  <c:v>-3.367722499991288</c:v>
                </c:pt>
                <c:pt idx="266">
                  <c:v>-2.2697224999888022</c:v>
                </c:pt>
                <c:pt idx="267">
                  <c:v>-2.2747224999903892</c:v>
                </c:pt>
                <c:pt idx="268">
                  <c:v>-1.2367224999891846</c:v>
                </c:pt>
                <c:pt idx="269">
                  <c:v>-1.0027224999902273</c:v>
                </c:pt>
                <c:pt idx="270">
                  <c:v>-0.6187224999898433</c:v>
                </c:pt>
                <c:pt idx="271">
                  <c:v>-2.8337224999894772</c:v>
                </c:pt>
                <c:pt idx="272">
                  <c:v>-2.9027224999893519</c:v>
                </c:pt>
                <c:pt idx="273">
                  <c:v>-2.4827224999910413</c:v>
                </c:pt>
                <c:pt idx="274">
                  <c:v>-0.70172249998989855</c:v>
                </c:pt>
                <c:pt idx="275">
                  <c:v>-0.75372249999006158</c:v>
                </c:pt>
                <c:pt idx="276">
                  <c:v>0.64527750000920037</c:v>
                </c:pt>
                <c:pt idx="277">
                  <c:v>-1.2387224999912405</c:v>
                </c:pt>
                <c:pt idx="278">
                  <c:v>-2.3287224999890554</c:v>
                </c:pt>
                <c:pt idx="279">
                  <c:v>1.4622775000106003</c:v>
                </c:pt>
                <c:pt idx="280">
                  <c:v>-0.81372249999134283</c:v>
                </c:pt>
                <c:pt idx="281">
                  <c:v>-2.5447224999908258</c:v>
                </c:pt>
                <c:pt idx="282">
                  <c:v>-2.3287224999890554</c:v>
                </c:pt>
                <c:pt idx="283">
                  <c:v>-2.2247224999887294</c:v>
                </c:pt>
                <c:pt idx="284">
                  <c:v>5.5277500010220137E-2</c:v>
                </c:pt>
                <c:pt idx="285">
                  <c:v>-1.9547224999918456</c:v>
                </c:pt>
                <c:pt idx="286">
                  <c:v>-1.9627224999894111</c:v>
                </c:pt>
                <c:pt idx="287">
                  <c:v>-3.1457224999904554</c:v>
                </c:pt>
                <c:pt idx="288">
                  <c:v>-2.6007224999915479</c:v>
                </c:pt>
                <c:pt idx="289">
                  <c:v>-0.61972249999087126</c:v>
                </c:pt>
                <c:pt idx="290">
                  <c:v>2.3222775000100171</c:v>
                </c:pt>
                <c:pt idx="291">
                  <c:v>0.50027750000936066</c:v>
                </c:pt>
                <c:pt idx="292">
                  <c:v>-2.0437224999909631</c:v>
                </c:pt>
                <c:pt idx="293">
                  <c:v>-4.1427224999885937</c:v>
                </c:pt>
                <c:pt idx="294">
                  <c:v>-2.2707224999898301</c:v>
                </c:pt>
                <c:pt idx="295">
                  <c:v>-1.3177224999907367</c:v>
                </c:pt>
                <c:pt idx="296">
                  <c:v>-2.114722499989341</c:v>
                </c:pt>
                <c:pt idx="297">
                  <c:v>-1.9807224999901507</c:v>
                </c:pt>
                <c:pt idx="298">
                  <c:v>0.32527750001065669</c:v>
                </c:pt>
                <c:pt idx="299">
                  <c:v>-1.958722499988852</c:v>
                </c:pt>
                <c:pt idx="300">
                  <c:v>2.1352775000096358</c:v>
                </c:pt>
                <c:pt idx="301">
                  <c:v>1.4662775000111594</c:v>
                </c:pt>
                <c:pt idx="302">
                  <c:v>0.81627750001089794</c:v>
                </c:pt>
                <c:pt idx="303">
                  <c:v>-0.51272249999101405</c:v>
                </c:pt>
                <c:pt idx="304">
                  <c:v>-0.55672249999005885</c:v>
                </c:pt>
                <c:pt idx="305">
                  <c:v>-0.6417224999886173</c:v>
                </c:pt>
                <c:pt idx="306">
                  <c:v>-1.4887224999888815</c:v>
                </c:pt>
                <c:pt idx="307">
                  <c:v>-0.87172249999056817</c:v>
                </c:pt>
                <c:pt idx="308">
                  <c:v>-2.1877224999897749</c:v>
                </c:pt>
                <c:pt idx="309">
                  <c:v>-0.79772249998910638</c:v>
                </c:pt>
                <c:pt idx="310">
                  <c:v>-1.5747224999884679</c:v>
                </c:pt>
                <c:pt idx="311">
                  <c:v>-1.8957224999915923</c:v>
                </c:pt>
                <c:pt idx="312">
                  <c:v>-1.3537224999886632</c:v>
                </c:pt>
                <c:pt idx="313">
                  <c:v>-2.2707224999898301</c:v>
                </c:pt>
                <c:pt idx="314">
                  <c:v>2.6277500008831112E-2</c:v>
                </c:pt>
                <c:pt idx="315">
                  <c:v>-8.3722499990557253E-2</c:v>
                </c:pt>
                <c:pt idx="316">
                  <c:v>-2.0377224999883481</c:v>
                </c:pt>
                <c:pt idx="317">
                  <c:v>0.74727750001102322</c:v>
                </c:pt>
                <c:pt idx="318">
                  <c:v>-0.25772249999178598</c:v>
                </c:pt>
                <c:pt idx="319">
                  <c:v>3.390277500010086</c:v>
                </c:pt>
                <c:pt idx="320">
                  <c:v>1.6712775000087277</c:v>
                </c:pt>
                <c:pt idx="321">
                  <c:v>-2.2487224999885314</c:v>
                </c:pt>
                <c:pt idx="322">
                  <c:v>-0.90372249999148835</c:v>
                </c:pt>
                <c:pt idx="323">
                  <c:v>-1.6207224999895686</c:v>
                </c:pt>
                <c:pt idx="324">
                  <c:v>0.93827750000841093</c:v>
                </c:pt>
                <c:pt idx="325">
                  <c:v>1.0672775000095669</c:v>
                </c:pt>
                <c:pt idx="326">
                  <c:v>-8.9722499989619564E-2</c:v>
                </c:pt>
                <c:pt idx="327">
                  <c:v>-2.1722499990772803E-2</c:v>
                </c:pt>
                <c:pt idx="328">
                  <c:v>1.0062775000108104</c:v>
                </c:pt>
                <c:pt idx="329">
                  <c:v>1.6972775000105855</c:v>
                </c:pt>
                <c:pt idx="330">
                  <c:v>0.50627750000842298</c:v>
                </c:pt>
                <c:pt idx="331">
                  <c:v>-0.95672249998912662</c:v>
                </c:pt>
                <c:pt idx="332">
                  <c:v>-0.89172249998981101</c:v>
                </c:pt>
                <c:pt idx="333">
                  <c:v>-0.58472249999041992</c:v>
                </c:pt>
                <c:pt idx="334">
                  <c:v>-1.3067224999900873</c:v>
                </c:pt>
                <c:pt idx="335">
                  <c:v>-0.30872249999092105</c:v>
                </c:pt>
                <c:pt idx="336">
                  <c:v>-3.0477224999891916</c:v>
                </c:pt>
                <c:pt idx="337">
                  <c:v>6.7277500008344759E-2</c:v>
                </c:pt>
                <c:pt idx="338">
                  <c:v>-0.13872249999025144</c:v>
                </c:pt>
                <c:pt idx="339">
                  <c:v>0.40227750001164964</c:v>
                </c:pt>
                <c:pt idx="340">
                  <c:v>0.91727750000814012</c:v>
                </c:pt>
                <c:pt idx="341">
                  <c:v>1.2052775000093163</c:v>
                </c:pt>
                <c:pt idx="342">
                  <c:v>0.85827750001143954</c:v>
                </c:pt>
                <c:pt idx="343">
                  <c:v>1.1352775000084137</c:v>
                </c:pt>
                <c:pt idx="344">
                  <c:v>-6.7224999895643123E-3</c:v>
                </c:pt>
                <c:pt idx="345">
                  <c:v>1.2902775000114275</c:v>
                </c:pt>
                <c:pt idx="346">
                  <c:v>0.35627750001054892</c:v>
                </c:pt>
                <c:pt idx="347">
                  <c:v>2.3662775000090619</c:v>
                </c:pt>
                <c:pt idx="348">
                  <c:v>1.0152775000094039</c:v>
                </c:pt>
                <c:pt idx="349">
                  <c:v>-1.0637224999889838</c:v>
                </c:pt>
                <c:pt idx="350">
                  <c:v>0.62827750000948868</c:v>
                </c:pt>
                <c:pt idx="351">
                  <c:v>0.77227750000830042</c:v>
                </c:pt>
                <c:pt idx="352">
                  <c:v>0.24127750000957349</c:v>
                </c:pt>
                <c:pt idx="353">
                  <c:v>9.5277500008705829E-2</c:v>
                </c:pt>
                <c:pt idx="354">
                  <c:v>-0.13272249999118912</c:v>
                </c:pt>
                <c:pt idx="355">
                  <c:v>0.81627750001089794</c:v>
                </c:pt>
                <c:pt idx="356">
                  <c:v>0.7032775000084257</c:v>
                </c:pt>
                <c:pt idx="357">
                  <c:v>-0.227722499989369</c:v>
                </c:pt>
                <c:pt idx="358">
                  <c:v>-0.30872249999092105</c:v>
                </c:pt>
                <c:pt idx="359">
                  <c:v>0.93827750000841093</c:v>
                </c:pt>
                <c:pt idx="360">
                  <c:v>0.39127750001100026</c:v>
                </c:pt>
                <c:pt idx="361">
                  <c:v>0.34027750000831247</c:v>
                </c:pt>
                <c:pt idx="362">
                  <c:v>0.33127750000971901</c:v>
                </c:pt>
                <c:pt idx="363">
                  <c:v>0.36827750000867354</c:v>
                </c:pt>
                <c:pt idx="364">
                  <c:v>-0.62172249998937446</c:v>
                </c:pt>
                <c:pt idx="365">
                  <c:v>1.1572775000097124</c:v>
                </c:pt>
                <c:pt idx="366">
                  <c:v>0.49627750000880155</c:v>
                </c:pt>
                <c:pt idx="367">
                  <c:v>-1.0027224999902273</c:v>
                </c:pt>
                <c:pt idx="368">
                  <c:v>0.54027750001139907</c:v>
                </c:pt>
                <c:pt idx="369">
                  <c:v>0.51827750001010031</c:v>
                </c:pt>
                <c:pt idx="370">
                  <c:v>0.6822775000081549</c:v>
                </c:pt>
                <c:pt idx="371">
                  <c:v>-0.4297224999909588</c:v>
                </c:pt>
                <c:pt idx="372">
                  <c:v>0.66327750000994001</c:v>
                </c:pt>
                <c:pt idx="373">
                  <c:v>0.33627750001130607</c:v>
                </c:pt>
                <c:pt idx="374">
                  <c:v>-0.25172249998917096</c:v>
                </c:pt>
                <c:pt idx="375">
                  <c:v>0.97827750001044933</c:v>
                </c:pt>
                <c:pt idx="376">
                  <c:v>2.3672775000100899</c:v>
                </c:pt>
                <c:pt idx="377">
                  <c:v>1.9762775000096156</c:v>
                </c:pt>
                <c:pt idx="378">
                  <c:v>1.8672775000112551</c:v>
                </c:pt>
                <c:pt idx="379">
                  <c:v>0.75227750000905758</c:v>
                </c:pt>
                <c:pt idx="380">
                  <c:v>1.0672775000095669</c:v>
                </c:pt>
                <c:pt idx="381">
                  <c:v>0.42027750000883657</c:v>
                </c:pt>
                <c:pt idx="382">
                  <c:v>0.44127750000910737</c:v>
                </c:pt>
                <c:pt idx="383">
                  <c:v>1.5212775000108536</c:v>
                </c:pt>
                <c:pt idx="384">
                  <c:v>0.15227750001045592</c:v>
                </c:pt>
                <c:pt idx="385">
                  <c:v>-9.4722499991206632E-2</c:v>
                </c:pt>
                <c:pt idx="386">
                  <c:v>2.4502775000101451</c:v>
                </c:pt>
                <c:pt idx="387">
                  <c:v>2.3052775000103054</c:v>
                </c:pt>
                <c:pt idx="388">
                  <c:v>2.650277500009679</c:v>
                </c:pt>
                <c:pt idx="389">
                  <c:v>5.8277500009751293E-2</c:v>
                </c:pt>
                <c:pt idx="390">
                  <c:v>1.6277500009209689E-2</c:v>
                </c:pt>
                <c:pt idx="391">
                  <c:v>1.1782775000099832</c:v>
                </c:pt>
                <c:pt idx="392">
                  <c:v>-1.9007224999896266</c:v>
                </c:pt>
                <c:pt idx="393">
                  <c:v>1.0562775000089175</c:v>
                </c:pt>
                <c:pt idx="394">
                  <c:v>0.36627750001017034</c:v>
                </c:pt>
                <c:pt idx="395">
                  <c:v>0.79627750001165509</c:v>
                </c:pt>
                <c:pt idx="396">
                  <c:v>1.4612775000095723</c:v>
                </c:pt>
                <c:pt idx="397">
                  <c:v>0.89327750000833817</c:v>
                </c:pt>
                <c:pt idx="398">
                  <c:v>-0.15672249999099108</c:v>
                </c:pt>
                <c:pt idx="399">
                  <c:v>1.6812775000083491</c:v>
                </c:pt>
              </c:numCache>
            </c:numRef>
          </c:yVal>
          <c:smooth val="0"/>
        </c:ser>
        <c:ser>
          <c:idx val="4"/>
          <c:order val="4"/>
          <c:tx>
            <c:v>real4</c:v>
          </c:tx>
          <c:spPr>
            <a:ln w="12700"/>
          </c:spPr>
          <c:marker>
            <c:symbol val="none"/>
          </c:marker>
          <c:yVal>
            <c:numRef>
              <c:f>Result!$AA$22:$AA$421</c:f>
              <c:numCache>
                <c:formatCode>General</c:formatCode>
                <c:ptCount val="400"/>
                <c:pt idx="0">
                  <c:v>0.98388499999302326</c:v>
                </c:pt>
                <c:pt idx="1">
                  <c:v>-1.3701150000073881</c:v>
                </c:pt>
                <c:pt idx="2">
                  <c:v>-3.1851150000079542</c:v>
                </c:pt>
                <c:pt idx="3">
                  <c:v>-1.1115000006611808E-2</c:v>
                </c:pt>
                <c:pt idx="4">
                  <c:v>1.3518849999911708</c:v>
                </c:pt>
                <c:pt idx="5">
                  <c:v>2.5798849999922879</c:v>
                </c:pt>
                <c:pt idx="6">
                  <c:v>-0.11611500000796582</c:v>
                </c:pt>
                <c:pt idx="7">
                  <c:v>0.13388499999322789</c:v>
                </c:pt>
                <c:pt idx="8">
                  <c:v>2.7758849999912627</c:v>
                </c:pt>
                <c:pt idx="9">
                  <c:v>0.15588499999097394</c:v>
                </c:pt>
                <c:pt idx="10">
                  <c:v>-4.3621150000063835</c:v>
                </c:pt>
                <c:pt idx="11">
                  <c:v>0.3208849999936092</c:v>
                </c:pt>
                <c:pt idx="12">
                  <c:v>0.92188499999323881</c:v>
                </c:pt>
                <c:pt idx="13">
                  <c:v>0.72188499999370492</c:v>
                </c:pt>
                <c:pt idx="14">
                  <c:v>0.78688499999302053</c:v>
                </c:pt>
                <c:pt idx="15">
                  <c:v>1.6948849999920412</c:v>
                </c:pt>
                <c:pt idx="16">
                  <c:v>0.80488499999376018</c:v>
                </c:pt>
                <c:pt idx="17">
                  <c:v>0.12888499999164083</c:v>
                </c:pt>
                <c:pt idx="18">
                  <c:v>0.11988499999304736</c:v>
                </c:pt>
                <c:pt idx="19">
                  <c:v>0.5498849999909794</c:v>
                </c:pt>
                <c:pt idx="20">
                  <c:v>0.83088499999206533</c:v>
                </c:pt>
                <c:pt idx="21">
                  <c:v>0.37888499999283454</c:v>
                </c:pt>
                <c:pt idx="22">
                  <c:v>-0.22111500000931983</c:v>
                </c:pt>
                <c:pt idx="23">
                  <c:v>-1.2161150000089549</c:v>
                </c:pt>
                <c:pt idx="24">
                  <c:v>2.5358849999932431</c:v>
                </c:pt>
                <c:pt idx="25">
                  <c:v>2.6748849999904678</c:v>
                </c:pt>
                <c:pt idx="26">
                  <c:v>1.3618849999907923</c:v>
                </c:pt>
                <c:pt idx="27">
                  <c:v>0.72188499999370492</c:v>
                </c:pt>
                <c:pt idx="28">
                  <c:v>1.1638849999933143</c:v>
                </c:pt>
                <c:pt idx="29">
                  <c:v>3.7148849999937283</c:v>
                </c:pt>
                <c:pt idx="30">
                  <c:v>2.4648849999913125</c:v>
                </c:pt>
                <c:pt idx="31">
                  <c:v>0.97588499999190503</c:v>
                </c:pt>
                <c:pt idx="32">
                  <c:v>0.31788499999052533</c:v>
                </c:pt>
                <c:pt idx="33">
                  <c:v>0.41988499999234818</c:v>
                </c:pt>
                <c:pt idx="34">
                  <c:v>1.0138849999918875</c:v>
                </c:pt>
                <c:pt idx="35">
                  <c:v>1.5108849999911911</c:v>
                </c:pt>
                <c:pt idx="36">
                  <c:v>2.4138849999921774</c:v>
                </c:pt>
                <c:pt idx="37">
                  <c:v>1.5898849999906872</c:v>
                </c:pt>
                <c:pt idx="38">
                  <c:v>2.8988849999933564</c:v>
                </c:pt>
                <c:pt idx="39">
                  <c:v>3.4488849999938509</c:v>
                </c:pt>
                <c:pt idx="40">
                  <c:v>2.8758849999910296</c:v>
                </c:pt>
                <c:pt idx="41">
                  <c:v>0.90588499999100236</c:v>
                </c:pt>
                <c:pt idx="42">
                  <c:v>0.56588499999321584</c:v>
                </c:pt>
                <c:pt idx="43">
                  <c:v>0.68488499999119767</c:v>
                </c:pt>
                <c:pt idx="44">
                  <c:v>0.6318849999935594</c:v>
                </c:pt>
                <c:pt idx="45">
                  <c:v>1.0398849999937454</c:v>
                </c:pt>
                <c:pt idx="46">
                  <c:v>1.7808849999916276</c:v>
                </c:pt>
                <c:pt idx="47">
                  <c:v>1.4808849999923268</c:v>
                </c:pt>
                <c:pt idx="48">
                  <c:v>1.8038849999904016</c:v>
                </c:pt>
                <c:pt idx="49">
                  <c:v>3.9948849999937863</c:v>
                </c:pt>
                <c:pt idx="50">
                  <c:v>1.6138849999904892</c:v>
                </c:pt>
                <c:pt idx="51">
                  <c:v>1.8658849999937388</c:v>
                </c:pt>
                <c:pt idx="52">
                  <c:v>1.1498849999931338</c:v>
                </c:pt>
                <c:pt idx="53">
                  <c:v>1.2318849999921611</c:v>
                </c:pt>
                <c:pt idx="54">
                  <c:v>7.9884999991008954E-2</c:v>
                </c:pt>
                <c:pt idx="55">
                  <c:v>3.371884999992858</c:v>
                </c:pt>
                <c:pt idx="56">
                  <c:v>2.478884999991493</c:v>
                </c:pt>
                <c:pt idx="57">
                  <c:v>2.6818849999905581</c:v>
                </c:pt>
                <c:pt idx="58">
                  <c:v>2.1308849999925883</c:v>
                </c:pt>
                <c:pt idx="59">
                  <c:v>2.5608849999905203</c:v>
                </c:pt>
                <c:pt idx="60">
                  <c:v>3.854884999991981</c:v>
                </c:pt>
                <c:pt idx="61">
                  <c:v>3.5198849999922288</c:v>
                </c:pt>
                <c:pt idx="62">
                  <c:v>2.57888499999126</c:v>
                </c:pt>
                <c:pt idx="63">
                  <c:v>1.2108849999918903</c:v>
                </c:pt>
                <c:pt idx="64">
                  <c:v>0.21288499999272403</c:v>
                </c:pt>
                <c:pt idx="65">
                  <c:v>2.3468849999908059</c:v>
                </c:pt>
                <c:pt idx="66">
                  <c:v>2.7918849999934992</c:v>
                </c:pt>
                <c:pt idx="67">
                  <c:v>2.5248849999925937</c:v>
                </c:pt>
                <c:pt idx="68">
                  <c:v>1.1368849999904285</c:v>
                </c:pt>
                <c:pt idx="69">
                  <c:v>2.1458849999937968</c:v>
                </c:pt>
                <c:pt idx="70">
                  <c:v>2.8998849999908316</c:v>
                </c:pt>
                <c:pt idx="71">
                  <c:v>3.4838849999907495</c:v>
                </c:pt>
                <c:pt idx="72">
                  <c:v>2.3108849999928793</c:v>
                </c:pt>
                <c:pt idx="73">
                  <c:v>1.9888849999922797</c:v>
                </c:pt>
                <c:pt idx="74">
                  <c:v>1.2748849999937306</c:v>
                </c:pt>
                <c:pt idx="75">
                  <c:v>1.0348849999921583</c:v>
                </c:pt>
                <c:pt idx="76">
                  <c:v>2.4258849999938548</c:v>
                </c:pt>
                <c:pt idx="77">
                  <c:v>2.379884999992754</c:v>
                </c:pt>
                <c:pt idx="78">
                  <c:v>2.3858849999918164</c:v>
                </c:pt>
                <c:pt idx="79">
                  <c:v>2.2118849999905876</c:v>
                </c:pt>
                <c:pt idx="80">
                  <c:v>3.2738849999915942</c:v>
                </c:pt>
                <c:pt idx="81">
                  <c:v>2.8748849999935544</c:v>
                </c:pt>
                <c:pt idx="82">
                  <c:v>4.7668849999915608</c:v>
                </c:pt>
                <c:pt idx="83">
                  <c:v>1.6048849999918957</c:v>
                </c:pt>
                <c:pt idx="84">
                  <c:v>1.9058849999922245</c:v>
                </c:pt>
                <c:pt idx="85">
                  <c:v>2.095884999992137</c:v>
                </c:pt>
                <c:pt idx="86">
                  <c:v>3.3138849999936326</c:v>
                </c:pt>
                <c:pt idx="87">
                  <c:v>3.3798849999904235</c:v>
                </c:pt>
                <c:pt idx="88">
                  <c:v>2.3788849999917261</c:v>
                </c:pt>
                <c:pt idx="89">
                  <c:v>2.2048849999904974</c:v>
                </c:pt>
                <c:pt idx="90">
                  <c:v>3.4338849999926424</c:v>
                </c:pt>
                <c:pt idx="91">
                  <c:v>1.3508849999936956</c:v>
                </c:pt>
                <c:pt idx="92">
                  <c:v>1.966884999990981</c:v>
                </c:pt>
                <c:pt idx="93">
                  <c:v>1.9658849999935057</c:v>
                </c:pt>
                <c:pt idx="94">
                  <c:v>1.9548849999928564</c:v>
                </c:pt>
                <c:pt idx="95">
                  <c:v>2.6508849999906658</c:v>
                </c:pt>
                <c:pt idx="96">
                  <c:v>3.9558849999927759</c:v>
                </c:pt>
                <c:pt idx="97">
                  <c:v>4.8158849999921927</c:v>
                </c:pt>
                <c:pt idx="98">
                  <c:v>4.926884999992609</c:v>
                </c:pt>
                <c:pt idx="99">
                  <c:v>2.7658849999916413</c:v>
                </c:pt>
                <c:pt idx="100">
                  <c:v>2.3938849999929346</c:v>
                </c:pt>
                <c:pt idx="101">
                  <c:v>5.101884999991313</c:v>
                </c:pt>
                <c:pt idx="102">
                  <c:v>4.2538849999935735</c:v>
                </c:pt>
                <c:pt idx="103">
                  <c:v>1.0558849999924291</c:v>
                </c:pt>
                <c:pt idx="104">
                  <c:v>1.1468849999936026</c:v>
                </c:pt>
                <c:pt idx="105">
                  <c:v>1.5668849999919132</c:v>
                </c:pt>
                <c:pt idx="106">
                  <c:v>3.905884999991116</c:v>
                </c:pt>
                <c:pt idx="107">
                  <c:v>3.6288849999905892</c:v>
                </c:pt>
                <c:pt idx="108">
                  <c:v>1.943884999992207</c:v>
                </c:pt>
                <c:pt idx="109">
                  <c:v>2.2818849999914903</c:v>
                </c:pt>
                <c:pt idx="110">
                  <c:v>2.3018849999907331</c:v>
                </c:pt>
                <c:pt idx="111">
                  <c:v>3.1458849999914662</c:v>
                </c:pt>
                <c:pt idx="112">
                  <c:v>2.3218849999935287</c:v>
                </c:pt>
                <c:pt idx="113">
                  <c:v>3.3148849999911079</c:v>
                </c:pt>
                <c:pt idx="114">
                  <c:v>2.4018849999905001</c:v>
                </c:pt>
                <c:pt idx="115">
                  <c:v>2.7018849999933536</c:v>
                </c:pt>
                <c:pt idx="116">
                  <c:v>3.6608849999915094</c:v>
                </c:pt>
                <c:pt idx="117">
                  <c:v>-3.2551150000088569</c:v>
                </c:pt>
                <c:pt idx="118">
                  <c:v>3.4368849999921736</c:v>
                </c:pt>
                <c:pt idx="119">
                  <c:v>0.67888499999213536</c:v>
                </c:pt>
                <c:pt idx="120">
                  <c:v>4.3118849999927988</c:v>
                </c:pt>
                <c:pt idx="121">
                  <c:v>2.304884999993817</c:v>
                </c:pt>
                <c:pt idx="122">
                  <c:v>3.6158849999914366</c:v>
                </c:pt>
                <c:pt idx="123">
                  <c:v>4.0358849999933</c:v>
                </c:pt>
                <c:pt idx="124">
                  <c:v>3.5248849999938159</c:v>
                </c:pt>
                <c:pt idx="125">
                  <c:v>3.5368849999919405</c:v>
                </c:pt>
                <c:pt idx="126">
                  <c:v>4.4088849999930346</c:v>
                </c:pt>
                <c:pt idx="127">
                  <c:v>3.7618849999923043</c:v>
                </c:pt>
                <c:pt idx="128">
                  <c:v>3.0268849999934844</c:v>
                </c:pt>
                <c:pt idx="129">
                  <c:v>3.241884999990674</c:v>
                </c:pt>
                <c:pt idx="130">
                  <c:v>3.1568849999921156</c:v>
                </c:pt>
                <c:pt idx="131">
                  <c:v>3.0308849999904908</c:v>
                </c:pt>
                <c:pt idx="132">
                  <c:v>3.8108849999929362</c:v>
                </c:pt>
                <c:pt idx="133">
                  <c:v>3.755884999993242</c:v>
                </c:pt>
                <c:pt idx="134">
                  <c:v>4.6388849999914328</c:v>
                </c:pt>
                <c:pt idx="135">
                  <c:v>3.2098849999933066</c:v>
                </c:pt>
                <c:pt idx="136">
                  <c:v>3.038884999991609</c:v>
                </c:pt>
                <c:pt idx="137">
                  <c:v>3.2248849999909623</c:v>
                </c:pt>
                <c:pt idx="138">
                  <c:v>3.4138849999933996</c:v>
                </c:pt>
                <c:pt idx="139">
                  <c:v>2.8918849999932661</c:v>
                </c:pt>
                <c:pt idx="140">
                  <c:v>2.8438849999936622</c:v>
                </c:pt>
                <c:pt idx="141">
                  <c:v>3.0938849999913032</c:v>
                </c:pt>
                <c:pt idx="142">
                  <c:v>4.3558849999918436</c:v>
                </c:pt>
                <c:pt idx="143">
                  <c:v>4.2198849999905974</c:v>
                </c:pt>
                <c:pt idx="144">
                  <c:v>3.9048849999936408</c:v>
                </c:pt>
                <c:pt idx="145">
                  <c:v>3.1398849999924039</c:v>
                </c:pt>
                <c:pt idx="146">
                  <c:v>3.9388849999930642</c:v>
                </c:pt>
                <c:pt idx="147">
                  <c:v>4.2048849999929416</c:v>
                </c:pt>
                <c:pt idx="148">
                  <c:v>4.4018849999929444</c:v>
                </c:pt>
                <c:pt idx="149">
                  <c:v>3.3168849999931638</c:v>
                </c:pt>
                <c:pt idx="150">
                  <c:v>2.7008849999923257</c:v>
                </c:pt>
                <c:pt idx="151">
                  <c:v>3.6118849999908775</c:v>
                </c:pt>
                <c:pt idx="152">
                  <c:v>0.14488499999387727</c:v>
                </c:pt>
                <c:pt idx="153">
                  <c:v>3.5438849999920308</c:v>
                </c:pt>
                <c:pt idx="154">
                  <c:v>3.2848849999922436</c:v>
                </c:pt>
                <c:pt idx="155">
                  <c:v>2.479884999992521</c:v>
                </c:pt>
                <c:pt idx="156">
                  <c:v>1.7608849999923848</c:v>
                </c:pt>
                <c:pt idx="157">
                  <c:v>2.2788849999919591</c:v>
                </c:pt>
                <c:pt idx="158">
                  <c:v>2.2018849999909662</c:v>
                </c:pt>
                <c:pt idx="159">
                  <c:v>3.0138849999907791</c:v>
                </c:pt>
                <c:pt idx="160">
                  <c:v>3.4308849999931113</c:v>
                </c:pt>
                <c:pt idx="161">
                  <c:v>3.2348849999905838</c:v>
                </c:pt>
                <c:pt idx="162">
                  <c:v>2.608884999993677</c:v>
                </c:pt>
                <c:pt idx="163">
                  <c:v>2.4968849999922327</c:v>
                </c:pt>
                <c:pt idx="164">
                  <c:v>2.7048849999928848</c:v>
                </c:pt>
                <c:pt idx="165">
                  <c:v>1.7208849999903464</c:v>
                </c:pt>
                <c:pt idx="166">
                  <c:v>2.3568849999904273</c:v>
                </c:pt>
                <c:pt idx="167">
                  <c:v>2.3338849999916533</c:v>
                </c:pt>
                <c:pt idx="168">
                  <c:v>1.640884999993375</c:v>
                </c:pt>
                <c:pt idx="169">
                  <c:v>3.2458849999912331</c:v>
                </c:pt>
                <c:pt idx="170">
                  <c:v>0.88988499999231863</c:v>
                </c:pt>
                <c:pt idx="171">
                  <c:v>0.85988499999345436</c:v>
                </c:pt>
                <c:pt idx="172">
                  <c:v>-0.42111500000885371</c:v>
                </c:pt>
                <c:pt idx="173">
                  <c:v>0.63088499999253145</c:v>
                </c:pt>
                <c:pt idx="174">
                  <c:v>0.96088499999069654</c:v>
                </c:pt>
                <c:pt idx="175">
                  <c:v>1.1318849999923941</c:v>
                </c:pt>
                <c:pt idx="176">
                  <c:v>1.7888849999927459</c:v>
                </c:pt>
                <c:pt idx="177">
                  <c:v>1.3658849999913514</c:v>
                </c:pt>
                <c:pt idx="178">
                  <c:v>-0.22111500000931983</c:v>
                </c:pt>
                <c:pt idx="179">
                  <c:v>-0.1061150000083444</c:v>
                </c:pt>
                <c:pt idx="180">
                  <c:v>2.3884999993839529E-2</c:v>
                </c:pt>
                <c:pt idx="181">
                  <c:v>-0.68011500000864089</c:v>
                </c:pt>
                <c:pt idx="182">
                  <c:v>1.360884999993317</c:v>
                </c:pt>
                <c:pt idx="183">
                  <c:v>2.9088849999929778</c:v>
                </c:pt>
                <c:pt idx="184">
                  <c:v>-2.3961150000069154</c:v>
                </c:pt>
                <c:pt idx="185">
                  <c:v>-1.8121150000069974</c:v>
                </c:pt>
                <c:pt idx="186">
                  <c:v>-2.4621150000072589</c:v>
                </c:pt>
                <c:pt idx="187">
                  <c:v>-4.4461150000074667</c:v>
                </c:pt>
                <c:pt idx="188">
                  <c:v>-5.245115000008127</c:v>
                </c:pt>
                <c:pt idx="189">
                  <c:v>-3.2491150000062419</c:v>
                </c:pt>
                <c:pt idx="190">
                  <c:v>-1.2051150000083055</c:v>
                </c:pt>
                <c:pt idx="191">
                  <c:v>-3.9291150000089203</c:v>
                </c:pt>
                <c:pt idx="192">
                  <c:v>-4.4861150000095051</c:v>
                </c:pt>
                <c:pt idx="193">
                  <c:v>-4.990115000008899</c:v>
                </c:pt>
                <c:pt idx="194">
                  <c:v>-5.4071150000076784</c:v>
                </c:pt>
                <c:pt idx="195">
                  <c:v>-3.9991150000062703</c:v>
                </c:pt>
                <c:pt idx="196">
                  <c:v>-8.8351150000072209</c:v>
                </c:pt>
                <c:pt idx="197">
                  <c:v>-6.7781150000065793</c:v>
                </c:pt>
                <c:pt idx="198">
                  <c:v>-10.56111500000867</c:v>
                </c:pt>
                <c:pt idx="199">
                  <c:v>-8.7071150000070929</c:v>
                </c:pt>
                <c:pt idx="200">
                  <c:v>-8.5501150000091286</c:v>
                </c:pt>
                <c:pt idx="201">
                  <c:v>-8.992115000008738</c:v>
                </c:pt>
                <c:pt idx="202">
                  <c:v>-8.682115000006263</c:v>
                </c:pt>
                <c:pt idx="203">
                  <c:v>-7.3921150000089142</c:v>
                </c:pt>
                <c:pt idx="204">
                  <c:v>-7.2401150000089842</c:v>
                </c:pt>
                <c:pt idx="205">
                  <c:v>-8.9261150000083944</c:v>
                </c:pt>
                <c:pt idx="206">
                  <c:v>-7.1751150000061159</c:v>
                </c:pt>
                <c:pt idx="207">
                  <c:v>-6.8821150000069053</c:v>
                </c:pt>
                <c:pt idx="208">
                  <c:v>-4.9871150000093678</c:v>
                </c:pt>
                <c:pt idx="209">
                  <c:v>-4.6171150000091643</c:v>
                </c:pt>
                <c:pt idx="210">
                  <c:v>-3.6961150000074383</c:v>
                </c:pt>
                <c:pt idx="211">
                  <c:v>-4.046115000008399</c:v>
                </c:pt>
                <c:pt idx="212">
                  <c:v>-3.7741150000094592</c:v>
                </c:pt>
                <c:pt idx="213">
                  <c:v>-4.7051150000072539</c:v>
                </c:pt>
                <c:pt idx="214">
                  <c:v>-4.5201150000089285</c:v>
                </c:pt>
                <c:pt idx="215">
                  <c:v>-3.9041150000080904</c:v>
                </c:pt>
                <c:pt idx="216">
                  <c:v>-5.2851150000066127</c:v>
                </c:pt>
                <c:pt idx="217">
                  <c:v>-4.6441150000084974</c:v>
                </c:pt>
                <c:pt idx="218">
                  <c:v>-3.1341150000088192</c:v>
                </c:pt>
                <c:pt idx="219">
                  <c:v>-2.9401150000083476</c:v>
                </c:pt>
                <c:pt idx="220">
                  <c:v>-2.7401150000088137</c:v>
                </c:pt>
                <c:pt idx="221">
                  <c:v>-2.4741150000089362</c:v>
                </c:pt>
                <c:pt idx="222">
                  <c:v>-3.3261150000072348</c:v>
                </c:pt>
                <c:pt idx="223">
                  <c:v>-4.6121150000075772</c:v>
                </c:pt>
                <c:pt idx="224">
                  <c:v>-3.3121150000070543</c:v>
                </c:pt>
                <c:pt idx="225">
                  <c:v>-1.7461150000066539</c:v>
                </c:pt>
                <c:pt idx="226">
                  <c:v>-3.5591150000087168</c:v>
                </c:pt>
                <c:pt idx="227">
                  <c:v>-5.4921150000062369</c:v>
                </c:pt>
                <c:pt idx="228">
                  <c:v>-0.50211500000685305</c:v>
                </c:pt>
                <c:pt idx="229">
                  <c:v>-1.6051150000073733</c:v>
                </c:pt>
                <c:pt idx="230">
                  <c:v>-2.6771150000080013</c:v>
                </c:pt>
                <c:pt idx="231">
                  <c:v>-3.5801150000089876</c:v>
                </c:pt>
                <c:pt idx="232">
                  <c:v>-4.2811150000083842</c:v>
                </c:pt>
                <c:pt idx="233">
                  <c:v>-3.3691150000088044</c:v>
                </c:pt>
                <c:pt idx="234">
                  <c:v>-3.6051150000062648</c:v>
                </c:pt>
                <c:pt idx="235">
                  <c:v>0.85688499999037049</c:v>
                </c:pt>
                <c:pt idx="236">
                  <c:v>-5.5051150000089422</c:v>
                </c:pt>
                <c:pt idx="237">
                  <c:v>-2.2241150000077425</c:v>
                </c:pt>
                <c:pt idx="238">
                  <c:v>-2.0115000008757988E-2</c:v>
                </c:pt>
                <c:pt idx="239">
                  <c:v>-0.31711500000852766</c:v>
                </c:pt>
                <c:pt idx="240">
                  <c:v>-1.8461150000064208</c:v>
                </c:pt>
                <c:pt idx="241">
                  <c:v>-2.1411150000076873</c:v>
                </c:pt>
                <c:pt idx="242">
                  <c:v>-4.1641150000089056</c:v>
                </c:pt>
                <c:pt idx="243">
                  <c:v>-2.082115000007434</c:v>
                </c:pt>
                <c:pt idx="244">
                  <c:v>-3.1441150000084406</c:v>
                </c:pt>
                <c:pt idx="245">
                  <c:v>-2.9651150000091775</c:v>
                </c:pt>
                <c:pt idx="246">
                  <c:v>-3.6651150000075461</c:v>
                </c:pt>
                <c:pt idx="247">
                  <c:v>-2.8111150000071916</c:v>
                </c:pt>
                <c:pt idx="248">
                  <c:v>-3.2371150000081172</c:v>
                </c:pt>
                <c:pt idx="249">
                  <c:v>-2.9461150000074099</c:v>
                </c:pt>
                <c:pt idx="250">
                  <c:v>-2.9341150000092853</c:v>
                </c:pt>
                <c:pt idx="251">
                  <c:v>-4.966115000009097</c:v>
                </c:pt>
                <c:pt idx="252">
                  <c:v>-4.1651150000063808</c:v>
                </c:pt>
                <c:pt idx="253">
                  <c:v>-2.5061150000063037</c:v>
                </c:pt>
                <c:pt idx="254">
                  <c:v>-3.6321150000091507</c:v>
                </c:pt>
                <c:pt idx="255">
                  <c:v>-1.8061150000079351</c:v>
                </c:pt>
                <c:pt idx="256">
                  <c:v>-2.4691150000073492</c:v>
                </c:pt>
                <c:pt idx="257">
                  <c:v>-2.747115000008904</c:v>
                </c:pt>
                <c:pt idx="258">
                  <c:v>-2.5841150000083246</c:v>
                </c:pt>
                <c:pt idx="259">
                  <c:v>-2.8771150000075352</c:v>
                </c:pt>
                <c:pt idx="260">
                  <c:v>-2.0151150000096152</c:v>
                </c:pt>
                <c:pt idx="261">
                  <c:v>-2.0721150000078126</c:v>
                </c:pt>
                <c:pt idx="262">
                  <c:v>-2.2701150000088433</c:v>
                </c:pt>
                <c:pt idx="263">
                  <c:v>-1.3891150000091557</c:v>
                </c:pt>
                <c:pt idx="264">
                  <c:v>-1.4621150000095895</c:v>
                </c:pt>
                <c:pt idx="265">
                  <c:v>-1.6851150000078974</c:v>
                </c:pt>
                <c:pt idx="266">
                  <c:v>-2.1091150000067671</c:v>
                </c:pt>
                <c:pt idx="267">
                  <c:v>-2.3891150000068251</c:v>
                </c:pt>
                <c:pt idx="268">
                  <c:v>-2.239115000008951</c:v>
                </c:pt>
                <c:pt idx="269">
                  <c:v>-2.0251150000092366</c:v>
                </c:pt>
                <c:pt idx="270">
                  <c:v>-0.43111500000847514</c:v>
                </c:pt>
                <c:pt idx="271">
                  <c:v>-2.6611150000093176</c:v>
                </c:pt>
                <c:pt idx="272">
                  <c:v>1.0008849999927349</c:v>
                </c:pt>
                <c:pt idx="273">
                  <c:v>-2.9141150000064897</c:v>
                </c:pt>
                <c:pt idx="274">
                  <c:v>-3.8341150000071877</c:v>
                </c:pt>
                <c:pt idx="275">
                  <c:v>-3.5301150000073278</c:v>
                </c:pt>
                <c:pt idx="276">
                  <c:v>-2.8561150000072644</c:v>
                </c:pt>
                <c:pt idx="277">
                  <c:v>-3.8291150000091534</c:v>
                </c:pt>
                <c:pt idx="278">
                  <c:v>-5.2661150000083978</c:v>
                </c:pt>
                <c:pt idx="279">
                  <c:v>-3.737115000006952</c:v>
                </c:pt>
                <c:pt idx="280">
                  <c:v>-2.3571150000094576</c:v>
                </c:pt>
                <c:pt idx="281">
                  <c:v>-1.9271150000079729</c:v>
                </c:pt>
                <c:pt idx="282">
                  <c:v>-1.5211150000062901</c:v>
                </c:pt>
                <c:pt idx="283">
                  <c:v>-1.5721150000089779</c:v>
                </c:pt>
                <c:pt idx="284">
                  <c:v>-0.75511500000757792</c:v>
                </c:pt>
                <c:pt idx="285">
                  <c:v>-2.6791150000065045</c:v>
                </c:pt>
                <c:pt idx="286">
                  <c:v>0.90188499999044325</c:v>
                </c:pt>
                <c:pt idx="287">
                  <c:v>-0.98211500000644492</c:v>
                </c:pt>
                <c:pt idx="288">
                  <c:v>-0.6211150000083876</c:v>
                </c:pt>
                <c:pt idx="289">
                  <c:v>-0.98011500000794172</c:v>
                </c:pt>
                <c:pt idx="290">
                  <c:v>-2.2301150000068048</c:v>
                </c:pt>
                <c:pt idx="291">
                  <c:v>-1.116115000009188</c:v>
                </c:pt>
                <c:pt idx="292">
                  <c:v>-3.4211150000089674</c:v>
                </c:pt>
                <c:pt idx="293">
                  <c:v>-1.9171150000083514</c:v>
                </c:pt>
                <c:pt idx="294">
                  <c:v>-2.6401150000090468</c:v>
                </c:pt>
                <c:pt idx="295">
                  <c:v>-3.4121150000068212</c:v>
                </c:pt>
                <c:pt idx="296">
                  <c:v>-1.4501150000079122</c:v>
                </c:pt>
                <c:pt idx="297">
                  <c:v>-3.305115000006964</c:v>
                </c:pt>
                <c:pt idx="298">
                  <c:v>-1.8371150000078273</c:v>
                </c:pt>
                <c:pt idx="299">
                  <c:v>-2.0541150000070729</c:v>
                </c:pt>
                <c:pt idx="300">
                  <c:v>-1.1471150000090802</c:v>
                </c:pt>
                <c:pt idx="301">
                  <c:v>-1.2161150000089549</c:v>
                </c:pt>
                <c:pt idx="302">
                  <c:v>-0.38211500000784326</c:v>
                </c:pt>
                <c:pt idx="303">
                  <c:v>-1.7921150000077546</c:v>
                </c:pt>
                <c:pt idx="304">
                  <c:v>-0.87611500000761566</c:v>
                </c:pt>
                <c:pt idx="305">
                  <c:v>-0.79411500000858837</c:v>
                </c:pt>
                <c:pt idx="306">
                  <c:v>-2.239115000008951</c:v>
                </c:pt>
                <c:pt idx="307">
                  <c:v>-2.1371150000071282</c:v>
                </c:pt>
                <c:pt idx="308">
                  <c:v>-2.3771150000087005</c:v>
                </c:pt>
                <c:pt idx="309">
                  <c:v>-1.8271150000082059</c:v>
                </c:pt>
                <c:pt idx="310">
                  <c:v>-0.707115000007974</c:v>
                </c:pt>
                <c:pt idx="311">
                  <c:v>-0.40411500000914202</c:v>
                </c:pt>
                <c:pt idx="312">
                  <c:v>1.2108849999918903</c:v>
                </c:pt>
                <c:pt idx="313">
                  <c:v>-0.16711500000710089</c:v>
                </c:pt>
                <c:pt idx="314">
                  <c:v>-1.3301150000089024</c:v>
                </c:pt>
                <c:pt idx="315">
                  <c:v>-1.446115000007353</c:v>
                </c:pt>
                <c:pt idx="316">
                  <c:v>-1.3061150000091004</c:v>
                </c:pt>
                <c:pt idx="317">
                  <c:v>-0.29111500000666979</c:v>
                </c:pt>
                <c:pt idx="318">
                  <c:v>-1.4971150000064881</c:v>
                </c:pt>
                <c:pt idx="319">
                  <c:v>1.3938849999917124</c:v>
                </c:pt>
                <c:pt idx="320">
                  <c:v>-9.1115000007135905E-2</c:v>
                </c:pt>
                <c:pt idx="321">
                  <c:v>1.738884999991086</c:v>
                </c:pt>
                <c:pt idx="322">
                  <c:v>1.7538849999922945</c:v>
                </c:pt>
                <c:pt idx="323">
                  <c:v>-1.0971150000074203</c:v>
                </c:pt>
                <c:pt idx="324">
                  <c:v>0.90988499999156147</c:v>
                </c:pt>
                <c:pt idx="325">
                  <c:v>-1.4201150000090479</c:v>
                </c:pt>
                <c:pt idx="326">
                  <c:v>-0.85711500000940077</c:v>
                </c:pt>
                <c:pt idx="327">
                  <c:v>-1.2741150000081802</c:v>
                </c:pt>
                <c:pt idx="328">
                  <c:v>-2.5271150000065745</c:v>
                </c:pt>
                <c:pt idx="329">
                  <c:v>1.3588849999912611</c:v>
                </c:pt>
                <c:pt idx="330">
                  <c:v>8.9884999990630376E-2</c:v>
                </c:pt>
                <c:pt idx="331">
                  <c:v>0.43388499999252872</c:v>
                </c:pt>
                <c:pt idx="332">
                  <c:v>-1.8361150000067994</c:v>
                </c:pt>
                <c:pt idx="333">
                  <c:v>0.17288499999068563</c:v>
                </c:pt>
                <c:pt idx="334">
                  <c:v>-2.9921150000085106</c:v>
                </c:pt>
                <c:pt idx="335">
                  <c:v>-0.60211500000661999</c:v>
                </c:pt>
                <c:pt idx="336">
                  <c:v>3.5608849999917425</c:v>
                </c:pt>
                <c:pt idx="337">
                  <c:v>0.69188499999128794</c:v>
                </c:pt>
                <c:pt idx="338">
                  <c:v>-1.4651150000091206</c:v>
                </c:pt>
                <c:pt idx="339">
                  <c:v>-2.9841150000073924</c:v>
                </c:pt>
                <c:pt idx="340">
                  <c:v>-0.71211500000956107</c:v>
                </c:pt>
                <c:pt idx="341">
                  <c:v>-0.55111500000748492</c:v>
                </c:pt>
                <c:pt idx="342">
                  <c:v>0.17088499999218243</c:v>
                </c:pt>
                <c:pt idx="343">
                  <c:v>-0.99211500000961905</c:v>
                </c:pt>
                <c:pt idx="344">
                  <c:v>-0.91411500000759816</c:v>
                </c:pt>
                <c:pt idx="345">
                  <c:v>-1.4971150000064881</c:v>
                </c:pt>
                <c:pt idx="346">
                  <c:v>-0.84411500000669548</c:v>
                </c:pt>
                <c:pt idx="347">
                  <c:v>1.2018849999932968</c:v>
                </c:pt>
                <c:pt idx="348">
                  <c:v>-2.0221150000061527</c:v>
                </c:pt>
                <c:pt idx="349">
                  <c:v>-0.47211500000798878</c:v>
                </c:pt>
                <c:pt idx="350">
                  <c:v>-5.2115000006125456E-2</c:v>
                </c:pt>
                <c:pt idx="351">
                  <c:v>-0.52611500000665501</c:v>
                </c:pt>
                <c:pt idx="352">
                  <c:v>0.16588499999059536</c:v>
                </c:pt>
                <c:pt idx="353">
                  <c:v>-1.9801150000091639</c:v>
                </c:pt>
                <c:pt idx="354">
                  <c:v>-0.16211500000906653</c:v>
                </c:pt>
                <c:pt idx="355">
                  <c:v>0.20888499999216492</c:v>
                </c:pt>
                <c:pt idx="356">
                  <c:v>0.25388499999223768</c:v>
                </c:pt>
                <c:pt idx="357">
                  <c:v>0.88388499999325632</c:v>
                </c:pt>
                <c:pt idx="358">
                  <c:v>1.3288849999923968</c:v>
                </c:pt>
                <c:pt idx="359">
                  <c:v>1.1208849999917447</c:v>
                </c:pt>
                <c:pt idx="360">
                  <c:v>1.126884999990807</c:v>
                </c:pt>
                <c:pt idx="361">
                  <c:v>-3.7115000008469679E-2</c:v>
                </c:pt>
                <c:pt idx="362">
                  <c:v>1.3068849999910981</c:v>
                </c:pt>
                <c:pt idx="363">
                  <c:v>2.6568849999932809</c:v>
                </c:pt>
                <c:pt idx="364">
                  <c:v>2.7818849999938777</c:v>
                </c:pt>
                <c:pt idx="365">
                  <c:v>2.0308849999928213</c:v>
                </c:pt>
                <c:pt idx="366">
                  <c:v>0.65088499999177429</c:v>
                </c:pt>
                <c:pt idx="367">
                  <c:v>1.8838849999909257</c:v>
                </c:pt>
                <c:pt idx="368">
                  <c:v>-0.53511500000880119</c:v>
                </c:pt>
                <c:pt idx="369">
                  <c:v>1.4408849999938411</c:v>
                </c:pt>
                <c:pt idx="370">
                  <c:v>1.5538849999927606</c:v>
                </c:pt>
                <c:pt idx="371">
                  <c:v>1.0058849999907693</c:v>
                </c:pt>
                <c:pt idx="372">
                  <c:v>2.5358849999932431</c:v>
                </c:pt>
                <c:pt idx="373">
                  <c:v>-6.911500000938986E-2</c:v>
                </c:pt>
                <c:pt idx="374">
                  <c:v>1.6718849999932672</c:v>
                </c:pt>
                <c:pt idx="375">
                  <c:v>-0.59711500000858564</c:v>
                </c:pt>
                <c:pt idx="376">
                  <c:v>0.27588499999353644</c:v>
                </c:pt>
                <c:pt idx="377">
                  <c:v>0.66488499999195483</c:v>
                </c:pt>
                <c:pt idx="378">
                  <c:v>0.54388499999191708</c:v>
                </c:pt>
                <c:pt idx="379">
                  <c:v>0.54488499999294504</c:v>
                </c:pt>
                <c:pt idx="380">
                  <c:v>1.6768849999913016</c:v>
                </c:pt>
                <c:pt idx="381">
                  <c:v>0.75388499999107239</c:v>
                </c:pt>
                <c:pt idx="382">
                  <c:v>-0.25411500000771525</c:v>
                </c:pt>
                <c:pt idx="383">
                  <c:v>1.2918849999934423</c:v>
                </c:pt>
                <c:pt idx="384">
                  <c:v>2.2688849999923377</c:v>
                </c:pt>
                <c:pt idx="385">
                  <c:v>-0.92411500000721958</c:v>
                </c:pt>
                <c:pt idx="386">
                  <c:v>-1.7221150000068519</c:v>
                </c:pt>
                <c:pt idx="387">
                  <c:v>-0.18711500000634373</c:v>
                </c:pt>
                <c:pt idx="388">
                  <c:v>-0.24511500000912179</c:v>
                </c:pt>
                <c:pt idx="389">
                  <c:v>0.1988849999925435</c:v>
                </c:pt>
                <c:pt idx="390">
                  <c:v>1.2518849999914039</c:v>
                </c:pt>
                <c:pt idx="391">
                  <c:v>2.6718849999909366</c:v>
                </c:pt>
                <c:pt idx="392">
                  <c:v>-0.74111500000739738</c:v>
                </c:pt>
                <c:pt idx="393">
                  <c:v>1.1848849999935851</c:v>
                </c:pt>
                <c:pt idx="394">
                  <c:v>0.89188499999082183</c:v>
                </c:pt>
                <c:pt idx="395">
                  <c:v>2.4168849999917086</c:v>
                </c:pt>
                <c:pt idx="396">
                  <c:v>0.3228849999921124</c:v>
                </c:pt>
                <c:pt idx="397">
                  <c:v>0.44588499999065334</c:v>
                </c:pt>
                <c:pt idx="398">
                  <c:v>0.43088499999299756</c:v>
                </c:pt>
                <c:pt idx="399">
                  <c:v>8.9884999990630376E-2</c:v>
                </c:pt>
              </c:numCache>
            </c:numRef>
          </c:yVal>
          <c:smooth val="0"/>
        </c:ser>
        <c:ser>
          <c:idx val="5"/>
          <c:order val="5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Result!$U$22:$U$421</c:f>
              <c:numCache>
                <c:formatCode>General</c:formatCode>
                <c:ptCount val="400"/>
                <c:pt idx="0">
                  <c:v>-0.89310198416483622</c:v>
                </c:pt>
                <c:pt idx="1">
                  <c:v>-0.2581622943884922</c:v>
                </c:pt>
                <c:pt idx="2">
                  <c:v>0.27132909178577136</c:v>
                </c:pt>
                <c:pt idx="3">
                  <c:v>-0.59922413793103402</c:v>
                </c:pt>
                <c:pt idx="4">
                  <c:v>-0.58596551724137924</c:v>
                </c:pt>
                <c:pt idx="5">
                  <c:v>-2.4650396930203358</c:v>
                </c:pt>
                <c:pt idx="6">
                  <c:v>0.3355569585846867</c:v>
                </c:pt>
                <c:pt idx="7">
                  <c:v>-0.54618965517241302</c:v>
                </c:pt>
                <c:pt idx="8">
                  <c:v>-0.77362598636274504</c:v>
                </c:pt>
                <c:pt idx="9">
                  <c:v>-0.51967241379309892</c:v>
                </c:pt>
                <c:pt idx="10">
                  <c:v>-1.3815846153258051</c:v>
                </c:pt>
                <c:pt idx="11">
                  <c:v>-0.49315517241379198</c:v>
                </c:pt>
                <c:pt idx="12">
                  <c:v>-0.96500473029892719</c:v>
                </c:pt>
                <c:pt idx="13">
                  <c:v>0.47954388982976853</c:v>
                </c:pt>
                <c:pt idx="14">
                  <c:v>-0.45337931034480444</c:v>
                </c:pt>
                <c:pt idx="15">
                  <c:v>-0.38521077911872859</c:v>
                </c:pt>
                <c:pt idx="16">
                  <c:v>-1.0156249101412391</c:v>
                </c:pt>
                <c:pt idx="17">
                  <c:v>-0.56893594617475918</c:v>
                </c:pt>
                <c:pt idx="18">
                  <c:v>-1.0245275402233702</c:v>
                </c:pt>
                <c:pt idx="19">
                  <c:v>-1.266881474693675</c:v>
                </c:pt>
                <c:pt idx="20">
                  <c:v>-1.6434297255732435</c:v>
                </c:pt>
                <c:pt idx="21">
                  <c:v>0.26475531206361164</c:v>
                </c:pt>
                <c:pt idx="22">
                  <c:v>-0.63244718665971267</c:v>
                </c:pt>
                <c:pt idx="23">
                  <c:v>-0.33405172413793327</c:v>
                </c:pt>
                <c:pt idx="24">
                  <c:v>-0.69698813893563483</c:v>
                </c:pt>
                <c:pt idx="25">
                  <c:v>-0.6039892326876537</c:v>
                </c:pt>
                <c:pt idx="26">
                  <c:v>0.85530535763087334</c:v>
                </c:pt>
                <c:pt idx="27">
                  <c:v>-0.76129551227970671</c:v>
                </c:pt>
                <c:pt idx="28">
                  <c:v>1.5472066850609023</c:v>
                </c:pt>
                <c:pt idx="29">
                  <c:v>-0.25449999999997863</c:v>
                </c:pt>
                <c:pt idx="30">
                  <c:v>1.2931019336539518</c:v>
                </c:pt>
                <c:pt idx="31">
                  <c:v>-0.22798275862069128</c:v>
                </c:pt>
                <c:pt idx="32">
                  <c:v>-0.68245128969809876</c:v>
                </c:pt>
                <c:pt idx="33">
                  <c:v>-0.20146551724136674</c:v>
                </c:pt>
                <c:pt idx="34">
                  <c:v>-0.45595529731917933</c:v>
                </c:pt>
                <c:pt idx="35">
                  <c:v>0.72708107891320672</c:v>
                </c:pt>
                <c:pt idx="36">
                  <c:v>-0.87268213617306001</c:v>
                </c:pt>
                <c:pt idx="37">
                  <c:v>-0.41739937407434508</c:v>
                </c:pt>
                <c:pt idx="38">
                  <c:v>0.90223381517549806</c:v>
                </c:pt>
                <c:pt idx="39">
                  <c:v>-0.12191379310345127</c:v>
                </c:pt>
                <c:pt idx="40">
                  <c:v>-0.70664764344581588</c:v>
                </c:pt>
                <c:pt idx="41">
                  <c:v>-9.5396551724142686E-2</c:v>
                </c:pt>
                <c:pt idx="42">
                  <c:v>0.24485862538160297</c:v>
                </c:pt>
                <c:pt idx="43">
                  <c:v>-6.8879310344837741E-2</c:v>
                </c:pt>
                <c:pt idx="44">
                  <c:v>-5.5620689655169933E-2</c:v>
                </c:pt>
                <c:pt idx="45">
                  <c:v>-0.94551297045579841</c:v>
                </c:pt>
                <c:pt idx="46">
                  <c:v>-1.1138623011912372</c:v>
                </c:pt>
                <c:pt idx="47">
                  <c:v>-1.5844827586206554E-2</c:v>
                </c:pt>
                <c:pt idx="48">
                  <c:v>1.9936960123057015</c:v>
                </c:pt>
                <c:pt idx="49">
                  <c:v>0.52582740281728202</c:v>
                </c:pt>
                <c:pt idx="50">
                  <c:v>-0.82390733323020215</c:v>
                </c:pt>
                <c:pt idx="51">
                  <c:v>3.7189655172423501E-2</c:v>
                </c:pt>
                <c:pt idx="52">
                  <c:v>0.96898796294797951</c:v>
                </c:pt>
                <c:pt idx="53">
                  <c:v>6.3706896551730355E-2</c:v>
                </c:pt>
                <c:pt idx="54">
                  <c:v>-1.5402361499416048</c:v>
                </c:pt>
                <c:pt idx="55">
                  <c:v>-0.65472876883891451</c:v>
                </c:pt>
                <c:pt idx="56">
                  <c:v>0.35219042031683878</c:v>
                </c:pt>
                <c:pt idx="57">
                  <c:v>0.11674137931034503</c:v>
                </c:pt>
                <c:pt idx="58">
                  <c:v>0.70226390904848113</c:v>
                </c:pt>
                <c:pt idx="59">
                  <c:v>0.14325862068966325</c:v>
                </c:pt>
                <c:pt idx="60">
                  <c:v>0.15651724137930503</c:v>
                </c:pt>
                <c:pt idx="61">
                  <c:v>1.8766684646446758</c:v>
                </c:pt>
                <c:pt idx="62">
                  <c:v>0.12851829706042781</c:v>
                </c:pt>
                <c:pt idx="63">
                  <c:v>1.5169303212127472</c:v>
                </c:pt>
                <c:pt idx="64">
                  <c:v>-0.63337977020540126</c:v>
                </c:pt>
                <c:pt idx="65">
                  <c:v>0.22281034482758891</c:v>
                </c:pt>
                <c:pt idx="66">
                  <c:v>-0.51470815193660591</c:v>
                </c:pt>
                <c:pt idx="67">
                  <c:v>0.47391715419386649</c:v>
                </c:pt>
                <c:pt idx="68">
                  <c:v>1.9259716583750603</c:v>
                </c:pt>
                <c:pt idx="69">
                  <c:v>-0.48299270587280246</c:v>
                </c:pt>
                <c:pt idx="70">
                  <c:v>-0.71739047289928493</c:v>
                </c:pt>
                <c:pt idx="71">
                  <c:v>0.14199970674744322</c:v>
                </c:pt>
                <c:pt idx="72">
                  <c:v>0.31562068965519213</c:v>
                </c:pt>
                <c:pt idx="73">
                  <c:v>-1.0736728312024295</c:v>
                </c:pt>
                <c:pt idx="74">
                  <c:v>0.34213793103445711</c:v>
                </c:pt>
                <c:pt idx="75">
                  <c:v>0.35539655172410817</c:v>
                </c:pt>
                <c:pt idx="76">
                  <c:v>3.3081180113353597</c:v>
                </c:pt>
                <c:pt idx="77">
                  <c:v>-0.66039837310765526</c:v>
                </c:pt>
                <c:pt idx="78">
                  <c:v>-0.7527020934588039</c:v>
                </c:pt>
                <c:pt idx="79">
                  <c:v>-6.2540862340263625E-2</c:v>
                </c:pt>
                <c:pt idx="80">
                  <c:v>0.42168965517232115</c:v>
                </c:pt>
                <c:pt idx="81">
                  <c:v>0.4349482758620174</c:v>
                </c:pt>
                <c:pt idx="82">
                  <c:v>0.15174723144181312</c:v>
                </c:pt>
                <c:pt idx="83">
                  <c:v>0.71057340186790996</c:v>
                </c:pt>
                <c:pt idx="84">
                  <c:v>1.6994321368733976</c:v>
                </c:pt>
                <c:pt idx="85">
                  <c:v>0.48798275862065765</c:v>
                </c:pt>
                <c:pt idx="86">
                  <c:v>0.50124137931025714</c:v>
                </c:pt>
                <c:pt idx="87">
                  <c:v>3.3329614547490782E-2</c:v>
                </c:pt>
                <c:pt idx="88">
                  <c:v>-1.0455256556024031</c:v>
                </c:pt>
                <c:pt idx="89">
                  <c:v>0.54101724137931273</c:v>
                </c:pt>
                <c:pt idx="90">
                  <c:v>1.3515294114391128</c:v>
                </c:pt>
                <c:pt idx="91">
                  <c:v>1.2669850662287436</c:v>
                </c:pt>
                <c:pt idx="92">
                  <c:v>-0.29685457355682698</c:v>
                </c:pt>
                <c:pt idx="93">
                  <c:v>-0.46868874394093296</c:v>
                </c:pt>
                <c:pt idx="94">
                  <c:v>0.60731034482758739</c:v>
                </c:pt>
                <c:pt idx="95">
                  <c:v>0.62056896551723451</c:v>
                </c:pt>
                <c:pt idx="96">
                  <c:v>1.7830439572396113</c:v>
                </c:pt>
                <c:pt idx="97">
                  <c:v>0.64708620689656304</c:v>
                </c:pt>
                <c:pt idx="98">
                  <c:v>0.66034482758618362</c:v>
                </c:pt>
                <c:pt idx="99">
                  <c:v>0.67360344827585983</c:v>
                </c:pt>
                <c:pt idx="100">
                  <c:v>0.88923298872876022</c:v>
                </c:pt>
                <c:pt idx="101">
                  <c:v>-0.1312668341670179</c:v>
                </c:pt>
                <c:pt idx="102">
                  <c:v>1.9479212573373035</c:v>
                </c:pt>
                <c:pt idx="103">
                  <c:v>0.40760004650559223</c:v>
                </c:pt>
                <c:pt idx="104">
                  <c:v>0.73989655172415214</c:v>
                </c:pt>
                <c:pt idx="105">
                  <c:v>0.75315517241378727</c:v>
                </c:pt>
                <c:pt idx="106">
                  <c:v>2.2243549570229839</c:v>
                </c:pt>
                <c:pt idx="107">
                  <c:v>0.77967241379308583</c:v>
                </c:pt>
                <c:pt idx="108">
                  <c:v>1.7165023520452185</c:v>
                </c:pt>
                <c:pt idx="109">
                  <c:v>0.80618965517245011</c:v>
                </c:pt>
                <c:pt idx="110">
                  <c:v>0.81944827586208291</c:v>
                </c:pt>
                <c:pt idx="111">
                  <c:v>0.83270689655174945</c:v>
                </c:pt>
                <c:pt idx="112">
                  <c:v>1.3254188824486051</c:v>
                </c:pt>
                <c:pt idx="113">
                  <c:v>0.85922413793095631</c:v>
                </c:pt>
                <c:pt idx="114">
                  <c:v>2.6105010643998949E-2</c:v>
                </c:pt>
                <c:pt idx="115">
                  <c:v>0.88574137931034624</c:v>
                </c:pt>
                <c:pt idx="116">
                  <c:v>-0.11125413334037748</c:v>
                </c:pt>
                <c:pt idx="117">
                  <c:v>2.9321933293413771</c:v>
                </c:pt>
                <c:pt idx="118">
                  <c:v>2.5365396698466434</c:v>
                </c:pt>
                <c:pt idx="119">
                  <c:v>0.93877586206898789</c:v>
                </c:pt>
                <c:pt idx="120">
                  <c:v>1.9346030347576082</c:v>
                </c:pt>
                <c:pt idx="121">
                  <c:v>-1.1952334477676136</c:v>
                </c:pt>
                <c:pt idx="122">
                  <c:v>0.97855172413795344</c:v>
                </c:pt>
                <c:pt idx="123">
                  <c:v>0.46421626179512943</c:v>
                </c:pt>
                <c:pt idx="124">
                  <c:v>1.0050689655172</c:v>
                </c:pt>
                <c:pt idx="125">
                  <c:v>-0.15863500681181697</c:v>
                </c:pt>
                <c:pt idx="126">
                  <c:v>0.17462681353795617</c:v>
                </c:pt>
                <c:pt idx="127">
                  <c:v>-0.10504478988708232</c:v>
                </c:pt>
                <c:pt idx="128">
                  <c:v>1.0581034482758067</c:v>
                </c:pt>
                <c:pt idx="129">
                  <c:v>1.0713620689654471</c:v>
                </c:pt>
                <c:pt idx="130">
                  <c:v>1.0846206896551693</c:v>
                </c:pt>
                <c:pt idx="131">
                  <c:v>1.0978793103448465</c:v>
                </c:pt>
                <c:pt idx="132">
                  <c:v>6.5652647996708193</c:v>
                </c:pt>
                <c:pt idx="133">
                  <c:v>1.4063348398944313</c:v>
                </c:pt>
                <c:pt idx="134">
                  <c:v>1.1376551724138013</c:v>
                </c:pt>
                <c:pt idx="135">
                  <c:v>1.4522305547543684</c:v>
                </c:pt>
                <c:pt idx="136">
                  <c:v>3.3776026305131182</c:v>
                </c:pt>
                <c:pt idx="137">
                  <c:v>1.1774310344828147</c:v>
                </c:pt>
                <c:pt idx="138">
                  <c:v>1.885176139607615</c:v>
                </c:pt>
                <c:pt idx="139">
                  <c:v>1.203948275862055</c:v>
                </c:pt>
                <c:pt idx="140">
                  <c:v>2.5026529280905887</c:v>
                </c:pt>
                <c:pt idx="141">
                  <c:v>1.6823768751183426</c:v>
                </c:pt>
                <c:pt idx="142">
                  <c:v>1.2437241379310353</c:v>
                </c:pt>
                <c:pt idx="143">
                  <c:v>1.2569827586206828</c:v>
                </c:pt>
                <c:pt idx="144">
                  <c:v>1.3241620055830094</c:v>
                </c:pt>
                <c:pt idx="145">
                  <c:v>-0.37668947866860436</c:v>
                </c:pt>
                <c:pt idx="146">
                  <c:v>-0.18037928975788509</c:v>
                </c:pt>
                <c:pt idx="147">
                  <c:v>1.8461672759733794</c:v>
                </c:pt>
                <c:pt idx="148">
                  <c:v>1.0773100497115062</c:v>
                </c:pt>
                <c:pt idx="149">
                  <c:v>1.3365344827586303</c:v>
                </c:pt>
                <c:pt idx="150">
                  <c:v>1.3497931034481576</c:v>
                </c:pt>
                <c:pt idx="151">
                  <c:v>2.2801135340435872</c:v>
                </c:pt>
                <c:pt idx="152">
                  <c:v>-0.52492971969529401</c:v>
                </c:pt>
                <c:pt idx="153">
                  <c:v>1.5732560889062666</c:v>
                </c:pt>
                <c:pt idx="154">
                  <c:v>1.4028275862069379</c:v>
                </c:pt>
                <c:pt idx="155">
                  <c:v>1.4160862068965478</c:v>
                </c:pt>
                <c:pt idx="156">
                  <c:v>3.3052206077867639</c:v>
                </c:pt>
                <c:pt idx="157">
                  <c:v>1.9098760666357459</c:v>
                </c:pt>
                <c:pt idx="158">
                  <c:v>1.4558620689655417</c:v>
                </c:pt>
                <c:pt idx="159">
                  <c:v>1.4691206896551798</c:v>
                </c:pt>
                <c:pt idx="160">
                  <c:v>-0.23897250530029912</c:v>
                </c:pt>
                <c:pt idx="161">
                  <c:v>1.4956379310344905</c:v>
                </c:pt>
                <c:pt idx="162">
                  <c:v>0.23088627818028318</c:v>
                </c:pt>
                <c:pt idx="163">
                  <c:v>0.39025131304889626</c:v>
                </c:pt>
                <c:pt idx="164">
                  <c:v>3.2016901395956641</c:v>
                </c:pt>
                <c:pt idx="165">
                  <c:v>1.568515100641179</c:v>
                </c:pt>
                <c:pt idx="166">
                  <c:v>2.2295454357345625</c:v>
                </c:pt>
                <c:pt idx="167">
                  <c:v>1.5751896551724218</c:v>
                </c:pt>
                <c:pt idx="168">
                  <c:v>0.79257754021367866</c:v>
                </c:pt>
                <c:pt idx="169">
                  <c:v>1.2498184674780741</c:v>
                </c:pt>
                <c:pt idx="170">
                  <c:v>1.6149655172413908</c:v>
                </c:pt>
                <c:pt idx="171">
                  <c:v>1.6282241379309241</c:v>
                </c:pt>
                <c:pt idx="172">
                  <c:v>0.14068615086385905</c:v>
                </c:pt>
                <c:pt idx="173">
                  <c:v>1.6547413793103971</c:v>
                </c:pt>
                <c:pt idx="174">
                  <c:v>2.0272220795271281</c:v>
                </c:pt>
                <c:pt idx="175">
                  <c:v>0.86140804597687692</c:v>
                </c:pt>
                <c:pt idx="176">
                  <c:v>1.1371944200143418</c:v>
                </c:pt>
                <c:pt idx="177">
                  <c:v>-1.9381104827310573</c:v>
                </c:pt>
                <c:pt idx="178">
                  <c:v>0.47204053471697516</c:v>
                </c:pt>
                <c:pt idx="179">
                  <c:v>-0.72525862068963742</c:v>
                </c:pt>
                <c:pt idx="180">
                  <c:v>-2.257144199900714</c:v>
                </c:pt>
                <c:pt idx="181">
                  <c:v>-1.5185919540229846</c:v>
                </c:pt>
                <c:pt idx="182">
                  <c:v>-1.9152586206897166</c:v>
                </c:pt>
                <c:pt idx="183">
                  <c:v>-4.0148218350029472</c:v>
                </c:pt>
                <c:pt idx="184">
                  <c:v>-1.657690745282232</c:v>
                </c:pt>
                <c:pt idx="185">
                  <c:v>-3.1052586206897708</c:v>
                </c:pt>
                <c:pt idx="186">
                  <c:v>-4.7292441715567879</c:v>
                </c:pt>
                <c:pt idx="187">
                  <c:v>-3.8985919540229572</c:v>
                </c:pt>
                <c:pt idx="188">
                  <c:v>-4.5766926159662802</c:v>
                </c:pt>
                <c:pt idx="189">
                  <c:v>-4.6919252873563124</c:v>
                </c:pt>
                <c:pt idx="190">
                  <c:v>-1.9621047697056664</c:v>
                </c:pt>
                <c:pt idx="191">
                  <c:v>-5.4852586206896277</c:v>
                </c:pt>
                <c:pt idx="192">
                  <c:v>-6.2558149390557158</c:v>
                </c:pt>
                <c:pt idx="193">
                  <c:v>-6.03466614945998</c:v>
                </c:pt>
                <c:pt idx="194">
                  <c:v>-6.6752586206895677</c:v>
                </c:pt>
                <c:pt idx="195">
                  <c:v>-7.0719252873563505</c:v>
                </c:pt>
                <c:pt idx="196">
                  <c:v>-0.71516319355853497</c:v>
                </c:pt>
                <c:pt idx="197">
                  <c:v>-7.8652586206895947</c:v>
                </c:pt>
                <c:pt idx="198">
                  <c:v>-6.2354384753867684</c:v>
                </c:pt>
                <c:pt idx="199">
                  <c:v>-8.6585919540229792</c:v>
                </c:pt>
                <c:pt idx="200">
                  <c:v>-9.0552586206896581</c:v>
                </c:pt>
                <c:pt idx="201">
                  <c:v>-10.450632144563821</c:v>
                </c:pt>
                <c:pt idx="202">
                  <c:v>-8.6364844271412817</c:v>
                </c:pt>
                <c:pt idx="203">
                  <c:v>-8.4270973303670385</c:v>
                </c:pt>
                <c:pt idx="204">
                  <c:v>-8.2177102335927792</c:v>
                </c:pt>
                <c:pt idx="205">
                  <c:v>-6.8320826763960198</c:v>
                </c:pt>
                <c:pt idx="206">
                  <c:v>-6.6259942857303269</c:v>
                </c:pt>
                <c:pt idx="207">
                  <c:v>-8.1029562171457101</c:v>
                </c:pt>
                <c:pt idx="208">
                  <c:v>-8.1227740882835686</c:v>
                </c:pt>
                <c:pt idx="209">
                  <c:v>-7.1707747497218897</c:v>
                </c:pt>
                <c:pt idx="210">
                  <c:v>-8.370758874117195</c:v>
                </c:pt>
                <c:pt idx="211">
                  <c:v>-6.7520005561735266</c:v>
                </c:pt>
                <c:pt idx="212">
                  <c:v>-7.9686332117330299</c:v>
                </c:pt>
                <c:pt idx="213">
                  <c:v>-6.0770021162209256</c:v>
                </c:pt>
                <c:pt idx="214">
                  <c:v>-6.1238392658508527</c:v>
                </c:pt>
                <c:pt idx="215">
                  <c:v>-5.9144521690766139</c:v>
                </c:pt>
                <c:pt idx="216">
                  <c:v>-5.7050650723026708</c:v>
                </c:pt>
                <c:pt idx="217">
                  <c:v>-5.8518066698784645</c:v>
                </c:pt>
                <c:pt idx="218">
                  <c:v>-4.1907749547610562</c:v>
                </c:pt>
                <c:pt idx="219">
                  <c:v>-5.0769037819799667</c:v>
                </c:pt>
                <c:pt idx="220">
                  <c:v>-3.7838533175228775</c:v>
                </c:pt>
                <c:pt idx="221">
                  <c:v>-4.658129588431577</c:v>
                </c:pt>
                <c:pt idx="222">
                  <c:v>-4.448742491657443</c:v>
                </c:pt>
                <c:pt idx="223">
                  <c:v>-4.2393553948831153</c:v>
                </c:pt>
                <c:pt idx="224">
                  <c:v>-4.0299682981091385</c:v>
                </c:pt>
                <c:pt idx="225">
                  <c:v>-4.6365829806700347</c:v>
                </c:pt>
                <c:pt idx="226">
                  <c:v>-4.4845121450107319</c:v>
                </c:pt>
                <c:pt idx="227">
                  <c:v>-2.4395070577108937</c:v>
                </c:pt>
                <c:pt idx="228">
                  <c:v>-6.4762611322620209</c:v>
                </c:pt>
                <c:pt idx="229">
                  <c:v>-2.9830328142380829</c:v>
                </c:pt>
                <c:pt idx="230">
                  <c:v>-2.7736457174638418</c:v>
                </c:pt>
                <c:pt idx="231">
                  <c:v>-3.3616299648350791</c:v>
                </c:pt>
                <c:pt idx="232">
                  <c:v>-4.1157111531784203</c:v>
                </c:pt>
                <c:pt idx="233">
                  <c:v>-2.5187256865578882</c:v>
                </c:pt>
                <c:pt idx="234">
                  <c:v>-2.4959592194920317</c:v>
                </c:pt>
                <c:pt idx="235">
                  <c:v>-2.4731927524261725</c:v>
                </c:pt>
                <c:pt idx="236">
                  <c:v>-3.4019489472267437</c:v>
                </c:pt>
                <c:pt idx="237">
                  <c:v>-3.3172722300939026</c:v>
                </c:pt>
                <c:pt idx="238">
                  <c:v>-3.2291742800181611</c:v>
                </c:pt>
                <c:pt idx="239">
                  <c:v>-2.382126884162572</c:v>
                </c:pt>
                <c:pt idx="240">
                  <c:v>-1.7562322257842007</c:v>
                </c:pt>
                <c:pt idx="241">
                  <c:v>-2.3365939500309669</c:v>
                </c:pt>
                <c:pt idx="242">
                  <c:v>-1.6346926034943559</c:v>
                </c:pt>
                <c:pt idx="243">
                  <c:v>-2.2910610158992308</c:v>
                </c:pt>
                <c:pt idx="244">
                  <c:v>-3.1463634905958524</c:v>
                </c:pt>
                <c:pt idx="245">
                  <c:v>-2.2455280817675121</c:v>
                </c:pt>
                <c:pt idx="246">
                  <c:v>-1.2968611117991</c:v>
                </c:pt>
                <c:pt idx="247">
                  <c:v>-2.1999951476358071</c:v>
                </c:pt>
                <c:pt idx="248">
                  <c:v>-2.1772286805700802</c:v>
                </c:pt>
                <c:pt idx="249">
                  <c:v>-0.43560758269989064</c:v>
                </c:pt>
                <c:pt idx="250">
                  <c:v>-4.507110791412952</c:v>
                </c:pt>
                <c:pt idx="251">
                  <c:v>-2.1089292793722452</c:v>
                </c:pt>
                <c:pt idx="252">
                  <c:v>-1.0228694085751135</c:v>
                </c:pt>
                <c:pt idx="253">
                  <c:v>-0.38193587636327764</c:v>
                </c:pt>
                <c:pt idx="254">
                  <c:v>-2.0406298781746925</c:v>
                </c:pt>
                <c:pt idx="255">
                  <c:v>-1.0737207431869353</c:v>
                </c:pt>
                <c:pt idx="256">
                  <c:v>-2.4419251853687367</c:v>
                </c:pt>
                <c:pt idx="257">
                  <c:v>-1.9723304769771393</c:v>
                </c:pt>
                <c:pt idx="258">
                  <c:v>-3.6633999730495961</c:v>
                </c:pt>
                <c:pt idx="259">
                  <c:v>-1.9267975428454955</c:v>
                </c:pt>
                <c:pt idx="260">
                  <c:v>-1.9040310757794674</c:v>
                </c:pt>
                <c:pt idx="261">
                  <c:v>-0.76844812943994989</c:v>
                </c:pt>
                <c:pt idx="262">
                  <c:v>-2.2278115216574714</c:v>
                </c:pt>
                <c:pt idx="263">
                  <c:v>-1.8357316745818675</c:v>
                </c:pt>
                <c:pt idx="264">
                  <c:v>-1.8129652075159659</c:v>
                </c:pt>
                <c:pt idx="265">
                  <c:v>-1.7901987404501458</c:v>
                </c:pt>
                <c:pt idx="266">
                  <c:v>-1.7674322733844319</c:v>
                </c:pt>
                <c:pt idx="267">
                  <c:v>-1.5951983255003455</c:v>
                </c:pt>
                <c:pt idx="268">
                  <c:v>-0.44093683582641074</c:v>
                </c:pt>
                <c:pt idx="269">
                  <c:v>-1.699132872186599</c:v>
                </c:pt>
                <c:pt idx="270">
                  <c:v>-0.90902691416308956</c:v>
                </c:pt>
                <c:pt idx="271">
                  <c:v>-0.8438342806555047</c:v>
                </c:pt>
                <c:pt idx="272">
                  <c:v>-1.6308334709891106</c:v>
                </c:pt>
                <c:pt idx="273">
                  <c:v>-2.4479778493801048</c:v>
                </c:pt>
                <c:pt idx="274">
                  <c:v>-2.6158028259729251</c:v>
                </c:pt>
                <c:pt idx="275">
                  <c:v>-1.5625340697914361</c:v>
                </c:pt>
                <c:pt idx="276">
                  <c:v>-0.98644640560974683</c:v>
                </c:pt>
                <c:pt idx="277">
                  <c:v>-2.1014499111823741</c:v>
                </c:pt>
                <c:pt idx="278">
                  <c:v>-3.1589438108836405</c:v>
                </c:pt>
                <c:pt idx="279">
                  <c:v>1.8415349662031177E-2</c:v>
                </c:pt>
                <c:pt idx="280">
                  <c:v>-1.4487017344622093</c:v>
                </c:pt>
                <c:pt idx="281">
                  <c:v>-2.1805153113527798</c:v>
                </c:pt>
                <c:pt idx="282">
                  <c:v>-0.59343430879118531</c:v>
                </c:pt>
                <c:pt idx="283">
                  <c:v>-1.3804023332645046</c:v>
                </c:pt>
                <c:pt idx="284">
                  <c:v>-1.3576358661986407</c:v>
                </c:pt>
                <c:pt idx="285">
                  <c:v>-1.3348693991327341</c:v>
                </c:pt>
                <c:pt idx="286">
                  <c:v>-2.8876439384924337</c:v>
                </c:pt>
                <c:pt idx="287">
                  <c:v>-1.2893364650009482</c:v>
                </c:pt>
                <c:pt idx="288">
                  <c:v>-2.7763270739939534</c:v>
                </c:pt>
                <c:pt idx="289">
                  <c:v>-0.88777170123200144</c:v>
                </c:pt>
                <c:pt idx="290">
                  <c:v>-2.8550739391745275</c:v>
                </c:pt>
                <c:pt idx="291">
                  <c:v>-0.48215913707902713</c:v>
                </c:pt>
                <c:pt idx="292">
                  <c:v>-1.9473083909724918</c:v>
                </c:pt>
                <c:pt idx="293">
                  <c:v>-1.1527376626058219</c:v>
                </c:pt>
                <c:pt idx="294">
                  <c:v>-0.32647256625703147</c:v>
                </c:pt>
                <c:pt idx="295">
                  <c:v>-2.5013946518322956</c:v>
                </c:pt>
                <c:pt idx="296">
                  <c:v>0.72515343370981156</c:v>
                </c:pt>
                <c:pt idx="297">
                  <c:v>-0.91335904759501607</c:v>
                </c:pt>
                <c:pt idx="298">
                  <c:v>-0.79611997067494511</c:v>
                </c:pt>
                <c:pt idx="299">
                  <c:v>-1.0161388602106389</c:v>
                </c:pt>
                <c:pt idx="300">
                  <c:v>0.31188507455474124</c:v>
                </c:pt>
                <c:pt idx="301">
                  <c:v>-1.1802190225319937</c:v>
                </c:pt>
                <c:pt idx="302">
                  <c:v>-0.94783945901314304</c:v>
                </c:pt>
                <c:pt idx="303">
                  <c:v>0.17208172849918046</c:v>
                </c:pt>
                <c:pt idx="304">
                  <c:v>-0.90230652488129892</c:v>
                </c:pt>
                <c:pt idx="305">
                  <c:v>-1.2135473302193458</c:v>
                </c:pt>
                <c:pt idx="306">
                  <c:v>-2.3144670914068426</c:v>
                </c:pt>
                <c:pt idx="307">
                  <c:v>-0.83400712368366381</c:v>
                </c:pt>
                <c:pt idx="308">
                  <c:v>-3.5423194553451332</c:v>
                </c:pt>
                <c:pt idx="309">
                  <c:v>-0.7884741895519064</c:v>
                </c:pt>
                <c:pt idx="310">
                  <c:v>-0.76570772248626007</c:v>
                </c:pt>
                <c:pt idx="311">
                  <c:v>-0.74294125542027967</c:v>
                </c:pt>
                <c:pt idx="312">
                  <c:v>-1.1227325534631318</c:v>
                </c:pt>
                <c:pt idx="313">
                  <c:v>-0.36257668884104682</c:v>
                </c:pt>
                <c:pt idx="314">
                  <c:v>-1.0746212304727627</c:v>
                </c:pt>
                <c:pt idx="315">
                  <c:v>0.10875836942275707</c:v>
                </c:pt>
                <c:pt idx="316">
                  <c:v>-1.8210511886021881</c:v>
                </c:pt>
                <c:pt idx="317">
                  <c:v>-0.60634245302504086</c:v>
                </c:pt>
                <c:pt idx="318">
                  <c:v>0.23962790857141325</c:v>
                </c:pt>
                <c:pt idx="319">
                  <c:v>0.75826514868171135</c:v>
                </c:pt>
                <c:pt idx="320">
                  <c:v>-1.2410209677892454</c:v>
                </c:pt>
                <c:pt idx="321">
                  <c:v>-2.0283100759249821</c:v>
                </c:pt>
                <c:pt idx="322">
                  <c:v>-0.9396962082225726</c:v>
                </c:pt>
                <c:pt idx="323">
                  <c:v>-0.4697436506297728</c:v>
                </c:pt>
                <c:pt idx="324">
                  <c:v>-0.44697718356367405</c:v>
                </c:pt>
                <c:pt idx="325">
                  <c:v>-1.5920185933676816</c:v>
                </c:pt>
                <c:pt idx="326">
                  <c:v>-0.40144424943217166</c:v>
                </c:pt>
                <c:pt idx="327">
                  <c:v>-0.3786777823665442</c:v>
                </c:pt>
                <c:pt idx="328">
                  <c:v>-0.35591131530052494</c:v>
                </c:pt>
                <c:pt idx="329">
                  <c:v>-0.33314484823472357</c:v>
                </c:pt>
                <c:pt idx="330">
                  <c:v>1.8653427937107374</c:v>
                </c:pt>
                <c:pt idx="331">
                  <c:v>-0.28761191410286802</c:v>
                </c:pt>
                <c:pt idx="332">
                  <c:v>-0.26484544703678714</c:v>
                </c:pt>
                <c:pt idx="333">
                  <c:v>0.72826294584066686</c:v>
                </c:pt>
                <c:pt idx="334">
                  <c:v>0.13281454015983468</c:v>
                </c:pt>
                <c:pt idx="335">
                  <c:v>-0.19654604583931695</c:v>
                </c:pt>
                <c:pt idx="336">
                  <c:v>-0.48697054738000772</c:v>
                </c:pt>
                <c:pt idx="337">
                  <c:v>-0.15101311170760257</c:v>
                </c:pt>
                <c:pt idx="338">
                  <c:v>-0.12824664464180011</c:v>
                </c:pt>
                <c:pt idx="339">
                  <c:v>0.26125108499009886</c:v>
                </c:pt>
                <c:pt idx="340">
                  <c:v>-8.2713710510013708E-2</c:v>
                </c:pt>
                <c:pt idx="341">
                  <c:v>-0.39669820389324167</c:v>
                </c:pt>
                <c:pt idx="342">
                  <c:v>0.93256675134249012</c:v>
                </c:pt>
                <c:pt idx="343">
                  <c:v>0.51583655815999996</c:v>
                </c:pt>
                <c:pt idx="344">
                  <c:v>8.3521577534172511E-3</c:v>
                </c:pt>
                <c:pt idx="345">
                  <c:v>-1.0137356042098213</c:v>
                </c:pt>
                <c:pt idx="346">
                  <c:v>0.54773019440023751</c:v>
                </c:pt>
                <c:pt idx="347">
                  <c:v>-0.82761440396461572</c:v>
                </c:pt>
                <c:pt idx="348">
                  <c:v>3.7411096712185969</c:v>
                </c:pt>
                <c:pt idx="349">
                  <c:v>0.12218449308252408</c:v>
                </c:pt>
                <c:pt idx="350">
                  <c:v>0.8855705315722866</c:v>
                </c:pt>
                <c:pt idx="351">
                  <c:v>-1.5025352103699334</c:v>
                </c:pt>
                <c:pt idx="352">
                  <c:v>1.2636030907643221</c:v>
                </c:pt>
                <c:pt idx="353">
                  <c:v>0.21325036134632688</c:v>
                </c:pt>
                <c:pt idx="354">
                  <c:v>0.23601682841202998</c:v>
                </c:pt>
                <c:pt idx="355">
                  <c:v>0.25878329547796941</c:v>
                </c:pt>
                <c:pt idx="356">
                  <c:v>0.5345654720505334</c:v>
                </c:pt>
                <c:pt idx="357">
                  <c:v>-0.27398106392710803</c:v>
                </c:pt>
                <c:pt idx="358">
                  <c:v>1.9607756926685702</c:v>
                </c:pt>
                <c:pt idx="359">
                  <c:v>0.34984916374143532</c:v>
                </c:pt>
                <c:pt idx="360">
                  <c:v>1.5154910406878923</c:v>
                </c:pt>
                <c:pt idx="361">
                  <c:v>0.53798516772265625</c:v>
                </c:pt>
                <c:pt idx="362">
                  <c:v>1.0354154962106403</c:v>
                </c:pt>
                <c:pt idx="363">
                  <c:v>-0.17657009639803273</c:v>
                </c:pt>
                <c:pt idx="364">
                  <c:v>0.46368149907100897</c:v>
                </c:pt>
                <c:pt idx="365">
                  <c:v>0.48644796613672697</c:v>
                </c:pt>
                <c:pt idx="366">
                  <c:v>0.29831394389179416</c:v>
                </c:pt>
                <c:pt idx="367">
                  <c:v>0.12448559147960653</c:v>
                </c:pt>
                <c:pt idx="368">
                  <c:v>-2.5108923189967425</c:v>
                </c:pt>
                <c:pt idx="369">
                  <c:v>0.57751383440018389</c:v>
                </c:pt>
                <c:pt idx="370">
                  <c:v>-0.96287130344762739</c:v>
                </c:pt>
                <c:pt idx="371">
                  <c:v>0.62304676853137431</c:v>
                </c:pt>
                <c:pt idx="372">
                  <c:v>0.93714880142988544</c:v>
                </c:pt>
                <c:pt idx="373">
                  <c:v>0.66857970266365907</c:v>
                </c:pt>
                <c:pt idx="374">
                  <c:v>-1.287538940045716</c:v>
                </c:pt>
                <c:pt idx="375">
                  <c:v>2.6015449945067881</c:v>
                </c:pt>
                <c:pt idx="376">
                  <c:v>0.86708454892612763</c:v>
                </c:pt>
                <c:pt idx="377">
                  <c:v>0.75964557092714924</c:v>
                </c:pt>
                <c:pt idx="378">
                  <c:v>-0.17789480969777982</c:v>
                </c:pt>
                <c:pt idx="379">
                  <c:v>1.8147866458305772</c:v>
                </c:pt>
                <c:pt idx="380">
                  <c:v>0.82794497212488871</c:v>
                </c:pt>
                <c:pt idx="381">
                  <c:v>0.850711439190592</c:v>
                </c:pt>
                <c:pt idx="382">
                  <c:v>0.75089011671794614</c:v>
                </c:pt>
                <c:pt idx="383">
                  <c:v>2.0570894600500598</c:v>
                </c:pt>
                <c:pt idx="384">
                  <c:v>1.7626912598863007</c:v>
                </c:pt>
                <c:pt idx="385">
                  <c:v>0.94177730745393096</c:v>
                </c:pt>
                <c:pt idx="386">
                  <c:v>0.96454377451991291</c:v>
                </c:pt>
                <c:pt idx="387">
                  <c:v>1.5820089568156182</c:v>
                </c:pt>
                <c:pt idx="388">
                  <c:v>2.2180116102285625</c:v>
                </c:pt>
                <c:pt idx="389">
                  <c:v>1.0328431757178187</c:v>
                </c:pt>
                <c:pt idx="390">
                  <c:v>-0.71483771903302418</c:v>
                </c:pt>
                <c:pt idx="391">
                  <c:v>1.6918791127736239</c:v>
                </c:pt>
                <c:pt idx="392">
                  <c:v>0.59110507034813908</c:v>
                </c:pt>
                <c:pt idx="393">
                  <c:v>-0.58217838485046891</c:v>
                </c:pt>
                <c:pt idx="394">
                  <c:v>0.19159775554562775</c:v>
                </c:pt>
                <c:pt idx="395">
                  <c:v>1.1694419781127334</c:v>
                </c:pt>
                <c:pt idx="396">
                  <c:v>2.1072544362766945</c:v>
                </c:pt>
                <c:pt idx="397">
                  <c:v>1.2149749122445457</c:v>
                </c:pt>
                <c:pt idx="398">
                  <c:v>0.77332489302371754</c:v>
                </c:pt>
                <c:pt idx="399">
                  <c:v>1.2605078463762582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545728"/>
        <c:axId val="107547648"/>
      </c:scatterChart>
      <c:valAx>
        <c:axId val="107545728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07547648"/>
        <c:crosses val="autoZero"/>
        <c:crossBetween val="midCat"/>
      </c:valAx>
      <c:valAx>
        <c:axId val="107547648"/>
        <c:scaling>
          <c:orientation val="minMax"/>
          <c:max val="12"/>
          <c:min val="-1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7545728"/>
        <c:crosses val="autoZero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62787117982909302"/>
          <c:y val="4.8108486439195103E-2"/>
          <c:w val="0.18142729710206415"/>
          <c:h val="0.3709315566323440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Result!$J$21</c:f>
              <c:strCache>
                <c:ptCount val="1"/>
                <c:pt idx="0">
                  <c:v>y</c:v>
                </c:pt>
              </c:strCache>
            </c:strRef>
          </c:tx>
          <c:marker>
            <c:symbol val="none"/>
          </c:marker>
          <c:yVal>
            <c:numRef>
              <c:f>Result!$J$22:$J$521</c:f>
              <c:numCache>
                <c:formatCode>General</c:formatCode>
                <c:ptCount val="500"/>
                <c:pt idx="0">
                  <c:v>-0.63900000000000001</c:v>
                </c:pt>
                <c:pt idx="1">
                  <c:v>-0.62574137931034479</c:v>
                </c:pt>
                <c:pt idx="2">
                  <c:v>-0.61248275862068957</c:v>
                </c:pt>
                <c:pt idx="3">
                  <c:v>-0.59922413793103435</c:v>
                </c:pt>
                <c:pt idx="4">
                  <c:v>-0.58596551724137913</c:v>
                </c:pt>
                <c:pt idx="5">
                  <c:v>-0.57270689655172391</c:v>
                </c:pt>
                <c:pt idx="6">
                  <c:v>-0.55944827586206869</c:v>
                </c:pt>
                <c:pt idx="7">
                  <c:v>-0.54618965517241347</c:v>
                </c:pt>
                <c:pt idx="8">
                  <c:v>-0.53293103448275825</c:v>
                </c:pt>
                <c:pt idx="9">
                  <c:v>-0.51967241379310303</c:v>
                </c:pt>
                <c:pt idx="10">
                  <c:v>-0.50641379310344781</c:v>
                </c:pt>
                <c:pt idx="11">
                  <c:v>-0.49315517241379264</c:v>
                </c:pt>
                <c:pt idx="12">
                  <c:v>-0.47989655172413748</c:v>
                </c:pt>
                <c:pt idx="13">
                  <c:v>-0.46663793103448231</c:v>
                </c:pt>
                <c:pt idx="14">
                  <c:v>-0.45337931034482715</c:v>
                </c:pt>
                <c:pt idx="15">
                  <c:v>-0.44012068965517198</c:v>
                </c:pt>
                <c:pt idx="16">
                  <c:v>-0.42686206896551682</c:v>
                </c:pt>
                <c:pt idx="17">
                  <c:v>-0.41360344827586165</c:v>
                </c:pt>
                <c:pt idx="18">
                  <c:v>-0.40034482758620649</c:v>
                </c:pt>
                <c:pt idx="19">
                  <c:v>-0.38708620689655132</c:v>
                </c:pt>
                <c:pt idx="20">
                  <c:v>-0.37382758620689616</c:v>
                </c:pt>
                <c:pt idx="21">
                  <c:v>-0.36056896551724099</c:v>
                </c:pt>
                <c:pt idx="22">
                  <c:v>-0.34731034482758583</c:v>
                </c:pt>
                <c:pt idx="23">
                  <c:v>-0.33405172413793066</c:v>
                </c:pt>
                <c:pt idx="24">
                  <c:v>-0.3207931034482755</c:v>
                </c:pt>
                <c:pt idx="25">
                  <c:v>-0.30753448275862033</c:v>
                </c:pt>
                <c:pt idx="26">
                  <c:v>-0.29427586206896517</c:v>
                </c:pt>
                <c:pt idx="27">
                  <c:v>-0.28101724137931</c:v>
                </c:pt>
                <c:pt idx="28">
                  <c:v>-0.26775862068965484</c:v>
                </c:pt>
                <c:pt idx="29">
                  <c:v>-0.25449999999999967</c:v>
                </c:pt>
                <c:pt idx="30">
                  <c:v>-0.24124137931034451</c:v>
                </c:pt>
                <c:pt idx="31">
                  <c:v>-0.22798275862068934</c:v>
                </c:pt>
                <c:pt idx="32">
                  <c:v>-0.21472413793103418</c:v>
                </c:pt>
                <c:pt idx="33">
                  <c:v>-0.20146551724137901</c:v>
                </c:pt>
                <c:pt idx="34">
                  <c:v>-0.18820689655172385</c:v>
                </c:pt>
                <c:pt idx="35">
                  <c:v>-0.17494827586206868</c:v>
                </c:pt>
                <c:pt idx="36">
                  <c:v>-0.16168965517241352</c:v>
                </c:pt>
                <c:pt idx="37">
                  <c:v>-0.14843103448275835</c:v>
                </c:pt>
                <c:pt idx="38">
                  <c:v>-0.13517241379310319</c:v>
                </c:pt>
                <c:pt idx="39">
                  <c:v>-0.12191379310344802</c:v>
                </c:pt>
                <c:pt idx="40">
                  <c:v>-0.10865517241379286</c:v>
                </c:pt>
                <c:pt idx="41">
                  <c:v>-9.539655172413769E-2</c:v>
                </c:pt>
                <c:pt idx="42">
                  <c:v>-8.2137931034482525E-2</c:v>
                </c:pt>
                <c:pt idx="43">
                  <c:v>-6.887931034482736E-2</c:v>
                </c:pt>
                <c:pt idx="44">
                  <c:v>-5.5620689655172188E-2</c:v>
                </c:pt>
                <c:pt idx="45">
                  <c:v>-4.2362068965517016E-2</c:v>
                </c:pt>
                <c:pt idx="46">
                  <c:v>-2.9103448275861844E-2</c:v>
                </c:pt>
                <c:pt idx="47">
                  <c:v>-1.5844827586206672E-2</c:v>
                </c:pt>
                <c:pt idx="48">
                  <c:v>-2.5862068965515003E-3</c:v>
                </c:pt>
                <c:pt idx="49">
                  <c:v>1.0672413793103672E-2</c:v>
                </c:pt>
                <c:pt idx="50">
                  <c:v>2.3931034482758844E-2</c:v>
                </c:pt>
                <c:pt idx="51">
                  <c:v>3.7189655172414016E-2</c:v>
                </c:pt>
                <c:pt idx="52">
                  <c:v>5.0448275862069188E-2</c:v>
                </c:pt>
                <c:pt idx="53">
                  <c:v>6.370689655172436E-2</c:v>
                </c:pt>
                <c:pt idx="54">
                  <c:v>7.6965517241379539E-2</c:v>
                </c:pt>
                <c:pt idx="55">
                  <c:v>9.0224137931034704E-2</c:v>
                </c:pt>
                <c:pt idx="56">
                  <c:v>0.10348275862068987</c:v>
                </c:pt>
                <c:pt idx="57">
                  <c:v>0.11674137931034503</c:v>
                </c:pt>
                <c:pt idx="58">
                  <c:v>0.1300000000000002</c:v>
                </c:pt>
                <c:pt idx="59">
                  <c:v>0.14325862068965536</c:v>
                </c:pt>
                <c:pt idx="60">
                  <c:v>0.15651724137931053</c:v>
                </c:pt>
                <c:pt idx="61">
                  <c:v>0.16977586206896569</c:v>
                </c:pt>
                <c:pt idx="62">
                  <c:v>0.18303448275862086</c:v>
                </c:pt>
                <c:pt idx="63">
                  <c:v>0.19629310344827602</c:v>
                </c:pt>
                <c:pt idx="64">
                  <c:v>0.20955172413793119</c:v>
                </c:pt>
                <c:pt idx="65">
                  <c:v>0.22281034482758635</c:v>
                </c:pt>
                <c:pt idx="66">
                  <c:v>0.23606896551724152</c:v>
                </c:pt>
                <c:pt idx="67">
                  <c:v>0.24932758620689668</c:v>
                </c:pt>
                <c:pt idx="68">
                  <c:v>0.26258620689655188</c:v>
                </c:pt>
                <c:pt idx="69">
                  <c:v>0.27584482758620704</c:v>
                </c:pt>
                <c:pt idx="70">
                  <c:v>0.28910344827586221</c:v>
                </c:pt>
                <c:pt idx="71">
                  <c:v>0.30236206896551737</c:v>
                </c:pt>
                <c:pt idx="72">
                  <c:v>0.31562068965517254</c:v>
                </c:pt>
                <c:pt idx="73">
                  <c:v>0.3288793103448277</c:v>
                </c:pt>
                <c:pt idx="74">
                  <c:v>0.34213793103448287</c:v>
                </c:pt>
                <c:pt idx="75">
                  <c:v>0.35539655172413803</c:v>
                </c:pt>
                <c:pt idx="76">
                  <c:v>0.3686551724137932</c:v>
                </c:pt>
                <c:pt idx="77">
                  <c:v>0.38191379310344836</c:v>
                </c:pt>
                <c:pt idx="78">
                  <c:v>0.39517241379310353</c:v>
                </c:pt>
                <c:pt idx="79">
                  <c:v>0.40843103448275869</c:v>
                </c:pt>
                <c:pt idx="80">
                  <c:v>0.42168965517241386</c:v>
                </c:pt>
                <c:pt idx="81">
                  <c:v>0.43494827586206902</c:v>
                </c:pt>
                <c:pt idx="82">
                  <c:v>0.44820689655172419</c:v>
                </c:pt>
                <c:pt idx="83">
                  <c:v>0.46146551724137935</c:v>
                </c:pt>
                <c:pt idx="84">
                  <c:v>0.47472413793103452</c:v>
                </c:pt>
                <c:pt idx="85">
                  <c:v>0.48798275862068968</c:v>
                </c:pt>
                <c:pt idx="86">
                  <c:v>0.50124137931034485</c:v>
                </c:pt>
                <c:pt idx="87">
                  <c:v>0.51450000000000007</c:v>
                </c:pt>
                <c:pt idx="88">
                  <c:v>0.52775862068965529</c:v>
                </c:pt>
                <c:pt idx="89">
                  <c:v>0.54101724137931051</c:v>
                </c:pt>
                <c:pt idx="90">
                  <c:v>0.55427586206896573</c:v>
                </c:pt>
                <c:pt idx="91">
                  <c:v>0.56753448275862095</c:v>
                </c:pt>
                <c:pt idx="92">
                  <c:v>0.58079310344827617</c:v>
                </c:pt>
                <c:pt idx="93">
                  <c:v>0.59405172413793139</c:v>
                </c:pt>
                <c:pt idx="94">
                  <c:v>0.60731034482758661</c:v>
                </c:pt>
                <c:pt idx="95">
                  <c:v>0.62056896551724183</c:v>
                </c:pt>
                <c:pt idx="96">
                  <c:v>0.63382758620689705</c:v>
                </c:pt>
                <c:pt idx="97">
                  <c:v>0.64708620689655227</c:v>
                </c:pt>
                <c:pt idx="98">
                  <c:v>0.66034482758620749</c:v>
                </c:pt>
                <c:pt idx="99">
                  <c:v>0.67360344827586272</c:v>
                </c:pt>
                <c:pt idx="100">
                  <c:v>0.68686206896551794</c:v>
                </c:pt>
                <c:pt idx="101">
                  <c:v>0.70012068965517316</c:v>
                </c:pt>
                <c:pt idx="102">
                  <c:v>0.71337931034482838</c:v>
                </c:pt>
                <c:pt idx="103">
                  <c:v>0.7266379310344836</c:v>
                </c:pt>
                <c:pt idx="104">
                  <c:v>0.73989655172413882</c:v>
                </c:pt>
                <c:pt idx="105">
                  <c:v>0.75315517241379404</c:v>
                </c:pt>
                <c:pt idx="106">
                  <c:v>0.76641379310344926</c:v>
                </c:pt>
                <c:pt idx="107">
                  <c:v>0.77967241379310448</c:v>
                </c:pt>
                <c:pt idx="108">
                  <c:v>0.7929310344827597</c:v>
                </c:pt>
                <c:pt idx="109">
                  <c:v>0.80618965517241492</c:v>
                </c:pt>
                <c:pt idx="110">
                  <c:v>0.81944827586207014</c:v>
                </c:pt>
                <c:pt idx="111">
                  <c:v>0.83270689655172536</c:v>
                </c:pt>
                <c:pt idx="112">
                  <c:v>0.84596551724138058</c:v>
                </c:pt>
                <c:pt idx="113">
                  <c:v>0.8592241379310358</c:v>
                </c:pt>
                <c:pt idx="114">
                  <c:v>0.87248275862069102</c:v>
                </c:pt>
                <c:pt idx="115">
                  <c:v>0.88574137931034624</c:v>
                </c:pt>
                <c:pt idx="116">
                  <c:v>0.89900000000000146</c:v>
                </c:pt>
                <c:pt idx="117">
                  <c:v>0.91225862068965669</c:v>
                </c:pt>
                <c:pt idx="118">
                  <c:v>0.92551724137931191</c:v>
                </c:pt>
                <c:pt idx="119">
                  <c:v>0.93877586206896713</c:v>
                </c:pt>
                <c:pt idx="120">
                  <c:v>0.95203448275862235</c:v>
                </c:pt>
                <c:pt idx="121">
                  <c:v>0.96529310344827757</c:v>
                </c:pt>
                <c:pt idx="122">
                  <c:v>0.97855172413793279</c:v>
                </c:pt>
                <c:pt idx="123">
                  <c:v>0.99181034482758801</c:v>
                </c:pt>
                <c:pt idx="124">
                  <c:v>1.0050689655172431</c:v>
                </c:pt>
                <c:pt idx="125">
                  <c:v>1.0183275862068983</c:v>
                </c:pt>
                <c:pt idx="126">
                  <c:v>1.0315862068965536</c:v>
                </c:pt>
                <c:pt idx="127">
                  <c:v>1.0448448275862088</c:v>
                </c:pt>
                <c:pt idx="128">
                  <c:v>1.058103448275864</c:v>
                </c:pt>
                <c:pt idx="129">
                  <c:v>1.0713620689655192</c:v>
                </c:pt>
                <c:pt idx="130">
                  <c:v>1.0846206896551744</c:v>
                </c:pt>
                <c:pt idx="131">
                  <c:v>1.0978793103448297</c:v>
                </c:pt>
                <c:pt idx="132">
                  <c:v>1.1111379310344849</c:v>
                </c:pt>
                <c:pt idx="133">
                  <c:v>1.1243965517241401</c:v>
                </c:pt>
                <c:pt idx="134">
                  <c:v>1.1376551724137953</c:v>
                </c:pt>
                <c:pt idx="135">
                  <c:v>1.1509137931034505</c:v>
                </c:pt>
                <c:pt idx="136">
                  <c:v>1.1641724137931058</c:v>
                </c:pt>
                <c:pt idx="137">
                  <c:v>1.177431034482761</c:v>
                </c:pt>
                <c:pt idx="138">
                  <c:v>1.1906896551724162</c:v>
                </c:pt>
                <c:pt idx="139">
                  <c:v>1.2039482758620714</c:v>
                </c:pt>
                <c:pt idx="140">
                  <c:v>1.2172068965517266</c:v>
                </c:pt>
                <c:pt idx="141">
                  <c:v>1.2304655172413819</c:v>
                </c:pt>
                <c:pt idx="142">
                  <c:v>1.2437241379310371</c:v>
                </c:pt>
                <c:pt idx="143">
                  <c:v>1.2569827586206923</c:v>
                </c:pt>
                <c:pt idx="144">
                  <c:v>1.2702413793103475</c:v>
                </c:pt>
                <c:pt idx="145">
                  <c:v>1.2835000000000027</c:v>
                </c:pt>
                <c:pt idx="146">
                  <c:v>1.296758620689658</c:v>
                </c:pt>
                <c:pt idx="147">
                  <c:v>1.3100172413793132</c:v>
                </c:pt>
                <c:pt idx="148">
                  <c:v>1.3232758620689684</c:v>
                </c:pt>
                <c:pt idx="149">
                  <c:v>1.3365344827586236</c:v>
                </c:pt>
                <c:pt idx="150">
                  <c:v>1.3497931034482789</c:v>
                </c:pt>
                <c:pt idx="151">
                  <c:v>1.3630517241379341</c:v>
                </c:pt>
                <c:pt idx="152">
                  <c:v>1.3763103448275893</c:v>
                </c:pt>
                <c:pt idx="153">
                  <c:v>1.3895689655172445</c:v>
                </c:pt>
                <c:pt idx="154">
                  <c:v>1.4028275862068997</c:v>
                </c:pt>
                <c:pt idx="155">
                  <c:v>1.416086206896555</c:v>
                </c:pt>
                <c:pt idx="156">
                  <c:v>1.4293448275862102</c:v>
                </c:pt>
                <c:pt idx="157">
                  <c:v>1.4426034482758654</c:v>
                </c:pt>
                <c:pt idx="158">
                  <c:v>1.4558620689655206</c:v>
                </c:pt>
                <c:pt idx="159">
                  <c:v>1.4691206896551758</c:v>
                </c:pt>
                <c:pt idx="160">
                  <c:v>1.4823793103448311</c:v>
                </c:pt>
                <c:pt idx="161">
                  <c:v>1.4956379310344863</c:v>
                </c:pt>
                <c:pt idx="162">
                  <c:v>1.5088965517241415</c:v>
                </c:pt>
                <c:pt idx="163">
                  <c:v>1.5221551724137967</c:v>
                </c:pt>
                <c:pt idx="164">
                  <c:v>1.5354137931034519</c:v>
                </c:pt>
                <c:pt idx="165">
                  <c:v>1.5486724137931072</c:v>
                </c:pt>
                <c:pt idx="166">
                  <c:v>1.5619310344827624</c:v>
                </c:pt>
                <c:pt idx="167">
                  <c:v>1.5751896551724176</c:v>
                </c:pt>
                <c:pt idx="168">
                  <c:v>1.5884482758620728</c:v>
                </c:pt>
                <c:pt idx="169">
                  <c:v>1.601706896551728</c:v>
                </c:pt>
                <c:pt idx="170">
                  <c:v>1.6149655172413833</c:v>
                </c:pt>
                <c:pt idx="171">
                  <c:v>1.6282241379310385</c:v>
                </c:pt>
                <c:pt idx="172">
                  <c:v>1.6414827586206937</c:v>
                </c:pt>
                <c:pt idx="173">
                  <c:v>1.6547413793103489</c:v>
                </c:pt>
                <c:pt idx="174">
                  <c:v>1.2580747126436824</c:v>
                </c:pt>
                <c:pt idx="175">
                  <c:v>0.86140804597701581</c:v>
                </c:pt>
                <c:pt idx="176">
                  <c:v>0.4647413793103492</c:v>
                </c:pt>
                <c:pt idx="177">
                  <c:v>6.8074712643682589E-2</c:v>
                </c:pt>
                <c:pt idx="178">
                  <c:v>-0.32859195402298402</c:v>
                </c:pt>
                <c:pt idx="179">
                  <c:v>-0.72525862068965063</c:v>
                </c:pt>
                <c:pt idx="180">
                  <c:v>-1.1219252873563172</c:v>
                </c:pt>
                <c:pt idx="181">
                  <c:v>-1.518591954022984</c:v>
                </c:pt>
                <c:pt idx="182">
                  <c:v>-1.9152586206896505</c:v>
                </c:pt>
                <c:pt idx="183">
                  <c:v>-2.311925287356317</c:v>
                </c:pt>
                <c:pt idx="184">
                  <c:v>-2.7085919540229835</c:v>
                </c:pt>
                <c:pt idx="185">
                  <c:v>-3.10525862068965</c:v>
                </c:pt>
                <c:pt idx="186">
                  <c:v>-3.5019252873563165</c:v>
                </c:pt>
                <c:pt idx="187">
                  <c:v>-3.898591954022983</c:v>
                </c:pt>
                <c:pt idx="188">
                  <c:v>-4.2952586206896495</c:v>
                </c:pt>
                <c:pt idx="189">
                  <c:v>-4.691925287356316</c:v>
                </c:pt>
                <c:pt idx="190">
                  <c:v>-5.0885919540229825</c:v>
                </c:pt>
                <c:pt idx="191">
                  <c:v>-5.485258620689649</c:v>
                </c:pt>
                <c:pt idx="192">
                  <c:v>-5.8819252873563155</c:v>
                </c:pt>
                <c:pt idx="193">
                  <c:v>-6.278591954022982</c:v>
                </c:pt>
                <c:pt idx="194">
                  <c:v>-6.6752586206896485</c:v>
                </c:pt>
                <c:pt idx="195">
                  <c:v>-7.071925287356315</c:v>
                </c:pt>
                <c:pt idx="196">
                  <c:v>-7.4685919540229815</c:v>
                </c:pt>
                <c:pt idx="197">
                  <c:v>-7.865258620689648</c:v>
                </c:pt>
                <c:pt idx="198">
                  <c:v>-8.2619252873563145</c:v>
                </c:pt>
                <c:pt idx="199">
                  <c:v>-8.658591954022981</c:v>
                </c:pt>
                <c:pt idx="200">
                  <c:v>-9.0552586206896475</c:v>
                </c:pt>
                <c:pt idx="201">
                  <c:v>-8.8458715239154539</c:v>
                </c:pt>
                <c:pt idx="202">
                  <c:v>-8.6364844271412604</c:v>
                </c:pt>
                <c:pt idx="203">
                  <c:v>-8.4270973303670669</c:v>
                </c:pt>
                <c:pt idx="204">
                  <c:v>-8.2177102335928733</c:v>
                </c:pt>
                <c:pt idx="205">
                  <c:v>-8.0083231368186798</c:v>
                </c:pt>
                <c:pt idx="206">
                  <c:v>-7.7989360400444863</c:v>
                </c:pt>
                <c:pt idx="207">
                  <c:v>-7.5895489432702927</c:v>
                </c:pt>
                <c:pt idx="208">
                  <c:v>-7.3801618464960992</c:v>
                </c:pt>
                <c:pt idx="209">
                  <c:v>-7.1707747497219056</c:v>
                </c:pt>
                <c:pt idx="210">
                  <c:v>-6.9613876529477121</c:v>
                </c:pt>
                <c:pt idx="211">
                  <c:v>-6.7520005561735186</c:v>
                </c:pt>
                <c:pt idx="212">
                  <c:v>-6.542613459399325</c:v>
                </c:pt>
                <c:pt idx="213">
                  <c:v>-6.3332263626251315</c:v>
                </c:pt>
                <c:pt idx="214">
                  <c:v>-6.123839265850938</c:v>
                </c:pt>
                <c:pt idx="215">
                  <c:v>-5.9144521690767444</c:v>
                </c:pt>
                <c:pt idx="216">
                  <c:v>-5.7050650723025509</c:v>
                </c:pt>
                <c:pt idx="217">
                  <c:v>-5.4956779755283574</c:v>
                </c:pt>
                <c:pt idx="218">
                  <c:v>-5.2862908787541638</c:v>
                </c:pt>
                <c:pt idx="219">
                  <c:v>-5.0769037819799703</c:v>
                </c:pt>
                <c:pt idx="220">
                  <c:v>-4.8675166852057767</c:v>
                </c:pt>
                <c:pt idx="221">
                  <c:v>-4.6581295884315832</c:v>
                </c:pt>
                <c:pt idx="222">
                  <c:v>-4.4487424916573897</c:v>
                </c:pt>
                <c:pt idx="223">
                  <c:v>-4.2393553948831961</c:v>
                </c:pt>
                <c:pt idx="224">
                  <c:v>-4.0299682981090026</c:v>
                </c:pt>
                <c:pt idx="225">
                  <c:v>-3.8205812013348091</c:v>
                </c:pt>
                <c:pt idx="226">
                  <c:v>-3.6111941045606155</c:v>
                </c:pt>
                <c:pt idx="227">
                  <c:v>-3.401807007786422</c:v>
                </c:pt>
                <c:pt idx="228">
                  <c:v>-3.1924199110122284</c:v>
                </c:pt>
                <c:pt idx="229">
                  <c:v>-2.9830328142380349</c:v>
                </c:pt>
                <c:pt idx="230">
                  <c:v>-2.7736457174638414</c:v>
                </c:pt>
                <c:pt idx="231">
                  <c:v>-2.5642586206896478</c:v>
                </c:pt>
                <c:pt idx="232">
                  <c:v>-2.5414921536237798</c:v>
                </c:pt>
                <c:pt idx="233">
                  <c:v>-2.5187256865579117</c:v>
                </c:pt>
                <c:pt idx="234">
                  <c:v>-2.4959592194920437</c:v>
                </c:pt>
                <c:pt idx="235">
                  <c:v>-2.4731927524261756</c:v>
                </c:pt>
                <c:pt idx="236">
                  <c:v>-2.4504262853603076</c:v>
                </c:pt>
                <c:pt idx="237">
                  <c:v>-2.4276598182944396</c:v>
                </c:pt>
                <c:pt idx="238">
                  <c:v>-2.4048933512285715</c:v>
                </c:pt>
                <c:pt idx="239">
                  <c:v>-2.3821268841627035</c:v>
                </c:pt>
                <c:pt idx="240">
                  <c:v>-2.3593604170968354</c:v>
                </c:pt>
                <c:pt idx="241">
                  <c:v>-2.3365939500309674</c:v>
                </c:pt>
                <c:pt idx="242">
                  <c:v>-2.3138274829650993</c:v>
                </c:pt>
                <c:pt idx="243">
                  <c:v>-2.2910610158992313</c:v>
                </c:pt>
                <c:pt idx="244">
                  <c:v>-2.2682945488333632</c:v>
                </c:pt>
                <c:pt idx="245">
                  <c:v>-2.2455280817674952</c:v>
                </c:pt>
                <c:pt idx="246">
                  <c:v>-2.2227616147016271</c:v>
                </c:pt>
                <c:pt idx="247">
                  <c:v>-2.1999951476357591</c:v>
                </c:pt>
                <c:pt idx="248">
                  <c:v>-2.1772286805698911</c:v>
                </c:pt>
                <c:pt idx="249">
                  <c:v>-2.154462213504023</c:v>
                </c:pt>
                <c:pt idx="250">
                  <c:v>-2.131695746438155</c:v>
                </c:pt>
                <c:pt idx="251">
                  <c:v>-2.1089292793722869</c:v>
                </c:pt>
                <c:pt idx="252">
                  <c:v>-2.0861628123064189</c:v>
                </c:pt>
                <c:pt idx="253">
                  <c:v>-2.0633963452405508</c:v>
                </c:pt>
                <c:pt idx="254">
                  <c:v>-2.0406298781746828</c:v>
                </c:pt>
                <c:pt idx="255">
                  <c:v>-2.0178634111088147</c:v>
                </c:pt>
                <c:pt idx="256">
                  <c:v>-1.9950969440429465</c:v>
                </c:pt>
                <c:pt idx="257">
                  <c:v>-1.9723304769770782</c:v>
                </c:pt>
                <c:pt idx="258">
                  <c:v>-1.9495640099112099</c:v>
                </c:pt>
                <c:pt idx="259">
                  <c:v>-1.9267975428453417</c:v>
                </c:pt>
                <c:pt idx="260">
                  <c:v>-1.9040310757794734</c:v>
                </c:pt>
                <c:pt idx="261">
                  <c:v>-1.8812646087136051</c:v>
                </c:pt>
                <c:pt idx="262">
                  <c:v>-1.8584981416477369</c:v>
                </c:pt>
                <c:pt idx="263">
                  <c:v>-1.8357316745818686</c:v>
                </c:pt>
                <c:pt idx="264">
                  <c:v>-1.8129652075160003</c:v>
                </c:pt>
                <c:pt idx="265">
                  <c:v>-1.7901987404501321</c:v>
                </c:pt>
                <c:pt idx="266">
                  <c:v>-1.7674322733842638</c:v>
                </c:pt>
                <c:pt idx="267">
                  <c:v>-1.7446658063183955</c:v>
                </c:pt>
                <c:pt idx="268">
                  <c:v>-1.7218993392525273</c:v>
                </c:pt>
                <c:pt idx="269">
                  <c:v>-1.699132872186659</c:v>
                </c:pt>
                <c:pt idx="270">
                  <c:v>-1.6763664051207907</c:v>
                </c:pt>
                <c:pt idx="271">
                  <c:v>-1.6535999380549224</c:v>
                </c:pt>
                <c:pt idx="272">
                  <c:v>-1.6308334709890542</c:v>
                </c:pt>
                <c:pt idx="273">
                  <c:v>-1.6080670039231859</c:v>
                </c:pt>
                <c:pt idx="274">
                  <c:v>-1.5853005368573176</c:v>
                </c:pt>
                <c:pt idx="275">
                  <c:v>-1.5625340697914494</c:v>
                </c:pt>
                <c:pt idx="276">
                  <c:v>-1.5397676027255811</c:v>
                </c:pt>
                <c:pt idx="277">
                  <c:v>-1.5170011356597128</c:v>
                </c:pt>
                <c:pt idx="278">
                  <c:v>-1.4942346685938446</c:v>
                </c:pt>
                <c:pt idx="279">
                  <c:v>-1.4714682015279763</c:v>
                </c:pt>
                <c:pt idx="280">
                  <c:v>-1.448701734462108</c:v>
                </c:pt>
                <c:pt idx="281">
                  <c:v>-1.4259352673962398</c:v>
                </c:pt>
                <c:pt idx="282">
                  <c:v>-1.4031688003303715</c:v>
                </c:pt>
                <c:pt idx="283">
                  <c:v>-1.3804023332645032</c:v>
                </c:pt>
                <c:pt idx="284">
                  <c:v>-1.357635866198635</c:v>
                </c:pt>
                <c:pt idx="285">
                  <c:v>-1.3348693991327667</c:v>
                </c:pt>
                <c:pt idx="286">
                  <c:v>-1.3121029320668984</c:v>
                </c:pt>
                <c:pt idx="287">
                  <c:v>-1.2893364650010302</c:v>
                </c:pt>
                <c:pt idx="288">
                  <c:v>-1.2665699979351619</c:v>
                </c:pt>
                <c:pt idx="289">
                  <c:v>-1.2438035308692936</c:v>
                </c:pt>
                <c:pt idx="290">
                  <c:v>-1.2210370638034254</c:v>
                </c:pt>
                <c:pt idx="291">
                  <c:v>-1.1982705967375571</c:v>
                </c:pt>
                <c:pt idx="292">
                  <c:v>-1.1755041296716888</c:v>
                </c:pt>
                <c:pt idx="293">
                  <c:v>-1.1527376626058206</c:v>
                </c:pt>
                <c:pt idx="294">
                  <c:v>-1.1299711955399523</c:v>
                </c:pt>
                <c:pt idx="295">
                  <c:v>-1.107204728474084</c:v>
                </c:pt>
                <c:pt idx="296">
                  <c:v>-1.0844382614082158</c:v>
                </c:pt>
                <c:pt idx="297">
                  <c:v>-1.0616717943423475</c:v>
                </c:pt>
                <c:pt idx="298">
                  <c:v>-1.0389053272764792</c:v>
                </c:pt>
                <c:pt idx="299">
                  <c:v>-1.016138860210611</c:v>
                </c:pt>
                <c:pt idx="300">
                  <c:v>-0.99337239314474268</c:v>
                </c:pt>
                <c:pt idx="301">
                  <c:v>-0.97060592607887441</c:v>
                </c:pt>
                <c:pt idx="302">
                  <c:v>-0.94783945901300615</c:v>
                </c:pt>
                <c:pt idx="303">
                  <c:v>-0.92507299194713788</c:v>
                </c:pt>
                <c:pt idx="304">
                  <c:v>-0.90230652488126961</c:v>
                </c:pt>
                <c:pt idx="305">
                  <c:v>-0.87954005781540134</c:v>
                </c:pt>
                <c:pt idx="306">
                  <c:v>-0.85677359074953308</c:v>
                </c:pt>
                <c:pt idx="307">
                  <c:v>-0.83400712368366481</c:v>
                </c:pt>
                <c:pt idx="308">
                  <c:v>-0.81124065661779654</c:v>
                </c:pt>
                <c:pt idx="309">
                  <c:v>-0.78847418955192827</c:v>
                </c:pt>
                <c:pt idx="310">
                  <c:v>-0.76570772248606001</c:v>
                </c:pt>
                <c:pt idx="311">
                  <c:v>-0.74294125542019174</c:v>
                </c:pt>
                <c:pt idx="312">
                  <c:v>-0.72017478835432347</c:v>
                </c:pt>
                <c:pt idx="313">
                  <c:v>-0.6974083212884552</c:v>
                </c:pt>
                <c:pt idx="314">
                  <c:v>-0.67464185422258693</c:v>
                </c:pt>
                <c:pt idx="315">
                  <c:v>-0.65187538715671867</c:v>
                </c:pt>
                <c:pt idx="316">
                  <c:v>-0.6291089200908504</c:v>
                </c:pt>
                <c:pt idx="317">
                  <c:v>-0.60634245302498213</c:v>
                </c:pt>
                <c:pt idx="318">
                  <c:v>-0.58357598595911386</c:v>
                </c:pt>
                <c:pt idx="319">
                  <c:v>-0.5608095188932456</c:v>
                </c:pt>
                <c:pt idx="320">
                  <c:v>-0.53804305182737733</c:v>
                </c:pt>
                <c:pt idx="321">
                  <c:v>-0.51527658476150906</c:v>
                </c:pt>
                <c:pt idx="322">
                  <c:v>-0.49251011769564079</c:v>
                </c:pt>
                <c:pt idx="323">
                  <c:v>-0.46974365062977252</c:v>
                </c:pt>
                <c:pt idx="324">
                  <c:v>-0.44697718356390426</c:v>
                </c:pt>
                <c:pt idx="325">
                  <c:v>-0.42421071649803599</c:v>
                </c:pt>
                <c:pt idx="326">
                  <c:v>-0.40144424943216772</c:v>
                </c:pt>
                <c:pt idx="327">
                  <c:v>-0.37867778236629945</c:v>
                </c:pt>
                <c:pt idx="328">
                  <c:v>-0.35591131530043119</c:v>
                </c:pt>
                <c:pt idx="329">
                  <c:v>-0.33314484823456292</c:v>
                </c:pt>
                <c:pt idx="330">
                  <c:v>-0.31037838116869465</c:v>
                </c:pt>
                <c:pt idx="331">
                  <c:v>-0.28761191410282638</c:v>
                </c:pt>
                <c:pt idx="332">
                  <c:v>-0.26484544703695811</c:v>
                </c:pt>
                <c:pt idx="333">
                  <c:v>-0.24207897997108985</c:v>
                </c:pt>
                <c:pt idx="334">
                  <c:v>-0.21931251290522158</c:v>
                </c:pt>
                <c:pt idx="335">
                  <c:v>-0.19654604583935331</c:v>
                </c:pt>
                <c:pt idx="336">
                  <c:v>-0.17377957877348504</c:v>
                </c:pt>
                <c:pt idx="337">
                  <c:v>-0.15101311170761678</c:v>
                </c:pt>
                <c:pt idx="338">
                  <c:v>-0.12824664464174851</c:v>
                </c:pt>
                <c:pt idx="339">
                  <c:v>-0.10548017757588024</c:v>
                </c:pt>
                <c:pt idx="340">
                  <c:v>-8.2713710510011973E-2</c:v>
                </c:pt>
                <c:pt idx="341">
                  <c:v>-5.9947243444143705E-2</c:v>
                </c:pt>
                <c:pt idx="342">
                  <c:v>-3.7180776378275437E-2</c:v>
                </c:pt>
                <c:pt idx="343">
                  <c:v>-1.4414309312407173E-2</c:v>
                </c:pt>
                <c:pt idx="344">
                  <c:v>8.3521577534610911E-3</c:v>
                </c:pt>
                <c:pt idx="345">
                  <c:v>3.1118624819329355E-2</c:v>
                </c:pt>
                <c:pt idx="346">
                  <c:v>5.388509188519762E-2</c:v>
                </c:pt>
                <c:pt idx="347">
                  <c:v>7.6651558951065887E-2</c:v>
                </c:pt>
                <c:pt idx="348">
                  <c:v>9.9418026016934155E-2</c:v>
                </c:pt>
                <c:pt idx="349">
                  <c:v>0.12218449308280242</c:v>
                </c:pt>
                <c:pt idx="350">
                  <c:v>0.14495096014867068</c:v>
                </c:pt>
                <c:pt idx="351">
                  <c:v>0.16771742721453894</c:v>
                </c:pt>
                <c:pt idx="352">
                  <c:v>0.19048389428040721</c:v>
                </c:pt>
                <c:pt idx="353">
                  <c:v>0.21325036134627548</c:v>
                </c:pt>
                <c:pt idx="354">
                  <c:v>0.23601682841214375</c:v>
                </c:pt>
                <c:pt idx="355">
                  <c:v>0.25878329547801199</c:v>
                </c:pt>
                <c:pt idx="356">
                  <c:v>0.28154976254388026</c:v>
                </c:pt>
                <c:pt idx="357">
                  <c:v>0.30431622960974852</c:v>
                </c:pt>
                <c:pt idx="358">
                  <c:v>0.32708269667561679</c:v>
                </c:pt>
                <c:pt idx="359">
                  <c:v>0.34984916374148506</c:v>
                </c:pt>
                <c:pt idx="360">
                  <c:v>0.37261563080735333</c:v>
                </c:pt>
                <c:pt idx="361">
                  <c:v>0.39538209787322159</c:v>
                </c:pt>
                <c:pt idx="362">
                  <c:v>0.41814856493908986</c:v>
                </c:pt>
                <c:pt idx="363">
                  <c:v>0.44091503200495813</c:v>
                </c:pt>
                <c:pt idx="364">
                  <c:v>0.4636814990708264</c:v>
                </c:pt>
                <c:pt idx="365">
                  <c:v>0.48644796613669467</c:v>
                </c:pt>
                <c:pt idx="366">
                  <c:v>0.50921443320256288</c:v>
                </c:pt>
                <c:pt idx="367">
                  <c:v>0.53198090026843114</c:v>
                </c:pt>
                <c:pt idx="368">
                  <c:v>0.55474736733429941</c:v>
                </c:pt>
                <c:pt idx="369">
                  <c:v>0.57751383440016768</c:v>
                </c:pt>
                <c:pt idx="370">
                  <c:v>0.60028030146603595</c:v>
                </c:pt>
                <c:pt idx="371">
                  <c:v>0.62304676853190422</c:v>
                </c:pt>
                <c:pt idx="372">
                  <c:v>0.64581323559777248</c:v>
                </c:pt>
                <c:pt idx="373">
                  <c:v>0.66857970266364075</c:v>
                </c:pt>
                <c:pt idx="374">
                  <c:v>0.69134616972950902</c:v>
                </c:pt>
                <c:pt idx="375">
                  <c:v>0.71411263679537729</c:v>
                </c:pt>
                <c:pt idx="376">
                  <c:v>0.73687910386124555</c:v>
                </c:pt>
                <c:pt idx="377">
                  <c:v>0.75964557092711382</c:v>
                </c:pt>
                <c:pt idx="378">
                  <c:v>0.78241203799298209</c:v>
                </c:pt>
                <c:pt idx="379">
                  <c:v>0.80517850505885036</c:v>
                </c:pt>
                <c:pt idx="380">
                  <c:v>0.82794497212471863</c:v>
                </c:pt>
                <c:pt idx="381">
                  <c:v>0.85071143919058689</c:v>
                </c:pt>
                <c:pt idx="382">
                  <c:v>0.87347790625645516</c:v>
                </c:pt>
                <c:pt idx="383">
                  <c:v>0.89624437332232343</c:v>
                </c:pt>
                <c:pt idx="384">
                  <c:v>0.9190108403881917</c:v>
                </c:pt>
                <c:pt idx="385">
                  <c:v>0.94177730745405996</c:v>
                </c:pt>
                <c:pt idx="386">
                  <c:v>0.96454377451992823</c:v>
                </c:pt>
                <c:pt idx="387">
                  <c:v>0.9873102415857965</c:v>
                </c:pt>
                <c:pt idx="388">
                  <c:v>1.0100767086516647</c:v>
                </c:pt>
                <c:pt idx="389">
                  <c:v>1.0328431757175329</c:v>
                </c:pt>
                <c:pt idx="390">
                  <c:v>1.0556096427834012</c:v>
                </c:pt>
                <c:pt idx="391">
                  <c:v>1.0783761098492695</c:v>
                </c:pt>
                <c:pt idx="392">
                  <c:v>1.1011425769151377</c:v>
                </c:pt>
                <c:pt idx="393">
                  <c:v>1.123909043981006</c:v>
                </c:pt>
                <c:pt idx="394">
                  <c:v>1.1466755110468743</c:v>
                </c:pt>
                <c:pt idx="395">
                  <c:v>1.1694419781127425</c:v>
                </c:pt>
                <c:pt idx="396">
                  <c:v>1.1922084451786108</c:v>
                </c:pt>
                <c:pt idx="397">
                  <c:v>1.2149749122444791</c:v>
                </c:pt>
                <c:pt idx="398">
                  <c:v>1.2377413793103473</c:v>
                </c:pt>
                <c:pt idx="399">
                  <c:v>1.2605078463762156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592704"/>
        <c:axId val="107602688"/>
      </c:scatterChart>
      <c:valAx>
        <c:axId val="107592704"/>
        <c:scaling>
          <c:orientation val="minMax"/>
          <c:max val="400"/>
          <c:min val="0"/>
        </c:scaling>
        <c:delete val="0"/>
        <c:axPos val="b"/>
        <c:majorTickMark val="out"/>
        <c:minorTickMark val="none"/>
        <c:tickLblPos val="nextTo"/>
        <c:crossAx val="107602688"/>
        <c:crosses val="autoZero"/>
        <c:crossBetween val="midCat"/>
      </c:valAx>
      <c:valAx>
        <c:axId val="107602688"/>
        <c:scaling>
          <c:orientation val="minMax"/>
          <c:max val="10"/>
          <c:min val="-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5927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12" Type="http://schemas.openxmlformats.org/officeDocument/2006/relationships/chart" Target="../charts/chart23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876299</xdr:colOff>
      <xdr:row>5</xdr:row>
      <xdr:rowOff>152399</xdr:rowOff>
    </xdr:from>
    <xdr:to>
      <xdr:col>18</xdr:col>
      <xdr:colOff>590549</xdr:colOff>
      <xdr:row>26</xdr:row>
      <xdr:rowOff>76200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25</xdr:row>
      <xdr:rowOff>114300</xdr:rowOff>
    </xdr:from>
    <xdr:to>
      <xdr:col>16</xdr:col>
      <xdr:colOff>76201</xdr:colOff>
      <xdr:row>42</xdr:row>
      <xdr:rowOff>38100</xdr:rowOff>
    </xdr:to>
    <xdr:graphicFrame macro="">
      <xdr:nvGraphicFramePr>
        <xdr:cNvPr id="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552450</xdr:colOff>
      <xdr:row>42</xdr:row>
      <xdr:rowOff>0</xdr:rowOff>
    </xdr:from>
    <xdr:to>
      <xdr:col>25</xdr:col>
      <xdr:colOff>638176</xdr:colOff>
      <xdr:row>58</xdr:row>
      <xdr:rowOff>95250</xdr:rowOff>
    </xdr:to>
    <xdr:graphicFrame macro="">
      <xdr:nvGraphicFramePr>
        <xdr:cNvPr id="1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133350</xdr:colOff>
      <xdr:row>426</xdr:row>
      <xdr:rowOff>104775</xdr:rowOff>
    </xdr:from>
    <xdr:to>
      <xdr:col>13</xdr:col>
      <xdr:colOff>647700</xdr:colOff>
      <xdr:row>442</xdr:row>
      <xdr:rowOff>114300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314325</xdr:colOff>
      <xdr:row>42</xdr:row>
      <xdr:rowOff>0</xdr:rowOff>
    </xdr:from>
    <xdr:to>
      <xdr:col>15</xdr:col>
      <xdr:colOff>952501</xdr:colOff>
      <xdr:row>58</xdr:row>
      <xdr:rowOff>95250</xdr:rowOff>
    </xdr:to>
    <xdr:graphicFrame macro="">
      <xdr:nvGraphicFramePr>
        <xdr:cNvPr id="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552450</xdr:colOff>
      <xdr:row>25</xdr:row>
      <xdr:rowOff>85725</xdr:rowOff>
    </xdr:from>
    <xdr:to>
      <xdr:col>25</xdr:col>
      <xdr:colOff>638176</xdr:colOff>
      <xdr:row>42</xdr:row>
      <xdr:rowOff>9525</xdr:rowOff>
    </xdr:to>
    <xdr:graphicFrame macro="">
      <xdr:nvGraphicFramePr>
        <xdr:cNvPr id="1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9525</xdr:colOff>
      <xdr:row>0</xdr:row>
      <xdr:rowOff>114300</xdr:rowOff>
    </xdr:from>
    <xdr:to>
      <xdr:col>34</xdr:col>
      <xdr:colOff>104776</xdr:colOff>
      <xdr:row>17</xdr:row>
      <xdr:rowOff>142875</xdr:rowOff>
    </xdr:to>
    <xdr:graphicFrame macro="">
      <xdr:nvGraphicFramePr>
        <xdr:cNvPr id="1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152400</xdr:colOff>
      <xdr:row>443</xdr:row>
      <xdr:rowOff>38100</xdr:rowOff>
    </xdr:from>
    <xdr:to>
      <xdr:col>20</xdr:col>
      <xdr:colOff>83820</xdr:colOff>
      <xdr:row>466</xdr:row>
      <xdr:rowOff>60960</xdr:rowOff>
    </xdr:to>
    <xdr:graphicFrame macro="">
      <xdr:nvGraphicFramePr>
        <xdr:cNvPr id="1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200025</xdr:colOff>
      <xdr:row>466</xdr:row>
      <xdr:rowOff>133350</xdr:rowOff>
    </xdr:from>
    <xdr:to>
      <xdr:col>10</xdr:col>
      <xdr:colOff>447675</xdr:colOff>
      <xdr:row>482</xdr:row>
      <xdr:rowOff>104775</xdr:rowOff>
    </xdr:to>
    <xdr:graphicFrame macro="">
      <xdr:nvGraphicFramePr>
        <xdr:cNvPr id="1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41</xdr:col>
      <xdr:colOff>238125</xdr:colOff>
      <xdr:row>1</xdr:row>
      <xdr:rowOff>104775</xdr:rowOff>
    </xdr:from>
    <xdr:to>
      <xdr:col>48</xdr:col>
      <xdr:colOff>542925</xdr:colOff>
      <xdr:row>18</xdr:row>
      <xdr:rowOff>9525</xdr:rowOff>
    </xdr:to>
    <xdr:graphicFrame macro="">
      <xdr:nvGraphicFramePr>
        <xdr:cNvPr id="1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34</xdr:col>
      <xdr:colOff>333375</xdr:colOff>
      <xdr:row>1</xdr:row>
      <xdr:rowOff>28575</xdr:rowOff>
    </xdr:from>
    <xdr:to>
      <xdr:col>41</xdr:col>
      <xdr:colOff>66677</xdr:colOff>
      <xdr:row>18</xdr:row>
      <xdr:rowOff>19051</xdr:rowOff>
    </xdr:to>
    <xdr:graphicFrame macro="">
      <xdr:nvGraphicFramePr>
        <xdr:cNvPr id="2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25</xdr:row>
      <xdr:rowOff>114300</xdr:rowOff>
    </xdr:from>
    <xdr:to>
      <xdr:col>16</xdr:col>
      <xdr:colOff>76201</xdr:colOff>
      <xdr:row>42</xdr:row>
      <xdr:rowOff>38100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552450</xdr:colOff>
      <xdr:row>42</xdr:row>
      <xdr:rowOff>0</xdr:rowOff>
    </xdr:from>
    <xdr:to>
      <xdr:col>25</xdr:col>
      <xdr:colOff>638176</xdr:colOff>
      <xdr:row>58</xdr:row>
      <xdr:rowOff>95250</xdr:rowOff>
    </xdr:to>
    <xdr:graphicFrame macro="">
      <xdr:nvGraphicFramePr>
        <xdr:cNvPr id="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133350</xdr:colOff>
      <xdr:row>426</xdr:row>
      <xdr:rowOff>104775</xdr:rowOff>
    </xdr:from>
    <xdr:to>
      <xdr:col>13</xdr:col>
      <xdr:colOff>647700</xdr:colOff>
      <xdr:row>442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314325</xdr:colOff>
      <xdr:row>42</xdr:row>
      <xdr:rowOff>0</xdr:rowOff>
    </xdr:from>
    <xdr:to>
      <xdr:col>15</xdr:col>
      <xdr:colOff>952501</xdr:colOff>
      <xdr:row>58</xdr:row>
      <xdr:rowOff>95250</xdr:rowOff>
    </xdr:to>
    <xdr:graphicFrame macro="">
      <xdr:nvGraphicFramePr>
        <xdr:cNvPr id="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552450</xdr:colOff>
      <xdr:row>25</xdr:row>
      <xdr:rowOff>85725</xdr:rowOff>
    </xdr:from>
    <xdr:to>
      <xdr:col>67</xdr:col>
      <xdr:colOff>91440</xdr:colOff>
      <xdr:row>42</xdr:row>
      <xdr:rowOff>9525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9525</xdr:colOff>
      <xdr:row>0</xdr:row>
      <xdr:rowOff>114300</xdr:rowOff>
    </xdr:from>
    <xdr:to>
      <xdr:col>34</xdr:col>
      <xdr:colOff>104776</xdr:colOff>
      <xdr:row>17</xdr:row>
      <xdr:rowOff>142875</xdr:rowOff>
    </xdr:to>
    <xdr:graphicFrame macro="">
      <xdr:nvGraphicFramePr>
        <xdr:cNvPr id="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152400</xdr:colOff>
      <xdr:row>443</xdr:row>
      <xdr:rowOff>38100</xdr:rowOff>
    </xdr:from>
    <xdr:to>
      <xdr:col>13</xdr:col>
      <xdr:colOff>190500</xdr:colOff>
      <xdr:row>464</xdr:row>
      <xdr:rowOff>152400</xdr:rowOff>
    </xdr:to>
    <xdr:graphicFrame macro="">
      <xdr:nvGraphicFramePr>
        <xdr:cNvPr id="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200025</xdr:colOff>
      <xdr:row>466</xdr:row>
      <xdr:rowOff>133350</xdr:rowOff>
    </xdr:from>
    <xdr:to>
      <xdr:col>10</xdr:col>
      <xdr:colOff>447675</xdr:colOff>
      <xdr:row>482</xdr:row>
      <xdr:rowOff>104775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41</xdr:col>
      <xdr:colOff>238125</xdr:colOff>
      <xdr:row>1</xdr:row>
      <xdr:rowOff>104775</xdr:rowOff>
    </xdr:from>
    <xdr:to>
      <xdr:col>48</xdr:col>
      <xdr:colOff>542925</xdr:colOff>
      <xdr:row>18</xdr:row>
      <xdr:rowOff>9525</xdr:rowOff>
    </xdr:to>
    <xdr:graphicFrame macro="">
      <xdr:nvGraphicFramePr>
        <xdr:cNvPr id="1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34</xdr:col>
      <xdr:colOff>333375</xdr:colOff>
      <xdr:row>1</xdr:row>
      <xdr:rowOff>28575</xdr:rowOff>
    </xdr:from>
    <xdr:to>
      <xdr:col>41</xdr:col>
      <xdr:colOff>66677</xdr:colOff>
      <xdr:row>18</xdr:row>
      <xdr:rowOff>19051</xdr:rowOff>
    </xdr:to>
    <xdr:graphicFrame macro="">
      <xdr:nvGraphicFramePr>
        <xdr:cNvPr id="1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39</xdr:col>
      <xdr:colOff>487680</xdr:colOff>
      <xdr:row>2</xdr:row>
      <xdr:rowOff>144780</xdr:rowOff>
    </xdr:from>
    <xdr:to>
      <xdr:col>56</xdr:col>
      <xdr:colOff>373380</xdr:colOff>
      <xdr:row>19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34</xdr:col>
      <xdr:colOff>243840</xdr:colOff>
      <xdr:row>1</xdr:row>
      <xdr:rowOff>45720</xdr:rowOff>
    </xdr:from>
    <xdr:to>
      <xdr:col>104</xdr:col>
      <xdr:colOff>373380</xdr:colOff>
      <xdr:row>17</xdr:row>
      <xdr:rowOff>106680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419100</xdr:colOff>
          <xdr:row>0</xdr:row>
          <xdr:rowOff>0</xdr:rowOff>
        </xdr:from>
        <xdr:to>
          <xdr:col>7</xdr:col>
          <xdr:colOff>104775</xdr:colOff>
          <xdr:row>6</xdr:row>
          <xdr:rowOff>190500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666751</xdr:colOff>
      <xdr:row>2</xdr:row>
      <xdr:rowOff>9525</xdr:rowOff>
    </xdr:from>
    <xdr:to>
      <xdr:col>18</xdr:col>
      <xdr:colOff>714376</xdr:colOff>
      <xdr:row>17</xdr:row>
      <xdr:rowOff>124734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6"/>
  <sheetViews>
    <sheetView topLeftCell="A499" workbookViewId="0">
      <selection activeCell="A26" sqref="A26:A528"/>
    </sheetView>
  </sheetViews>
  <sheetFormatPr defaultRowHeight="13.5" x14ac:dyDescent="0.15"/>
  <sheetData>
    <row r="1" spans="1:5" x14ac:dyDescent="0.15">
      <c r="A1" t="s">
        <v>0</v>
      </c>
      <c r="B1">
        <v>25</v>
      </c>
    </row>
    <row r="2" spans="1:5" x14ac:dyDescent="0.15">
      <c r="A2" t="s">
        <v>1</v>
      </c>
      <c r="B2" t="s">
        <v>2</v>
      </c>
    </row>
    <row r="3" spans="1:5" x14ac:dyDescent="0.15">
      <c r="A3" t="s">
        <v>3</v>
      </c>
      <c r="B3" t="s">
        <v>4</v>
      </c>
    </row>
    <row r="4" spans="1:5" x14ac:dyDescent="0.15">
      <c r="A4" t="s">
        <v>5</v>
      </c>
      <c r="B4">
        <v>1</v>
      </c>
    </row>
    <row r="5" spans="1:5" x14ac:dyDescent="0.15">
      <c r="A5" t="s">
        <v>6</v>
      </c>
    </row>
    <row r="6" spans="1:5" x14ac:dyDescent="0.15">
      <c r="A6" t="s">
        <v>7</v>
      </c>
      <c r="B6" t="s">
        <v>8</v>
      </c>
    </row>
    <row r="7" spans="1:5" x14ac:dyDescent="0.15">
      <c r="A7" t="s">
        <v>9</v>
      </c>
      <c r="B7">
        <v>1</v>
      </c>
    </row>
    <row r="8" spans="1:5" x14ac:dyDescent="0.15">
      <c r="A8" t="s">
        <v>10</v>
      </c>
      <c r="B8">
        <v>1</v>
      </c>
    </row>
    <row r="9" spans="1:5" x14ac:dyDescent="0.15">
      <c r="A9" t="s">
        <v>11</v>
      </c>
      <c r="B9">
        <v>6</v>
      </c>
    </row>
    <row r="10" spans="1:5" x14ac:dyDescent="0.15">
      <c r="A10" t="s">
        <v>12</v>
      </c>
      <c r="B10" t="s">
        <v>13</v>
      </c>
    </row>
    <row r="11" spans="1:5" x14ac:dyDescent="0.15">
      <c r="A11" t="s">
        <v>14</v>
      </c>
      <c r="B11" t="s">
        <v>15</v>
      </c>
    </row>
    <row r="12" spans="1:5" x14ac:dyDescent="0.15">
      <c r="A12" t="s">
        <v>16</v>
      </c>
      <c r="B12" t="s">
        <v>17</v>
      </c>
    </row>
    <row r="13" spans="1:5" x14ac:dyDescent="0.15">
      <c r="A13" t="s">
        <v>18</v>
      </c>
      <c r="B13">
        <v>1000</v>
      </c>
      <c r="C13">
        <v>1000</v>
      </c>
      <c r="D13">
        <v>1000</v>
      </c>
      <c r="E13">
        <v>1000</v>
      </c>
    </row>
    <row r="14" spans="1:5" x14ac:dyDescent="0.15">
      <c r="A14" t="s">
        <v>19</v>
      </c>
      <c r="B14" t="s">
        <v>20</v>
      </c>
      <c r="C14">
        <v>0.01</v>
      </c>
      <c r="D14" t="s">
        <v>21</v>
      </c>
      <c r="E14">
        <v>0</v>
      </c>
    </row>
    <row r="15" spans="1:5" x14ac:dyDescent="0.15">
      <c r="A15" t="s">
        <v>22</v>
      </c>
      <c r="B15" t="s">
        <v>20</v>
      </c>
      <c r="C15">
        <v>0.01</v>
      </c>
      <c r="D15" t="s">
        <v>21</v>
      </c>
      <c r="E15">
        <v>0</v>
      </c>
    </row>
    <row r="16" spans="1:5" x14ac:dyDescent="0.15">
      <c r="A16" t="s">
        <v>23</v>
      </c>
      <c r="B16">
        <v>0</v>
      </c>
      <c r="C16">
        <v>0</v>
      </c>
    </row>
    <row r="17" spans="1:5" x14ac:dyDescent="0.15">
      <c r="A17" t="s">
        <v>24</v>
      </c>
      <c r="B17" t="s">
        <v>20</v>
      </c>
      <c r="C17">
        <v>-62.341337000000003</v>
      </c>
      <c r="D17" t="s">
        <v>21</v>
      </c>
      <c r="E17">
        <v>-5.8619859999999999</v>
      </c>
    </row>
    <row r="18" spans="1:5" x14ac:dyDescent="0.15">
      <c r="A18" t="s">
        <v>25</v>
      </c>
      <c r="B18" t="s">
        <v>20</v>
      </c>
      <c r="C18">
        <v>-54.341206999999997</v>
      </c>
      <c r="D18" t="s">
        <v>21</v>
      </c>
      <c r="E18">
        <v>-5.8619859999999999</v>
      </c>
    </row>
    <row r="19" spans="1:5" x14ac:dyDescent="0.15">
      <c r="A19" t="s">
        <v>26</v>
      </c>
      <c r="B19" t="s">
        <v>20</v>
      </c>
      <c r="C19">
        <v>8</v>
      </c>
      <c r="D19" t="s">
        <v>21</v>
      </c>
      <c r="E19">
        <v>0</v>
      </c>
    </row>
    <row r="20" spans="1:5" x14ac:dyDescent="0.15">
      <c r="A20" t="s">
        <v>27</v>
      </c>
      <c r="B20" t="s">
        <v>20</v>
      </c>
      <c r="C20">
        <v>801</v>
      </c>
      <c r="D20" t="s">
        <v>21</v>
      </c>
      <c r="E20">
        <v>1</v>
      </c>
    </row>
    <row r="21" spans="1:5" x14ac:dyDescent="0.15">
      <c r="A21" t="s">
        <v>28</v>
      </c>
      <c r="B21">
        <v>801</v>
      </c>
    </row>
    <row r="22" spans="1:5" x14ac:dyDescent="0.15">
      <c r="A22" t="s">
        <v>29</v>
      </c>
    </row>
    <row r="23" spans="1:5" x14ac:dyDescent="0.15">
      <c r="A23" t="s">
        <v>30</v>
      </c>
    </row>
    <row r="25" spans="1:5" x14ac:dyDescent="0.15">
      <c r="A25" t="s">
        <v>31</v>
      </c>
      <c r="B25" t="s">
        <v>31</v>
      </c>
      <c r="C25" t="s">
        <v>32</v>
      </c>
      <c r="D25" t="s">
        <v>33</v>
      </c>
      <c r="E25" t="s">
        <v>34</v>
      </c>
    </row>
    <row r="26" spans="1:5" x14ac:dyDescent="0.15">
      <c r="A26">
        <v>1</v>
      </c>
      <c r="B26">
        <v>1</v>
      </c>
      <c r="C26">
        <v>-62.341337000000003</v>
      </c>
      <c r="D26">
        <v>-5.8619859999999999</v>
      </c>
      <c r="E26">
        <v>26.629663000000001</v>
      </c>
    </row>
    <row r="27" spans="1:5" x14ac:dyDescent="0.15">
      <c r="A27">
        <v>2</v>
      </c>
      <c r="B27">
        <v>1</v>
      </c>
      <c r="C27">
        <v>-62.331347000000001</v>
      </c>
      <c r="D27">
        <v>-5.8619760000000003</v>
      </c>
      <c r="E27">
        <v>26.627303000000001</v>
      </c>
    </row>
    <row r="28" spans="1:5" x14ac:dyDescent="0.15">
      <c r="A28">
        <v>3</v>
      </c>
      <c r="B28">
        <v>1</v>
      </c>
      <c r="C28">
        <v>-62.321255999999998</v>
      </c>
      <c r="D28">
        <v>-5.8619960000000004</v>
      </c>
      <c r="E28">
        <v>26.626470000000001</v>
      </c>
    </row>
    <row r="29" spans="1:5" x14ac:dyDescent="0.15">
      <c r="A29">
        <v>4</v>
      </c>
      <c r="B29">
        <v>1</v>
      </c>
      <c r="C29">
        <v>-62.311155999999997</v>
      </c>
      <c r="D29">
        <v>-5.8619859999999999</v>
      </c>
      <c r="E29">
        <v>26.629186000000001</v>
      </c>
    </row>
    <row r="30" spans="1:5" x14ac:dyDescent="0.15">
      <c r="A30">
        <v>5</v>
      </c>
      <c r="B30">
        <v>1</v>
      </c>
      <c r="C30">
        <v>-62.301105999999997</v>
      </c>
      <c r="D30">
        <v>-5.8619859999999999</v>
      </c>
      <c r="E30">
        <v>26.631816000000001</v>
      </c>
    </row>
    <row r="31" spans="1:5" x14ac:dyDescent="0.15">
      <c r="A31">
        <v>6</v>
      </c>
      <c r="B31">
        <v>1</v>
      </c>
      <c r="C31">
        <v>-62.291125999999998</v>
      </c>
      <c r="D31">
        <v>-5.8619859999999999</v>
      </c>
      <c r="E31">
        <v>26.634831999999999</v>
      </c>
    </row>
    <row r="32" spans="1:5" x14ac:dyDescent="0.15">
      <c r="A32">
        <v>7</v>
      </c>
      <c r="B32">
        <v>1</v>
      </c>
      <c r="C32">
        <v>-62.281115999999997</v>
      </c>
      <c r="D32">
        <v>-5.8619859999999999</v>
      </c>
      <c r="E32">
        <v>26.626629999999999</v>
      </c>
    </row>
    <row r="33" spans="1:5" x14ac:dyDescent="0.15">
      <c r="A33">
        <v>8</v>
      </c>
      <c r="B33">
        <v>1</v>
      </c>
      <c r="C33">
        <v>-62.271075000000003</v>
      </c>
      <c r="D33">
        <v>-5.8619960000000004</v>
      </c>
      <c r="E33">
        <v>26.627814999999998</v>
      </c>
    </row>
    <row r="34" spans="1:5" x14ac:dyDescent="0.15">
      <c r="A34">
        <v>9</v>
      </c>
      <c r="B34">
        <v>1</v>
      </c>
      <c r="C34">
        <v>-62.261105000000001</v>
      </c>
      <c r="D34">
        <v>-5.8619760000000003</v>
      </c>
      <c r="E34">
        <v>26.62687</v>
      </c>
    </row>
    <row r="35" spans="1:5" x14ac:dyDescent="0.15">
      <c r="A35">
        <v>10</v>
      </c>
      <c r="B35">
        <v>1</v>
      </c>
      <c r="C35">
        <v>-62.251145000000001</v>
      </c>
      <c r="D35">
        <v>-5.8619859999999999</v>
      </c>
      <c r="E35">
        <v>26.624845000000001</v>
      </c>
    </row>
    <row r="36" spans="1:5" x14ac:dyDescent="0.15">
      <c r="A36">
        <v>11</v>
      </c>
      <c r="B36">
        <v>1</v>
      </c>
      <c r="C36">
        <v>-62.241174999999998</v>
      </c>
      <c r="D36">
        <v>-5.8619859999999999</v>
      </c>
      <c r="E36">
        <v>26.622751999999998</v>
      </c>
    </row>
    <row r="37" spans="1:5" x14ac:dyDescent="0.15">
      <c r="A37">
        <v>12</v>
      </c>
      <c r="B37">
        <v>1</v>
      </c>
      <c r="C37">
        <v>-62.231195</v>
      </c>
      <c r="D37">
        <v>-5.8619960000000004</v>
      </c>
      <c r="E37">
        <v>26.621782</v>
      </c>
    </row>
    <row r="38" spans="1:5" x14ac:dyDescent="0.15">
      <c r="A38">
        <v>13</v>
      </c>
      <c r="B38">
        <v>1</v>
      </c>
      <c r="C38">
        <v>-62.221074000000002</v>
      </c>
      <c r="D38">
        <v>-5.8619960000000004</v>
      </c>
      <c r="E38">
        <v>26.621144999999999</v>
      </c>
    </row>
    <row r="39" spans="1:5" x14ac:dyDescent="0.15">
      <c r="A39">
        <v>14</v>
      </c>
      <c r="B39">
        <v>1</v>
      </c>
      <c r="C39">
        <v>-62.211143999999997</v>
      </c>
      <c r="D39">
        <v>-5.8619859999999999</v>
      </c>
      <c r="E39">
        <v>26.619444000000001</v>
      </c>
    </row>
    <row r="40" spans="1:5" x14ac:dyDescent="0.15">
      <c r="A40">
        <v>15</v>
      </c>
      <c r="B40">
        <v>1</v>
      </c>
      <c r="C40">
        <v>-62.201064000000002</v>
      </c>
      <c r="D40">
        <v>-5.8619859999999999</v>
      </c>
      <c r="E40">
        <v>26.620463999999998</v>
      </c>
    </row>
    <row r="41" spans="1:5" x14ac:dyDescent="0.15">
      <c r="A41">
        <v>16</v>
      </c>
      <c r="B41">
        <v>1</v>
      </c>
      <c r="C41">
        <v>-62.191014000000003</v>
      </c>
      <c r="D41">
        <v>-5.8619859999999999</v>
      </c>
      <c r="E41">
        <v>26.623581999999999</v>
      </c>
    </row>
    <row r="42" spans="1:5" x14ac:dyDescent="0.15">
      <c r="A42">
        <v>17</v>
      </c>
      <c r="B42">
        <v>1</v>
      </c>
      <c r="C42">
        <v>-62.180984000000002</v>
      </c>
      <c r="D42">
        <v>-5.8619760000000003</v>
      </c>
      <c r="E42">
        <v>26.622719</v>
      </c>
    </row>
    <row r="43" spans="1:5" x14ac:dyDescent="0.15">
      <c r="A43">
        <v>18</v>
      </c>
      <c r="B43">
        <v>1</v>
      </c>
      <c r="C43">
        <v>-62.170943000000001</v>
      </c>
      <c r="D43">
        <v>-5.8619859999999999</v>
      </c>
      <c r="E43">
        <v>26.620294000000001</v>
      </c>
    </row>
    <row r="44" spans="1:5" x14ac:dyDescent="0.15">
      <c r="A44">
        <v>19</v>
      </c>
      <c r="B44">
        <v>1</v>
      </c>
      <c r="C44">
        <v>-62.160902999999998</v>
      </c>
      <c r="D44">
        <v>-5.8619760000000003</v>
      </c>
      <c r="E44">
        <v>26.620771999999999</v>
      </c>
    </row>
    <row r="45" spans="1:5" x14ac:dyDescent="0.15">
      <c r="A45">
        <v>20</v>
      </c>
      <c r="B45">
        <v>1</v>
      </c>
      <c r="C45">
        <v>-62.150883</v>
      </c>
      <c r="D45">
        <v>-5.8619859999999999</v>
      </c>
      <c r="E45">
        <v>26.623135999999999</v>
      </c>
    </row>
    <row r="46" spans="1:5" x14ac:dyDescent="0.15">
      <c r="A46">
        <v>21</v>
      </c>
      <c r="B46">
        <v>1</v>
      </c>
      <c r="C46">
        <v>-62.140962999999999</v>
      </c>
      <c r="D46">
        <v>-5.8619760000000003</v>
      </c>
      <c r="E46">
        <v>26.625111</v>
      </c>
    </row>
    <row r="47" spans="1:5" x14ac:dyDescent="0.15">
      <c r="A47">
        <v>22</v>
      </c>
      <c r="B47">
        <v>1</v>
      </c>
      <c r="C47">
        <v>-62.130903000000004</v>
      </c>
      <c r="D47">
        <v>-5.8619859999999999</v>
      </c>
      <c r="E47">
        <v>26.623664999999999</v>
      </c>
    </row>
    <row r="48" spans="1:5" x14ac:dyDescent="0.15">
      <c r="A48">
        <v>23</v>
      </c>
      <c r="B48">
        <v>1</v>
      </c>
      <c r="C48">
        <v>-62.120812000000001</v>
      </c>
      <c r="D48">
        <v>-5.8619859999999999</v>
      </c>
      <c r="E48">
        <v>26.62555</v>
      </c>
    </row>
    <row r="49" spans="1:5" x14ac:dyDescent="0.15">
      <c r="A49">
        <v>24</v>
      </c>
      <c r="B49">
        <v>1</v>
      </c>
      <c r="C49">
        <v>-62.110832000000002</v>
      </c>
      <c r="D49">
        <v>-5.8619859999999999</v>
      </c>
      <c r="E49">
        <v>26.622302000000001</v>
      </c>
    </row>
    <row r="50" spans="1:5" x14ac:dyDescent="0.15">
      <c r="A50">
        <v>25</v>
      </c>
      <c r="B50">
        <v>1</v>
      </c>
      <c r="C50">
        <v>-62.100811999999998</v>
      </c>
      <c r="D50">
        <v>-5.8619859999999999</v>
      </c>
      <c r="E50">
        <v>26.620363000000001</v>
      </c>
    </row>
    <row r="51" spans="1:5" x14ac:dyDescent="0.15">
      <c r="A51">
        <v>26</v>
      </c>
      <c r="B51">
        <v>1</v>
      </c>
      <c r="C51">
        <v>-62.090801999999996</v>
      </c>
      <c r="D51">
        <v>-5.8619859999999999</v>
      </c>
      <c r="E51">
        <v>26.617165</v>
      </c>
    </row>
    <row r="52" spans="1:5" x14ac:dyDescent="0.15">
      <c r="A52">
        <v>27</v>
      </c>
      <c r="B52">
        <v>1</v>
      </c>
      <c r="C52">
        <v>-62.080801999999998</v>
      </c>
      <c r="D52">
        <v>-5.8619960000000004</v>
      </c>
      <c r="E52">
        <v>26.617433999999999</v>
      </c>
    </row>
    <row r="53" spans="1:5" x14ac:dyDescent="0.15">
      <c r="A53">
        <v>28</v>
      </c>
      <c r="B53">
        <v>1</v>
      </c>
      <c r="C53">
        <v>-62.070870999999997</v>
      </c>
      <c r="D53">
        <v>-5.8619760000000003</v>
      </c>
      <c r="E53">
        <v>26.616553</v>
      </c>
    </row>
    <row r="54" spans="1:5" x14ac:dyDescent="0.15">
      <c r="A54">
        <v>29</v>
      </c>
      <c r="B54">
        <v>1</v>
      </c>
      <c r="C54">
        <v>-62.060861000000003</v>
      </c>
      <c r="D54">
        <v>-5.8619859999999999</v>
      </c>
      <c r="E54">
        <v>26.615124999999999</v>
      </c>
    </row>
    <row r="55" spans="1:5" x14ac:dyDescent="0.15">
      <c r="A55">
        <v>30</v>
      </c>
      <c r="B55">
        <v>1</v>
      </c>
      <c r="C55">
        <v>-62.050871000000001</v>
      </c>
      <c r="D55">
        <v>-5.8619859999999999</v>
      </c>
      <c r="E55">
        <v>26.614208999999999</v>
      </c>
    </row>
    <row r="56" spans="1:5" x14ac:dyDescent="0.15">
      <c r="A56">
        <v>31</v>
      </c>
      <c r="B56">
        <v>1</v>
      </c>
      <c r="C56">
        <v>-62.040841</v>
      </c>
      <c r="D56">
        <v>-5.8619760000000003</v>
      </c>
      <c r="E56">
        <v>26.615058000000001</v>
      </c>
    </row>
    <row r="57" spans="1:5" x14ac:dyDescent="0.15">
      <c r="A57">
        <v>32</v>
      </c>
      <c r="B57">
        <v>1</v>
      </c>
      <c r="C57">
        <v>-62.030830999999999</v>
      </c>
      <c r="D57">
        <v>-5.8619960000000004</v>
      </c>
      <c r="E57">
        <v>26.614272</v>
      </c>
    </row>
    <row r="58" spans="1:5" x14ac:dyDescent="0.15">
      <c r="A58">
        <v>33</v>
      </c>
      <c r="B58">
        <v>1</v>
      </c>
      <c r="C58">
        <v>-62.020690000000002</v>
      </c>
      <c r="D58">
        <v>-5.8619859999999999</v>
      </c>
      <c r="E58">
        <v>26.614778999999999</v>
      </c>
    </row>
    <row r="59" spans="1:5" x14ac:dyDescent="0.15">
      <c r="A59">
        <v>34</v>
      </c>
      <c r="B59">
        <v>1</v>
      </c>
      <c r="C59">
        <v>-62.0107</v>
      </c>
      <c r="D59">
        <v>-5.8619960000000004</v>
      </c>
      <c r="E59">
        <v>26.613477</v>
      </c>
    </row>
    <row r="60" spans="1:5" x14ac:dyDescent="0.15">
      <c r="A60">
        <v>35</v>
      </c>
      <c r="B60">
        <v>1</v>
      </c>
      <c r="C60">
        <v>-62.000599999999999</v>
      </c>
      <c r="D60">
        <v>-5.8619960000000004</v>
      </c>
      <c r="E60">
        <v>26.612466999999999</v>
      </c>
    </row>
    <row r="61" spans="1:5" x14ac:dyDescent="0.15">
      <c r="A61">
        <v>36</v>
      </c>
      <c r="B61">
        <v>1</v>
      </c>
      <c r="C61">
        <v>-61.990760000000002</v>
      </c>
      <c r="D61">
        <v>-5.862006</v>
      </c>
      <c r="E61">
        <v>26.612544</v>
      </c>
    </row>
    <row r="62" spans="1:5" x14ac:dyDescent="0.15">
      <c r="A62">
        <v>37</v>
      </c>
      <c r="B62">
        <v>1</v>
      </c>
      <c r="C62">
        <v>-61.98066</v>
      </c>
      <c r="D62">
        <v>-5.8619659999999998</v>
      </c>
      <c r="E62">
        <v>26.61251</v>
      </c>
    </row>
    <row r="63" spans="1:5" x14ac:dyDescent="0.15">
      <c r="A63">
        <v>38</v>
      </c>
      <c r="B63">
        <v>1</v>
      </c>
      <c r="C63">
        <v>-61.970748999999998</v>
      </c>
      <c r="D63">
        <v>-5.8619859999999999</v>
      </c>
      <c r="E63">
        <v>26.613243000000001</v>
      </c>
    </row>
    <row r="64" spans="1:5" x14ac:dyDescent="0.15">
      <c r="A64">
        <v>39</v>
      </c>
      <c r="B64">
        <v>1</v>
      </c>
      <c r="C64">
        <v>-61.960808999999998</v>
      </c>
      <c r="D64">
        <v>-5.8619960000000004</v>
      </c>
      <c r="E64">
        <v>26.613702</v>
      </c>
    </row>
    <row r="65" spans="1:5" x14ac:dyDescent="0.15">
      <c r="A65">
        <v>40</v>
      </c>
      <c r="B65">
        <v>1</v>
      </c>
      <c r="C65">
        <v>-61.950809</v>
      </c>
      <c r="D65">
        <v>-5.8619859999999999</v>
      </c>
      <c r="E65">
        <v>26.615780000000001</v>
      </c>
    </row>
    <row r="66" spans="1:5" x14ac:dyDescent="0.15">
      <c r="A66">
        <v>41</v>
      </c>
      <c r="B66">
        <v>1</v>
      </c>
      <c r="C66">
        <v>-61.940809000000002</v>
      </c>
      <c r="D66">
        <v>-5.8619960000000004</v>
      </c>
      <c r="E66">
        <v>26.616568999999998</v>
      </c>
    </row>
    <row r="67" spans="1:5" x14ac:dyDescent="0.15">
      <c r="A67">
        <v>42</v>
      </c>
      <c r="B67">
        <v>1</v>
      </c>
      <c r="C67">
        <v>-61.930939000000002</v>
      </c>
      <c r="D67">
        <v>-5.8619760000000003</v>
      </c>
      <c r="E67">
        <v>26.615922999999999</v>
      </c>
    </row>
    <row r="68" spans="1:5" x14ac:dyDescent="0.15">
      <c r="A68">
        <v>43</v>
      </c>
      <c r="B68">
        <v>1</v>
      </c>
      <c r="C68">
        <v>-61.920907999999997</v>
      </c>
      <c r="D68">
        <v>-5.8619960000000004</v>
      </c>
      <c r="E68">
        <v>26.613427000000001</v>
      </c>
    </row>
    <row r="69" spans="1:5" x14ac:dyDescent="0.15">
      <c r="A69">
        <v>44</v>
      </c>
      <c r="B69">
        <v>1</v>
      </c>
      <c r="C69">
        <v>-61.910978</v>
      </c>
      <c r="D69">
        <v>-5.8619859999999999</v>
      </c>
      <c r="E69">
        <v>26.613215</v>
      </c>
    </row>
    <row r="70" spans="1:5" x14ac:dyDescent="0.15">
      <c r="A70">
        <v>45</v>
      </c>
      <c r="B70">
        <v>1</v>
      </c>
      <c r="C70">
        <v>-61.901108000000001</v>
      </c>
      <c r="D70">
        <v>-5.8619960000000004</v>
      </c>
      <c r="E70">
        <v>26.611832</v>
      </c>
    </row>
    <row r="71" spans="1:5" x14ac:dyDescent="0.15">
      <c r="A71">
        <v>46</v>
      </c>
      <c r="B71">
        <v>1</v>
      </c>
      <c r="C71">
        <v>-61.891188</v>
      </c>
      <c r="D71">
        <v>-5.8619859999999999</v>
      </c>
      <c r="E71">
        <v>26.612269000000001</v>
      </c>
    </row>
    <row r="72" spans="1:5" x14ac:dyDescent="0.15">
      <c r="A72">
        <v>47</v>
      </c>
      <c r="B72">
        <v>1</v>
      </c>
      <c r="C72">
        <v>-61.881298000000001</v>
      </c>
      <c r="D72">
        <v>-5.8619760000000003</v>
      </c>
      <c r="E72">
        <v>26.612220000000001</v>
      </c>
    </row>
    <row r="73" spans="1:5" x14ac:dyDescent="0.15">
      <c r="A73">
        <v>48</v>
      </c>
      <c r="B73">
        <v>1</v>
      </c>
      <c r="C73">
        <v>-61.871287000000002</v>
      </c>
      <c r="D73">
        <v>-5.8619859999999999</v>
      </c>
      <c r="E73">
        <v>26.614125000000001</v>
      </c>
    </row>
    <row r="74" spans="1:5" x14ac:dyDescent="0.15">
      <c r="A74">
        <v>49</v>
      </c>
      <c r="B74">
        <v>1</v>
      </c>
      <c r="C74">
        <v>-61.861387000000001</v>
      </c>
      <c r="D74">
        <v>-5.8619859999999999</v>
      </c>
      <c r="E74">
        <v>26.615628000000001</v>
      </c>
    </row>
    <row r="75" spans="1:5" x14ac:dyDescent="0.15">
      <c r="A75">
        <v>50</v>
      </c>
      <c r="B75">
        <v>1</v>
      </c>
      <c r="C75">
        <v>-61.851427000000001</v>
      </c>
      <c r="D75">
        <v>-5.8619859999999999</v>
      </c>
      <c r="E75">
        <v>26.614896999999999</v>
      </c>
    </row>
    <row r="76" spans="1:5" x14ac:dyDescent="0.15">
      <c r="A76">
        <v>51</v>
      </c>
      <c r="B76">
        <v>1</v>
      </c>
      <c r="C76">
        <v>-61.841386999999997</v>
      </c>
      <c r="D76">
        <v>-5.8619859999999999</v>
      </c>
      <c r="E76">
        <v>26.612548</v>
      </c>
    </row>
    <row r="77" spans="1:5" x14ac:dyDescent="0.15">
      <c r="A77">
        <v>52</v>
      </c>
      <c r="B77">
        <v>1</v>
      </c>
      <c r="C77">
        <v>-61.831437000000001</v>
      </c>
      <c r="D77">
        <v>-5.8619859999999999</v>
      </c>
      <c r="E77">
        <v>26.616415</v>
      </c>
    </row>
    <row r="78" spans="1:5" x14ac:dyDescent="0.15">
      <c r="A78">
        <v>53</v>
      </c>
      <c r="B78">
        <v>1</v>
      </c>
      <c r="C78">
        <v>-61.821356000000002</v>
      </c>
      <c r="D78">
        <v>-5.8619859999999999</v>
      </c>
      <c r="E78">
        <v>26.613847</v>
      </c>
    </row>
    <row r="79" spans="1:5" x14ac:dyDescent="0.15">
      <c r="A79">
        <v>54</v>
      </c>
      <c r="B79">
        <v>1</v>
      </c>
      <c r="C79">
        <v>-61.811295999999999</v>
      </c>
      <c r="D79">
        <v>-5.8619659999999998</v>
      </c>
      <c r="E79">
        <v>26.613595</v>
      </c>
    </row>
    <row r="80" spans="1:5" x14ac:dyDescent="0.15">
      <c r="A80">
        <v>55</v>
      </c>
      <c r="B80">
        <v>1</v>
      </c>
      <c r="C80">
        <v>-61.801326000000003</v>
      </c>
      <c r="D80">
        <v>-5.8619859999999999</v>
      </c>
      <c r="E80">
        <v>26.612248999999998</v>
      </c>
    </row>
    <row r="81" spans="1:5" x14ac:dyDescent="0.15">
      <c r="A81">
        <v>56</v>
      </c>
      <c r="B81">
        <v>1</v>
      </c>
      <c r="C81">
        <v>-61.791395999999999</v>
      </c>
      <c r="D81">
        <v>-5.862006</v>
      </c>
      <c r="E81">
        <v>26.612224999999999</v>
      </c>
    </row>
    <row r="82" spans="1:5" x14ac:dyDescent="0.15">
      <c r="A82">
        <v>57</v>
      </c>
      <c r="B82">
        <v>1</v>
      </c>
      <c r="C82">
        <v>-61.781416</v>
      </c>
      <c r="D82">
        <v>-5.8619859999999999</v>
      </c>
      <c r="E82">
        <v>26.612573000000001</v>
      </c>
    </row>
    <row r="83" spans="1:5" x14ac:dyDescent="0.15">
      <c r="A83">
        <v>58</v>
      </c>
      <c r="B83">
        <v>1</v>
      </c>
      <c r="C83">
        <v>-61.771275000000003</v>
      </c>
      <c r="D83">
        <v>-5.8619760000000003</v>
      </c>
      <c r="E83">
        <v>26.612568</v>
      </c>
    </row>
    <row r="84" spans="1:5" x14ac:dyDescent="0.15">
      <c r="A84">
        <v>59</v>
      </c>
      <c r="B84">
        <v>1</v>
      </c>
      <c r="C84">
        <v>-61.761285000000001</v>
      </c>
      <c r="D84">
        <v>-5.8619859999999999</v>
      </c>
      <c r="E84">
        <v>26.613375000000001</v>
      </c>
    </row>
    <row r="85" spans="1:5" x14ac:dyDescent="0.15">
      <c r="A85">
        <v>60</v>
      </c>
      <c r="B85">
        <v>1</v>
      </c>
      <c r="C85">
        <v>-61.751334999999997</v>
      </c>
      <c r="D85">
        <v>-5.8619760000000003</v>
      </c>
      <c r="E85">
        <v>26.613309999999998</v>
      </c>
    </row>
    <row r="86" spans="1:5" x14ac:dyDescent="0.15">
      <c r="A86">
        <v>61</v>
      </c>
      <c r="B86">
        <v>1</v>
      </c>
      <c r="C86">
        <v>-61.741284999999998</v>
      </c>
      <c r="D86">
        <v>-5.8619859999999999</v>
      </c>
      <c r="E86">
        <v>26.614754000000001</v>
      </c>
    </row>
    <row r="87" spans="1:5" x14ac:dyDescent="0.15">
      <c r="A87">
        <v>62</v>
      </c>
      <c r="B87">
        <v>1</v>
      </c>
      <c r="C87">
        <v>-61.731205000000003</v>
      </c>
      <c r="D87">
        <v>-5.8619859999999999</v>
      </c>
      <c r="E87">
        <v>26.613465000000001</v>
      </c>
    </row>
    <row r="88" spans="1:5" x14ac:dyDescent="0.15">
      <c r="A88">
        <v>63</v>
      </c>
      <c r="B88">
        <v>1</v>
      </c>
      <c r="C88">
        <v>-61.721193999999997</v>
      </c>
      <c r="D88">
        <v>-5.8619859999999999</v>
      </c>
      <c r="E88">
        <v>26.612774999999999</v>
      </c>
    </row>
    <row r="89" spans="1:5" x14ac:dyDescent="0.15">
      <c r="A89">
        <v>64</v>
      </c>
      <c r="B89">
        <v>1</v>
      </c>
      <c r="C89">
        <v>-61.711143999999997</v>
      </c>
      <c r="D89">
        <v>-5.8619859999999999</v>
      </c>
      <c r="E89">
        <v>26.614806999999999</v>
      </c>
    </row>
    <row r="90" spans="1:5" x14ac:dyDescent="0.15">
      <c r="A90">
        <v>65</v>
      </c>
      <c r="B90">
        <v>1</v>
      </c>
      <c r="C90">
        <v>-61.701104000000001</v>
      </c>
      <c r="D90">
        <v>-5.8619960000000004</v>
      </c>
      <c r="E90">
        <v>26.614204000000001</v>
      </c>
    </row>
    <row r="91" spans="1:5" x14ac:dyDescent="0.15">
      <c r="A91">
        <v>66</v>
      </c>
      <c r="B91">
        <v>1</v>
      </c>
      <c r="C91">
        <v>-61.691014000000003</v>
      </c>
      <c r="D91">
        <v>-5.8619859999999999</v>
      </c>
      <c r="E91">
        <v>26.614174999999999</v>
      </c>
    </row>
    <row r="92" spans="1:5" x14ac:dyDescent="0.15">
      <c r="A92">
        <v>67</v>
      </c>
      <c r="B92">
        <v>1</v>
      </c>
      <c r="C92">
        <v>-61.681004000000001</v>
      </c>
      <c r="D92">
        <v>-5.8619760000000003</v>
      </c>
      <c r="E92">
        <v>26.613683999999999</v>
      </c>
    </row>
    <row r="93" spans="1:5" x14ac:dyDescent="0.15">
      <c r="A93">
        <v>68</v>
      </c>
      <c r="B93">
        <v>1</v>
      </c>
      <c r="C93">
        <v>-61.670912999999999</v>
      </c>
      <c r="D93">
        <v>-5.8619960000000004</v>
      </c>
      <c r="E93">
        <v>26.616733</v>
      </c>
    </row>
    <row r="94" spans="1:5" x14ac:dyDescent="0.15">
      <c r="A94">
        <v>69</v>
      </c>
      <c r="B94">
        <v>1</v>
      </c>
      <c r="C94">
        <v>-61.660843</v>
      </c>
      <c r="D94">
        <v>-5.8619859999999999</v>
      </c>
      <c r="E94">
        <v>26.615411000000002</v>
      </c>
    </row>
    <row r="95" spans="1:5" x14ac:dyDescent="0.15">
      <c r="A95">
        <v>70</v>
      </c>
      <c r="B95">
        <v>1</v>
      </c>
      <c r="C95">
        <v>-61.650773000000001</v>
      </c>
      <c r="D95">
        <v>-5.8619960000000004</v>
      </c>
      <c r="E95">
        <v>26.613862000000001</v>
      </c>
    </row>
    <row r="96" spans="1:5" x14ac:dyDescent="0.15">
      <c r="A96">
        <v>71</v>
      </c>
      <c r="B96">
        <v>1</v>
      </c>
      <c r="C96">
        <v>-61.640763</v>
      </c>
      <c r="D96">
        <v>-5.8619960000000004</v>
      </c>
      <c r="E96">
        <v>26.613074000000001</v>
      </c>
    </row>
    <row r="97" spans="1:5" x14ac:dyDescent="0.15">
      <c r="A97">
        <v>72</v>
      </c>
      <c r="B97">
        <v>1</v>
      </c>
      <c r="C97">
        <v>-61.630723000000003</v>
      </c>
      <c r="D97">
        <v>-5.8619859999999999</v>
      </c>
      <c r="E97">
        <v>26.616415</v>
      </c>
    </row>
    <row r="98" spans="1:5" x14ac:dyDescent="0.15">
      <c r="A98">
        <v>73</v>
      </c>
      <c r="B98">
        <v>1</v>
      </c>
      <c r="C98">
        <v>-61.620722000000001</v>
      </c>
      <c r="D98">
        <v>-5.8619859999999999</v>
      </c>
      <c r="E98">
        <v>26.616958</v>
      </c>
    </row>
    <row r="99" spans="1:5" x14ac:dyDescent="0.15">
      <c r="A99">
        <v>74</v>
      </c>
      <c r="B99">
        <v>1</v>
      </c>
      <c r="C99">
        <v>-61.610652000000002</v>
      </c>
      <c r="D99">
        <v>-5.8619760000000003</v>
      </c>
      <c r="E99">
        <v>26.616019999999999</v>
      </c>
    </row>
    <row r="100" spans="1:5" x14ac:dyDescent="0.15">
      <c r="A100">
        <v>75</v>
      </c>
      <c r="B100">
        <v>1</v>
      </c>
      <c r="C100">
        <v>-61.600561999999996</v>
      </c>
      <c r="D100">
        <v>-5.8619659999999998</v>
      </c>
      <c r="E100">
        <v>26.615815999999999</v>
      </c>
    </row>
    <row r="101" spans="1:5" x14ac:dyDescent="0.15">
      <c r="A101">
        <v>76</v>
      </c>
      <c r="B101">
        <v>1</v>
      </c>
      <c r="C101">
        <v>-61.590581999999998</v>
      </c>
      <c r="D101">
        <v>-5.8619960000000004</v>
      </c>
      <c r="E101">
        <v>26.614495000000002</v>
      </c>
    </row>
    <row r="102" spans="1:5" x14ac:dyDescent="0.15">
      <c r="A102">
        <v>77</v>
      </c>
      <c r="B102">
        <v>1</v>
      </c>
      <c r="C102">
        <v>-61.580492</v>
      </c>
      <c r="D102">
        <v>-5.8619859999999999</v>
      </c>
      <c r="E102">
        <v>26.618296000000001</v>
      </c>
    </row>
    <row r="103" spans="1:5" x14ac:dyDescent="0.15">
      <c r="A103">
        <v>78</v>
      </c>
      <c r="B103">
        <v>1</v>
      </c>
      <c r="C103">
        <v>-61.570580999999997</v>
      </c>
      <c r="D103">
        <v>-5.8619859999999999</v>
      </c>
      <c r="E103">
        <v>26.616230000000002</v>
      </c>
    </row>
    <row r="104" spans="1:5" x14ac:dyDescent="0.15">
      <c r="A104">
        <v>79</v>
      </c>
      <c r="B104">
        <v>1</v>
      </c>
      <c r="C104">
        <v>-61.560550999999997</v>
      </c>
      <c r="D104">
        <v>-5.8619760000000003</v>
      </c>
      <c r="E104">
        <v>26.615483000000001</v>
      </c>
    </row>
    <row r="105" spans="1:5" x14ac:dyDescent="0.15">
      <c r="A105">
        <v>80</v>
      </c>
      <c r="B105">
        <v>1</v>
      </c>
      <c r="C105">
        <v>-61.550530999999999</v>
      </c>
      <c r="D105">
        <v>-5.8619960000000004</v>
      </c>
      <c r="E105">
        <v>26.613965</v>
      </c>
    </row>
    <row r="106" spans="1:5" x14ac:dyDescent="0.15">
      <c r="A106">
        <v>81</v>
      </c>
      <c r="B106">
        <v>1</v>
      </c>
      <c r="C106">
        <v>-61.540531000000001</v>
      </c>
      <c r="D106">
        <v>-5.8619859999999999</v>
      </c>
      <c r="E106">
        <v>26.614136999999999</v>
      </c>
    </row>
    <row r="107" spans="1:5" x14ac:dyDescent="0.15">
      <c r="A107">
        <v>82</v>
      </c>
      <c r="B107">
        <v>1</v>
      </c>
      <c r="C107">
        <v>-61.530560999999999</v>
      </c>
      <c r="D107">
        <v>-5.8619760000000003</v>
      </c>
      <c r="E107">
        <v>26.614784</v>
      </c>
    </row>
    <row r="108" spans="1:5" x14ac:dyDescent="0.15">
      <c r="A108">
        <v>83</v>
      </c>
      <c r="B108">
        <v>1</v>
      </c>
      <c r="C108">
        <v>-61.520519999999998</v>
      </c>
      <c r="D108">
        <v>-5.8619760000000003</v>
      </c>
      <c r="E108">
        <v>26.614357999999999</v>
      </c>
    </row>
    <row r="109" spans="1:5" x14ac:dyDescent="0.15">
      <c r="A109">
        <v>84</v>
      </c>
      <c r="B109">
        <v>1</v>
      </c>
      <c r="C109">
        <v>-61.510559999999998</v>
      </c>
      <c r="D109">
        <v>-5.8619659999999998</v>
      </c>
      <c r="E109">
        <v>26.614547999999999</v>
      </c>
    </row>
    <row r="110" spans="1:5" x14ac:dyDescent="0.15">
      <c r="A110">
        <v>85</v>
      </c>
      <c r="B110">
        <v>1</v>
      </c>
      <c r="C110">
        <v>-61.500680000000003</v>
      </c>
      <c r="D110">
        <v>-5.8619859999999999</v>
      </c>
      <c r="E110">
        <v>26.614857000000001</v>
      </c>
    </row>
    <row r="111" spans="1:5" x14ac:dyDescent="0.15">
      <c r="A111">
        <v>86</v>
      </c>
      <c r="B111">
        <v>1</v>
      </c>
      <c r="C111">
        <v>-61.49071</v>
      </c>
      <c r="D111">
        <v>-5.8619760000000003</v>
      </c>
      <c r="E111">
        <v>26.614477999999998</v>
      </c>
    </row>
    <row r="112" spans="1:5" x14ac:dyDescent="0.15">
      <c r="A112">
        <v>87</v>
      </c>
      <c r="B112">
        <v>1</v>
      </c>
      <c r="C112">
        <v>-61.48077</v>
      </c>
      <c r="D112">
        <v>-5.8619760000000003</v>
      </c>
      <c r="E112">
        <v>26.614540000000002</v>
      </c>
    </row>
    <row r="113" spans="1:5" x14ac:dyDescent="0.15">
      <c r="A113">
        <v>88</v>
      </c>
      <c r="B113">
        <v>1</v>
      </c>
      <c r="C113">
        <v>-61.470799</v>
      </c>
      <c r="D113">
        <v>-5.8619859999999999</v>
      </c>
      <c r="E113">
        <v>26.616261000000002</v>
      </c>
    </row>
    <row r="114" spans="1:5" x14ac:dyDescent="0.15">
      <c r="A114">
        <v>89</v>
      </c>
      <c r="B114">
        <v>1</v>
      </c>
      <c r="C114">
        <v>-61.460738999999997</v>
      </c>
      <c r="D114">
        <v>-5.8619760000000003</v>
      </c>
      <c r="E114">
        <v>26.615804000000001</v>
      </c>
    </row>
    <row r="115" spans="1:5" x14ac:dyDescent="0.15">
      <c r="A115">
        <v>90</v>
      </c>
      <c r="B115">
        <v>1</v>
      </c>
      <c r="C115">
        <v>-61.450729000000003</v>
      </c>
      <c r="D115">
        <v>-5.8619960000000004</v>
      </c>
      <c r="E115">
        <v>26.614941999999999</v>
      </c>
    </row>
    <row r="116" spans="1:5" x14ac:dyDescent="0.15">
      <c r="A116">
        <v>91</v>
      </c>
      <c r="B116">
        <v>1</v>
      </c>
      <c r="C116">
        <v>-61.440669</v>
      </c>
      <c r="D116">
        <v>-5.8619659999999998</v>
      </c>
      <c r="E116">
        <v>26.614615000000001</v>
      </c>
    </row>
    <row r="117" spans="1:5" x14ac:dyDescent="0.15">
      <c r="A117">
        <v>92</v>
      </c>
      <c r="B117">
        <v>1</v>
      </c>
      <c r="C117">
        <v>-61.430719000000003</v>
      </c>
      <c r="D117">
        <v>-5.8619760000000003</v>
      </c>
      <c r="E117">
        <v>26.616133999999999</v>
      </c>
    </row>
    <row r="118" spans="1:5" x14ac:dyDescent="0.15">
      <c r="A118">
        <v>93</v>
      </c>
      <c r="B118">
        <v>1</v>
      </c>
      <c r="C118">
        <v>-61.420727999999997</v>
      </c>
      <c r="D118">
        <v>-5.8619960000000004</v>
      </c>
      <c r="E118">
        <v>26.615368</v>
      </c>
    </row>
    <row r="119" spans="1:5" x14ac:dyDescent="0.15">
      <c r="A119">
        <v>94</v>
      </c>
      <c r="B119">
        <v>1</v>
      </c>
      <c r="C119">
        <v>-61.410808000000003</v>
      </c>
      <c r="D119">
        <v>-5.8619859999999999</v>
      </c>
      <c r="E119">
        <v>26.610997000000001</v>
      </c>
    </row>
    <row r="120" spans="1:5" x14ac:dyDescent="0.15">
      <c r="A120">
        <v>95</v>
      </c>
      <c r="B120">
        <v>1</v>
      </c>
      <c r="C120">
        <v>-61.400868000000003</v>
      </c>
      <c r="D120">
        <v>-5.8619859999999999</v>
      </c>
      <c r="E120">
        <v>26.613423999999998</v>
      </c>
    </row>
    <row r="121" spans="1:5" x14ac:dyDescent="0.15">
      <c r="A121">
        <v>96</v>
      </c>
      <c r="B121">
        <v>1</v>
      </c>
      <c r="C121">
        <v>-61.390957999999998</v>
      </c>
      <c r="D121">
        <v>-5.8619760000000003</v>
      </c>
      <c r="E121">
        <v>26.614570000000001</v>
      </c>
    </row>
    <row r="122" spans="1:5" x14ac:dyDescent="0.15">
      <c r="A122">
        <v>97</v>
      </c>
      <c r="B122">
        <v>1</v>
      </c>
      <c r="C122">
        <v>-61.380938</v>
      </c>
      <c r="D122">
        <v>-5.8619960000000004</v>
      </c>
      <c r="E122">
        <v>26.614087999999999</v>
      </c>
    </row>
    <row r="123" spans="1:5" x14ac:dyDescent="0.15">
      <c r="A123">
        <v>98</v>
      </c>
      <c r="B123">
        <v>1</v>
      </c>
      <c r="C123">
        <v>-61.370956999999997</v>
      </c>
      <c r="D123">
        <v>-5.8619760000000003</v>
      </c>
      <c r="E123">
        <v>26.615786</v>
      </c>
    </row>
    <row r="124" spans="1:5" x14ac:dyDescent="0.15">
      <c r="A124">
        <v>99</v>
      </c>
      <c r="B124">
        <v>1</v>
      </c>
      <c r="C124">
        <v>-61.360886999999998</v>
      </c>
      <c r="D124">
        <v>-5.8619859999999999</v>
      </c>
      <c r="E124">
        <v>26.615698999999999</v>
      </c>
    </row>
    <row r="125" spans="1:5" x14ac:dyDescent="0.15">
      <c r="A125">
        <v>100</v>
      </c>
      <c r="B125">
        <v>1</v>
      </c>
      <c r="C125">
        <v>-61.351076999999997</v>
      </c>
      <c r="D125">
        <v>-5.8619960000000004</v>
      </c>
      <c r="E125">
        <v>26.615561</v>
      </c>
    </row>
    <row r="126" spans="1:5" x14ac:dyDescent="0.15">
      <c r="A126">
        <v>101</v>
      </c>
      <c r="B126">
        <v>1</v>
      </c>
      <c r="C126">
        <v>-61.340907000000001</v>
      </c>
      <c r="D126">
        <v>-5.8619960000000004</v>
      </c>
      <c r="E126">
        <v>26.615113000000001</v>
      </c>
    </row>
    <row r="127" spans="1:5" x14ac:dyDescent="0.15">
      <c r="A127">
        <v>102</v>
      </c>
      <c r="B127">
        <v>1</v>
      </c>
      <c r="C127">
        <v>-61.330866999999998</v>
      </c>
      <c r="D127">
        <v>-5.8619760000000003</v>
      </c>
      <c r="E127">
        <v>26.614364999999999</v>
      </c>
    </row>
    <row r="128" spans="1:5" x14ac:dyDescent="0.15">
      <c r="A128">
        <v>103</v>
      </c>
      <c r="B128">
        <v>1</v>
      </c>
      <c r="C128">
        <v>-61.320855999999999</v>
      </c>
      <c r="D128">
        <v>-5.8619859999999999</v>
      </c>
      <c r="E128">
        <v>26.616530999999998</v>
      </c>
    </row>
    <row r="129" spans="1:5" x14ac:dyDescent="0.15">
      <c r="A129">
        <v>104</v>
      </c>
      <c r="B129">
        <v>1</v>
      </c>
      <c r="C129">
        <v>-61.310836000000002</v>
      </c>
      <c r="D129">
        <v>-5.8619760000000003</v>
      </c>
      <c r="E129">
        <v>26.616</v>
      </c>
    </row>
    <row r="130" spans="1:5" x14ac:dyDescent="0.15">
      <c r="A130">
        <v>105</v>
      </c>
      <c r="B130">
        <v>1</v>
      </c>
      <c r="C130">
        <v>-61.300975999999999</v>
      </c>
      <c r="D130">
        <v>-5.862006</v>
      </c>
      <c r="E130">
        <v>26.615929000000001</v>
      </c>
    </row>
    <row r="131" spans="1:5" x14ac:dyDescent="0.15">
      <c r="A131">
        <v>106</v>
      </c>
      <c r="B131">
        <v>1</v>
      </c>
      <c r="C131">
        <v>-61.290886</v>
      </c>
      <c r="D131">
        <v>-5.8619760000000003</v>
      </c>
      <c r="E131">
        <v>26.615103000000001</v>
      </c>
    </row>
    <row r="132" spans="1:5" x14ac:dyDescent="0.15">
      <c r="A132">
        <v>107</v>
      </c>
      <c r="B132">
        <v>1</v>
      </c>
      <c r="C132">
        <v>-61.280886000000002</v>
      </c>
      <c r="D132">
        <v>-5.8619760000000003</v>
      </c>
      <c r="E132">
        <v>26.615055000000002</v>
      </c>
    </row>
    <row r="133" spans="1:5" x14ac:dyDescent="0.15">
      <c r="A133">
        <v>108</v>
      </c>
      <c r="B133">
        <v>1</v>
      </c>
      <c r="C133">
        <v>-61.270944999999998</v>
      </c>
      <c r="D133">
        <v>-5.8619859999999999</v>
      </c>
      <c r="E133">
        <v>26.618841</v>
      </c>
    </row>
    <row r="134" spans="1:5" x14ac:dyDescent="0.15">
      <c r="A134">
        <v>109</v>
      </c>
      <c r="B134">
        <v>1</v>
      </c>
      <c r="C134">
        <v>-61.260975000000002</v>
      </c>
      <c r="D134">
        <v>-5.8619859999999999</v>
      </c>
      <c r="E134">
        <v>26.615634</v>
      </c>
    </row>
    <row r="135" spans="1:5" x14ac:dyDescent="0.15">
      <c r="A135">
        <v>110</v>
      </c>
      <c r="B135">
        <v>1</v>
      </c>
      <c r="C135">
        <v>-61.251105000000003</v>
      </c>
      <c r="D135">
        <v>-5.8619659999999998</v>
      </c>
      <c r="E135">
        <v>26.615725999999999</v>
      </c>
    </row>
    <row r="136" spans="1:5" x14ac:dyDescent="0.15">
      <c r="A136">
        <v>111</v>
      </c>
      <c r="B136">
        <v>1</v>
      </c>
      <c r="C136">
        <v>-61.241005000000001</v>
      </c>
      <c r="D136">
        <v>-5.8619760000000003</v>
      </c>
      <c r="E136">
        <v>26.615783</v>
      </c>
    </row>
    <row r="137" spans="1:5" x14ac:dyDescent="0.15">
      <c r="A137">
        <v>112</v>
      </c>
      <c r="B137">
        <v>1</v>
      </c>
      <c r="C137">
        <v>-61.230964999999998</v>
      </c>
      <c r="D137">
        <v>-5.8619859999999999</v>
      </c>
      <c r="E137">
        <v>26.618938</v>
      </c>
    </row>
    <row r="138" spans="1:5" x14ac:dyDescent="0.15">
      <c r="A138">
        <v>113</v>
      </c>
      <c r="B138">
        <v>1</v>
      </c>
      <c r="C138">
        <v>-61.220964000000002</v>
      </c>
      <c r="D138">
        <v>-5.8619859999999999</v>
      </c>
      <c r="E138">
        <v>26.615328000000002</v>
      </c>
    </row>
    <row r="139" spans="1:5" x14ac:dyDescent="0.15">
      <c r="A139">
        <v>114</v>
      </c>
      <c r="B139">
        <v>1</v>
      </c>
      <c r="C139">
        <v>-61.211033999999998</v>
      </c>
      <c r="D139">
        <v>-5.8619859999999999</v>
      </c>
      <c r="E139">
        <v>26.620446000000001</v>
      </c>
    </row>
    <row r="140" spans="1:5" x14ac:dyDescent="0.15">
      <c r="A140">
        <v>115</v>
      </c>
      <c r="B140">
        <v>1</v>
      </c>
      <c r="C140">
        <v>-61.201084000000002</v>
      </c>
      <c r="D140">
        <v>-5.8619859999999999</v>
      </c>
      <c r="E140">
        <v>26.622790999999999</v>
      </c>
    </row>
    <row r="141" spans="1:5" x14ac:dyDescent="0.15">
      <c r="A141">
        <v>116</v>
      </c>
      <c r="B141">
        <v>1</v>
      </c>
      <c r="C141">
        <v>-61.191194000000003</v>
      </c>
      <c r="D141">
        <v>-5.8619859999999999</v>
      </c>
      <c r="E141">
        <v>26.615524000000001</v>
      </c>
    </row>
    <row r="142" spans="1:5" x14ac:dyDescent="0.15">
      <c r="A142">
        <v>117</v>
      </c>
      <c r="B142">
        <v>1</v>
      </c>
      <c r="C142">
        <v>-61.181234000000003</v>
      </c>
      <c r="D142">
        <v>-5.8619859999999999</v>
      </c>
      <c r="E142">
        <v>26.615839999999999</v>
      </c>
    </row>
    <row r="143" spans="1:5" x14ac:dyDescent="0.15">
      <c r="A143">
        <v>118</v>
      </c>
      <c r="B143">
        <v>1</v>
      </c>
      <c r="C143">
        <v>-61.171202999999998</v>
      </c>
      <c r="D143">
        <v>-5.8619659999999998</v>
      </c>
      <c r="E143">
        <v>26.615583000000001</v>
      </c>
    </row>
    <row r="144" spans="1:5" x14ac:dyDescent="0.15">
      <c r="A144">
        <v>119</v>
      </c>
      <c r="B144">
        <v>1</v>
      </c>
      <c r="C144">
        <v>-61.161282999999997</v>
      </c>
      <c r="D144">
        <v>-5.8619859999999999</v>
      </c>
      <c r="E144">
        <v>26.615790000000001</v>
      </c>
    </row>
    <row r="145" spans="1:5" x14ac:dyDescent="0.15">
      <c r="A145">
        <v>120</v>
      </c>
      <c r="B145">
        <v>1</v>
      </c>
      <c r="C145">
        <v>-61.151322999999998</v>
      </c>
      <c r="D145">
        <v>-5.8619760000000003</v>
      </c>
      <c r="E145">
        <v>26.616907999999999</v>
      </c>
    </row>
    <row r="146" spans="1:5" x14ac:dyDescent="0.15">
      <c r="A146">
        <v>121</v>
      </c>
      <c r="B146">
        <v>1</v>
      </c>
      <c r="C146">
        <v>-61.141362999999998</v>
      </c>
      <c r="D146">
        <v>-5.8619760000000003</v>
      </c>
      <c r="E146">
        <v>26.616664</v>
      </c>
    </row>
    <row r="147" spans="1:5" x14ac:dyDescent="0.15">
      <c r="A147">
        <v>122</v>
      </c>
      <c r="B147">
        <v>1</v>
      </c>
      <c r="C147">
        <v>-61.131422999999998</v>
      </c>
      <c r="D147">
        <v>-5.8619859999999999</v>
      </c>
      <c r="E147">
        <v>26.616150999999999</v>
      </c>
    </row>
    <row r="148" spans="1:5" x14ac:dyDescent="0.15">
      <c r="A148">
        <v>123</v>
      </c>
      <c r="B148">
        <v>1</v>
      </c>
      <c r="C148">
        <v>-61.121451999999998</v>
      </c>
      <c r="D148">
        <v>-5.8619960000000004</v>
      </c>
      <c r="E148">
        <v>26.616372999999999</v>
      </c>
    </row>
    <row r="149" spans="1:5" x14ac:dyDescent="0.15">
      <c r="A149">
        <v>124</v>
      </c>
      <c r="B149">
        <v>1</v>
      </c>
      <c r="C149">
        <v>-61.111381999999999</v>
      </c>
      <c r="D149">
        <v>-5.8619859999999999</v>
      </c>
      <c r="E149">
        <v>26.617204999999998</v>
      </c>
    </row>
    <row r="150" spans="1:5" x14ac:dyDescent="0.15">
      <c r="A150">
        <v>125</v>
      </c>
      <c r="B150">
        <v>1</v>
      </c>
      <c r="C150">
        <v>-61.101351999999999</v>
      </c>
      <c r="D150">
        <v>-5.8619960000000004</v>
      </c>
      <c r="E150">
        <v>26.616374</v>
      </c>
    </row>
    <row r="151" spans="1:5" x14ac:dyDescent="0.15">
      <c r="A151">
        <v>126</v>
      </c>
      <c r="B151">
        <v>1</v>
      </c>
      <c r="C151">
        <v>-61.091332000000001</v>
      </c>
      <c r="D151">
        <v>-5.8619960000000004</v>
      </c>
      <c r="E151">
        <v>26.615272999999998</v>
      </c>
    </row>
    <row r="152" spans="1:5" x14ac:dyDescent="0.15">
      <c r="A152">
        <v>127</v>
      </c>
      <c r="B152">
        <v>1</v>
      </c>
      <c r="C152">
        <v>-61.081242000000003</v>
      </c>
      <c r="D152">
        <v>-5.8619859999999999</v>
      </c>
      <c r="E152">
        <v>26.616887999999999</v>
      </c>
    </row>
    <row r="153" spans="1:5" x14ac:dyDescent="0.15">
      <c r="A153">
        <v>128</v>
      </c>
      <c r="B153">
        <v>1</v>
      </c>
      <c r="C153">
        <v>-61.071311000000001</v>
      </c>
      <c r="D153">
        <v>-5.8619859999999999</v>
      </c>
      <c r="E153">
        <v>26.616299999999999</v>
      </c>
    </row>
    <row r="154" spans="1:5" x14ac:dyDescent="0.15">
      <c r="A154">
        <v>129</v>
      </c>
      <c r="B154">
        <v>1</v>
      </c>
      <c r="C154">
        <v>-61.061290999999997</v>
      </c>
      <c r="D154">
        <v>-5.8619859999999999</v>
      </c>
      <c r="E154">
        <v>26.61748</v>
      </c>
    </row>
    <row r="155" spans="1:5" x14ac:dyDescent="0.15">
      <c r="A155">
        <v>130</v>
      </c>
      <c r="B155">
        <v>1</v>
      </c>
      <c r="C155">
        <v>-61.051301000000002</v>
      </c>
      <c r="D155">
        <v>-5.8619760000000003</v>
      </c>
      <c r="E155">
        <v>26.616399999999999</v>
      </c>
    </row>
    <row r="156" spans="1:5" x14ac:dyDescent="0.15">
      <c r="A156">
        <v>131</v>
      </c>
      <c r="B156">
        <v>1</v>
      </c>
      <c r="C156">
        <v>-61.041231000000003</v>
      </c>
      <c r="D156">
        <v>-5.8619760000000003</v>
      </c>
      <c r="E156">
        <v>26.617055000000001</v>
      </c>
    </row>
    <row r="157" spans="1:5" x14ac:dyDescent="0.15">
      <c r="A157">
        <v>132</v>
      </c>
      <c r="B157">
        <v>1</v>
      </c>
      <c r="C157">
        <v>-61.031210999999999</v>
      </c>
      <c r="D157">
        <v>-5.8619659999999998</v>
      </c>
      <c r="E157">
        <v>26.616979000000001</v>
      </c>
    </row>
    <row r="158" spans="1:5" x14ac:dyDescent="0.15">
      <c r="A158">
        <v>133</v>
      </c>
      <c r="B158">
        <v>1</v>
      </c>
      <c r="C158">
        <v>-61.021099999999997</v>
      </c>
      <c r="D158">
        <v>-5.8619859999999999</v>
      </c>
      <c r="E158">
        <v>26.619084999999998</v>
      </c>
    </row>
    <row r="159" spans="1:5" x14ac:dyDescent="0.15">
      <c r="A159">
        <v>134</v>
      </c>
      <c r="B159">
        <v>1</v>
      </c>
      <c r="C159">
        <v>-61.01108</v>
      </c>
      <c r="D159">
        <v>-5.8619960000000004</v>
      </c>
      <c r="E159">
        <v>26.618846000000001</v>
      </c>
    </row>
    <row r="160" spans="1:5" x14ac:dyDescent="0.15">
      <c r="A160">
        <v>135</v>
      </c>
      <c r="B160">
        <v>1</v>
      </c>
      <c r="C160">
        <v>-61.000950000000003</v>
      </c>
      <c r="D160">
        <v>-5.8619859999999999</v>
      </c>
      <c r="E160">
        <v>26.620642</v>
      </c>
    </row>
    <row r="161" spans="1:5" x14ac:dyDescent="0.15">
      <c r="A161">
        <v>136</v>
      </c>
      <c r="B161">
        <v>1</v>
      </c>
      <c r="C161">
        <v>-60.990960000000001</v>
      </c>
      <c r="D161">
        <v>-5.8619859999999999</v>
      </c>
      <c r="E161">
        <v>26.618110000000001</v>
      </c>
    </row>
    <row r="162" spans="1:5" x14ac:dyDescent="0.15">
      <c r="A162">
        <v>137</v>
      </c>
      <c r="B162">
        <v>1</v>
      </c>
      <c r="C162">
        <v>-60.980870000000003</v>
      </c>
      <c r="D162">
        <v>-5.8619859999999999</v>
      </c>
      <c r="E162">
        <v>26.616043999999999</v>
      </c>
    </row>
    <row r="163" spans="1:5" x14ac:dyDescent="0.15">
      <c r="A163">
        <v>138</v>
      </c>
      <c r="B163">
        <v>1</v>
      </c>
      <c r="C163">
        <v>-60.970878999999996</v>
      </c>
      <c r="D163">
        <v>-5.8619859999999999</v>
      </c>
      <c r="E163">
        <v>26.602257000000002</v>
      </c>
    </row>
    <row r="164" spans="1:5" x14ac:dyDescent="0.15">
      <c r="A164">
        <v>139</v>
      </c>
      <c r="B164">
        <v>1</v>
      </c>
      <c r="C164">
        <v>-60.960738999999997</v>
      </c>
      <c r="D164">
        <v>-5.8619859999999999</v>
      </c>
      <c r="E164">
        <v>26.611609999999999</v>
      </c>
    </row>
    <row r="165" spans="1:5" x14ac:dyDescent="0.15">
      <c r="A165">
        <v>140</v>
      </c>
      <c r="B165">
        <v>1</v>
      </c>
      <c r="C165">
        <v>-60.950848999999998</v>
      </c>
      <c r="D165">
        <v>-5.8619859999999999</v>
      </c>
      <c r="E165">
        <v>26.616174000000001</v>
      </c>
    </row>
    <row r="166" spans="1:5" x14ac:dyDescent="0.15">
      <c r="A166">
        <v>141</v>
      </c>
      <c r="B166">
        <v>1</v>
      </c>
      <c r="C166">
        <v>-60.940778999999999</v>
      </c>
      <c r="D166">
        <v>-5.8619859999999999</v>
      </c>
      <c r="E166">
        <v>26.612504000000001</v>
      </c>
    </row>
    <row r="167" spans="1:5" x14ac:dyDescent="0.15">
      <c r="A167">
        <v>142</v>
      </c>
      <c r="B167">
        <v>1</v>
      </c>
      <c r="C167">
        <v>-60.930819</v>
      </c>
      <c r="D167">
        <v>-5.8619859999999999</v>
      </c>
      <c r="E167">
        <v>26.614861999999999</v>
      </c>
    </row>
    <row r="168" spans="1:5" x14ac:dyDescent="0.15">
      <c r="A168">
        <v>143</v>
      </c>
      <c r="B168">
        <v>1</v>
      </c>
      <c r="C168">
        <v>-60.920817999999997</v>
      </c>
      <c r="D168">
        <v>-5.8619859999999999</v>
      </c>
      <c r="E168">
        <v>26.619335</v>
      </c>
    </row>
    <row r="169" spans="1:5" x14ac:dyDescent="0.15">
      <c r="A169">
        <v>144</v>
      </c>
      <c r="B169">
        <v>1</v>
      </c>
      <c r="C169">
        <v>-60.910808000000003</v>
      </c>
      <c r="D169">
        <v>-5.8619960000000004</v>
      </c>
      <c r="E169">
        <v>26.617450000000002</v>
      </c>
    </row>
    <row r="170" spans="1:5" x14ac:dyDescent="0.15">
      <c r="A170">
        <v>145</v>
      </c>
      <c r="B170">
        <v>1</v>
      </c>
      <c r="C170">
        <v>-60.900758000000003</v>
      </c>
      <c r="D170">
        <v>-5.8619760000000003</v>
      </c>
      <c r="E170">
        <v>26.616426000000001</v>
      </c>
    </row>
    <row r="171" spans="1:5" x14ac:dyDescent="0.15">
      <c r="A171">
        <v>146</v>
      </c>
      <c r="B171">
        <v>1</v>
      </c>
      <c r="C171">
        <v>-60.890788000000001</v>
      </c>
      <c r="D171">
        <v>-5.8619659999999998</v>
      </c>
      <c r="E171">
        <v>26.616617999999999</v>
      </c>
    </row>
    <row r="172" spans="1:5" x14ac:dyDescent="0.15">
      <c r="A172">
        <v>147</v>
      </c>
      <c r="B172">
        <v>1</v>
      </c>
      <c r="C172">
        <v>-60.880608000000002</v>
      </c>
      <c r="D172">
        <v>-5.8619659999999998</v>
      </c>
      <c r="E172">
        <v>26.616475000000001</v>
      </c>
    </row>
    <row r="173" spans="1:5" x14ac:dyDescent="0.15">
      <c r="A173">
        <v>148</v>
      </c>
      <c r="B173">
        <v>1</v>
      </c>
      <c r="C173">
        <v>-60.870666999999997</v>
      </c>
      <c r="D173">
        <v>-5.8619659999999998</v>
      </c>
      <c r="E173">
        <v>26.615926000000002</v>
      </c>
    </row>
    <row r="174" spans="1:5" x14ac:dyDescent="0.15">
      <c r="A174">
        <v>149</v>
      </c>
      <c r="B174">
        <v>1</v>
      </c>
      <c r="C174">
        <v>-60.860526999999998</v>
      </c>
      <c r="D174">
        <v>-5.8619859999999999</v>
      </c>
      <c r="E174">
        <v>26.617325000000001</v>
      </c>
    </row>
    <row r="175" spans="1:5" x14ac:dyDescent="0.15">
      <c r="A175">
        <v>150</v>
      </c>
      <c r="B175">
        <v>1</v>
      </c>
      <c r="C175">
        <v>-60.850726999999999</v>
      </c>
      <c r="D175">
        <v>-5.862006</v>
      </c>
      <c r="E175">
        <v>26.617588000000001</v>
      </c>
    </row>
    <row r="176" spans="1:5" x14ac:dyDescent="0.15">
      <c r="A176">
        <v>151</v>
      </c>
      <c r="B176">
        <v>1</v>
      </c>
      <c r="C176">
        <v>-60.840527000000002</v>
      </c>
      <c r="D176">
        <v>-5.8619859999999999</v>
      </c>
      <c r="E176">
        <v>26.616368999999999</v>
      </c>
    </row>
    <row r="177" spans="1:5" x14ac:dyDescent="0.15">
      <c r="A177">
        <v>152</v>
      </c>
      <c r="B177">
        <v>1</v>
      </c>
      <c r="C177">
        <v>-60.830657000000002</v>
      </c>
      <c r="D177">
        <v>-5.862006</v>
      </c>
      <c r="E177">
        <v>26.615936000000001</v>
      </c>
    </row>
    <row r="178" spans="1:5" x14ac:dyDescent="0.15">
      <c r="A178">
        <v>153</v>
      </c>
      <c r="B178">
        <v>1</v>
      </c>
      <c r="C178">
        <v>-60.820666000000003</v>
      </c>
      <c r="D178">
        <v>-5.8619859999999999</v>
      </c>
      <c r="E178">
        <v>26.615950999999999</v>
      </c>
    </row>
    <row r="179" spans="1:5" x14ac:dyDescent="0.15">
      <c r="A179">
        <v>154</v>
      </c>
      <c r="B179">
        <v>1</v>
      </c>
      <c r="C179">
        <v>-60.810645999999998</v>
      </c>
      <c r="D179">
        <v>-5.8619859999999999</v>
      </c>
      <c r="E179">
        <v>26.617196</v>
      </c>
    </row>
    <row r="180" spans="1:5" x14ac:dyDescent="0.15">
      <c r="A180">
        <v>155</v>
      </c>
      <c r="B180">
        <v>1</v>
      </c>
      <c r="C180">
        <v>-60.800595999999999</v>
      </c>
      <c r="D180">
        <v>-5.8619859999999999</v>
      </c>
      <c r="E180">
        <v>26.618288</v>
      </c>
    </row>
    <row r="181" spans="1:5" x14ac:dyDescent="0.15">
      <c r="A181">
        <v>156</v>
      </c>
      <c r="B181">
        <v>1</v>
      </c>
      <c r="C181">
        <v>-60.790646000000002</v>
      </c>
      <c r="D181">
        <v>-5.8619760000000003</v>
      </c>
      <c r="E181">
        <v>26.617453000000001</v>
      </c>
    </row>
    <row r="182" spans="1:5" x14ac:dyDescent="0.15">
      <c r="A182">
        <v>157</v>
      </c>
      <c r="B182">
        <v>1</v>
      </c>
      <c r="C182">
        <v>-60.780695999999999</v>
      </c>
      <c r="D182">
        <v>-5.8619859999999999</v>
      </c>
      <c r="E182">
        <v>26.616752999999999</v>
      </c>
    </row>
    <row r="183" spans="1:5" x14ac:dyDescent="0.15">
      <c r="A183">
        <v>158</v>
      </c>
      <c r="B183">
        <v>1</v>
      </c>
      <c r="C183">
        <v>-60.770724999999999</v>
      </c>
      <c r="D183">
        <v>-5.8619859999999999</v>
      </c>
      <c r="E183">
        <v>26.615856000000001</v>
      </c>
    </row>
    <row r="184" spans="1:5" x14ac:dyDescent="0.15">
      <c r="A184">
        <v>159</v>
      </c>
      <c r="B184">
        <v>1</v>
      </c>
      <c r="C184">
        <v>-60.760665000000003</v>
      </c>
      <c r="D184">
        <v>-5.8619859999999999</v>
      </c>
      <c r="E184">
        <v>26.619605</v>
      </c>
    </row>
    <row r="185" spans="1:5" x14ac:dyDescent="0.15">
      <c r="A185">
        <v>160</v>
      </c>
      <c r="B185">
        <v>1</v>
      </c>
      <c r="C185">
        <v>-60.750745000000002</v>
      </c>
      <c r="D185">
        <v>-5.8619859999999999</v>
      </c>
      <c r="E185">
        <v>26.618227999999998</v>
      </c>
    </row>
    <row r="186" spans="1:5" x14ac:dyDescent="0.15">
      <c r="A186">
        <v>161</v>
      </c>
      <c r="B186">
        <v>1</v>
      </c>
      <c r="C186">
        <v>-60.740695000000002</v>
      </c>
      <c r="D186">
        <v>-5.8619859999999999</v>
      </c>
      <c r="E186">
        <v>26.616961</v>
      </c>
    </row>
    <row r="187" spans="1:5" x14ac:dyDescent="0.15">
      <c r="A187">
        <v>162</v>
      </c>
      <c r="B187">
        <v>1</v>
      </c>
      <c r="C187">
        <v>-60.730764999999998</v>
      </c>
      <c r="D187">
        <v>-5.8619760000000003</v>
      </c>
      <c r="E187">
        <v>26.61609</v>
      </c>
    </row>
    <row r="188" spans="1:5" x14ac:dyDescent="0.15">
      <c r="A188">
        <v>163</v>
      </c>
      <c r="B188">
        <v>1</v>
      </c>
      <c r="C188">
        <v>-60.720703999999998</v>
      </c>
      <c r="D188">
        <v>-5.8619760000000003</v>
      </c>
      <c r="E188">
        <v>26.617963</v>
      </c>
    </row>
    <row r="189" spans="1:5" x14ac:dyDescent="0.15">
      <c r="A189">
        <v>164</v>
      </c>
      <c r="B189">
        <v>1</v>
      </c>
      <c r="C189">
        <v>-60.710743999999998</v>
      </c>
      <c r="D189">
        <v>-5.8619960000000004</v>
      </c>
      <c r="E189">
        <v>26.619184000000001</v>
      </c>
    </row>
    <row r="190" spans="1:5" x14ac:dyDescent="0.15">
      <c r="A190">
        <v>165</v>
      </c>
      <c r="B190">
        <v>1</v>
      </c>
      <c r="C190">
        <v>-60.700713999999998</v>
      </c>
      <c r="D190">
        <v>-5.8619859999999999</v>
      </c>
      <c r="E190">
        <v>26.621289000000001</v>
      </c>
    </row>
    <row r="191" spans="1:5" x14ac:dyDescent="0.15">
      <c r="A191">
        <v>166</v>
      </c>
      <c r="B191">
        <v>1</v>
      </c>
      <c r="C191">
        <v>-60.690804</v>
      </c>
      <c r="D191">
        <v>-5.8619760000000003</v>
      </c>
      <c r="E191">
        <v>26.617763</v>
      </c>
    </row>
    <row r="192" spans="1:5" x14ac:dyDescent="0.15">
      <c r="A192">
        <v>167</v>
      </c>
      <c r="B192">
        <v>1</v>
      </c>
      <c r="C192">
        <v>-60.680804000000002</v>
      </c>
      <c r="D192">
        <v>-5.8619859999999999</v>
      </c>
      <c r="E192">
        <v>26.617408999999999</v>
      </c>
    </row>
    <row r="193" spans="1:5" x14ac:dyDescent="0.15">
      <c r="A193">
        <v>168</v>
      </c>
      <c r="B193">
        <v>1</v>
      </c>
      <c r="C193">
        <v>-60.670802999999999</v>
      </c>
      <c r="D193">
        <v>-5.8619859999999999</v>
      </c>
      <c r="E193">
        <v>26.617601000000001</v>
      </c>
    </row>
    <row r="194" spans="1:5" x14ac:dyDescent="0.15">
      <c r="A194">
        <v>169</v>
      </c>
      <c r="B194">
        <v>1</v>
      </c>
      <c r="C194">
        <v>-60.660753</v>
      </c>
      <c r="D194">
        <v>-5.8619859999999999</v>
      </c>
      <c r="E194">
        <v>26.616961</v>
      </c>
    </row>
    <row r="195" spans="1:5" x14ac:dyDescent="0.15">
      <c r="A195">
        <v>170</v>
      </c>
      <c r="B195">
        <v>1</v>
      </c>
      <c r="C195">
        <v>-60.650872999999997</v>
      </c>
      <c r="D195">
        <v>-5.8619760000000003</v>
      </c>
      <c r="E195">
        <v>26.617263000000001</v>
      </c>
    </row>
    <row r="196" spans="1:5" x14ac:dyDescent="0.15">
      <c r="A196">
        <v>171</v>
      </c>
      <c r="B196">
        <v>1</v>
      </c>
      <c r="C196">
        <v>-60.640953000000003</v>
      </c>
      <c r="D196">
        <v>-5.8619760000000003</v>
      </c>
      <c r="E196">
        <v>26.617063000000002</v>
      </c>
    </row>
    <row r="197" spans="1:5" x14ac:dyDescent="0.15">
      <c r="A197">
        <v>172</v>
      </c>
      <c r="B197">
        <v>1</v>
      </c>
      <c r="C197">
        <v>-60.630882999999997</v>
      </c>
      <c r="D197">
        <v>-5.8619960000000004</v>
      </c>
      <c r="E197">
        <v>26.617529999999999</v>
      </c>
    </row>
    <row r="198" spans="1:5" x14ac:dyDescent="0.15">
      <c r="A198">
        <v>173</v>
      </c>
      <c r="B198">
        <v>1</v>
      </c>
      <c r="C198">
        <v>-60.620832</v>
      </c>
      <c r="D198">
        <v>-5.8619659999999998</v>
      </c>
      <c r="E198">
        <v>26.617159000000001</v>
      </c>
    </row>
    <row r="199" spans="1:5" x14ac:dyDescent="0.15">
      <c r="A199">
        <v>174</v>
      </c>
      <c r="B199">
        <v>1</v>
      </c>
      <c r="C199">
        <v>-60.610971999999997</v>
      </c>
      <c r="D199">
        <v>-5.8619859999999999</v>
      </c>
      <c r="E199">
        <v>26.616614999999999</v>
      </c>
    </row>
    <row r="200" spans="1:5" x14ac:dyDescent="0.15">
      <c r="A200">
        <v>175</v>
      </c>
      <c r="B200">
        <v>1</v>
      </c>
      <c r="C200">
        <v>-60.600912000000001</v>
      </c>
      <c r="D200">
        <v>-5.8619859999999999</v>
      </c>
      <c r="E200">
        <v>26.619554000000001</v>
      </c>
    </row>
    <row r="201" spans="1:5" x14ac:dyDescent="0.15">
      <c r="A201">
        <v>176</v>
      </c>
      <c r="B201">
        <v>1</v>
      </c>
      <c r="C201">
        <v>-60.591062000000001</v>
      </c>
      <c r="D201">
        <v>-5.8619859999999999</v>
      </c>
      <c r="E201">
        <v>26.616613999999998</v>
      </c>
    </row>
    <row r="202" spans="1:5" x14ac:dyDescent="0.15">
      <c r="A202">
        <v>177</v>
      </c>
      <c r="B202">
        <v>1</v>
      </c>
      <c r="C202">
        <v>-60.581111999999997</v>
      </c>
      <c r="D202">
        <v>-5.8619859999999999</v>
      </c>
      <c r="E202">
        <v>26.617547999999999</v>
      </c>
    </row>
    <row r="203" spans="1:5" x14ac:dyDescent="0.15">
      <c r="A203">
        <v>178</v>
      </c>
      <c r="B203">
        <v>1</v>
      </c>
      <c r="C203">
        <v>-60.571221000000001</v>
      </c>
      <c r="D203">
        <v>-5.8619659999999998</v>
      </c>
      <c r="E203">
        <v>26.617159000000001</v>
      </c>
    </row>
    <row r="204" spans="1:5" x14ac:dyDescent="0.15">
      <c r="A204">
        <v>179</v>
      </c>
      <c r="B204">
        <v>1</v>
      </c>
      <c r="C204">
        <v>-60.561221000000003</v>
      </c>
      <c r="D204">
        <v>-5.8619859999999999</v>
      </c>
      <c r="E204">
        <v>26.620187999999999</v>
      </c>
    </row>
    <row r="205" spans="1:5" x14ac:dyDescent="0.15">
      <c r="A205">
        <v>180</v>
      </c>
      <c r="B205">
        <v>1</v>
      </c>
      <c r="C205">
        <v>-60.551231000000001</v>
      </c>
      <c r="D205">
        <v>-5.8619960000000004</v>
      </c>
      <c r="E205">
        <v>26.619683999999999</v>
      </c>
    </row>
    <row r="206" spans="1:5" x14ac:dyDescent="0.15">
      <c r="A206">
        <v>181</v>
      </c>
      <c r="B206">
        <v>1</v>
      </c>
      <c r="C206">
        <v>-60.541201000000001</v>
      </c>
      <c r="D206">
        <v>-5.8619859999999999</v>
      </c>
      <c r="E206">
        <v>26.618424000000001</v>
      </c>
    </row>
    <row r="207" spans="1:5" x14ac:dyDescent="0.15">
      <c r="A207">
        <v>182</v>
      </c>
      <c r="B207">
        <v>1</v>
      </c>
      <c r="C207">
        <v>-60.531340999999998</v>
      </c>
      <c r="D207">
        <v>-5.8619960000000004</v>
      </c>
      <c r="E207">
        <v>26.617836</v>
      </c>
    </row>
    <row r="208" spans="1:5" x14ac:dyDescent="0.15">
      <c r="A208">
        <v>183</v>
      </c>
      <c r="B208">
        <v>1</v>
      </c>
      <c r="C208">
        <v>-60.521389999999997</v>
      </c>
      <c r="D208">
        <v>-5.862006</v>
      </c>
      <c r="E208">
        <v>26.617740000000001</v>
      </c>
    </row>
    <row r="209" spans="1:5" x14ac:dyDescent="0.15">
      <c r="A209">
        <v>184</v>
      </c>
      <c r="B209">
        <v>1</v>
      </c>
      <c r="C209">
        <v>-60.511429999999997</v>
      </c>
      <c r="D209">
        <v>-5.8619859999999999</v>
      </c>
      <c r="E209">
        <v>26.619745999999999</v>
      </c>
    </row>
    <row r="210" spans="1:5" x14ac:dyDescent="0.15">
      <c r="A210">
        <v>185</v>
      </c>
      <c r="B210">
        <v>1</v>
      </c>
      <c r="C210">
        <v>-60.50141</v>
      </c>
      <c r="D210">
        <v>-5.8619960000000004</v>
      </c>
      <c r="E210">
        <v>26.620145999999998</v>
      </c>
    </row>
    <row r="211" spans="1:5" x14ac:dyDescent="0.15">
      <c r="A211">
        <v>186</v>
      </c>
      <c r="B211">
        <v>1</v>
      </c>
      <c r="C211">
        <v>-60.491500000000002</v>
      </c>
      <c r="D211">
        <v>-5.8619859999999999</v>
      </c>
      <c r="E211">
        <v>26.618552999999999</v>
      </c>
    </row>
    <row r="212" spans="1:5" x14ac:dyDescent="0.15">
      <c r="A212">
        <v>187</v>
      </c>
      <c r="B212">
        <v>1</v>
      </c>
      <c r="C212">
        <v>-60.481490000000001</v>
      </c>
      <c r="D212">
        <v>-5.8619960000000004</v>
      </c>
      <c r="E212">
        <v>26.616078999999999</v>
      </c>
    </row>
    <row r="213" spans="1:5" x14ac:dyDescent="0.15">
      <c r="A213">
        <v>188</v>
      </c>
      <c r="B213">
        <v>1</v>
      </c>
      <c r="C213">
        <v>-60.471648999999999</v>
      </c>
      <c r="D213">
        <v>-5.8619960000000004</v>
      </c>
      <c r="E213">
        <v>26.616671</v>
      </c>
    </row>
    <row r="214" spans="1:5" x14ac:dyDescent="0.15">
      <c r="A214">
        <v>189</v>
      </c>
      <c r="B214">
        <v>1</v>
      </c>
      <c r="C214">
        <v>-60.461638999999998</v>
      </c>
      <c r="D214">
        <v>-5.8619859999999999</v>
      </c>
      <c r="E214">
        <v>26.620974</v>
      </c>
    </row>
    <row r="215" spans="1:5" x14ac:dyDescent="0.15">
      <c r="A215">
        <v>190</v>
      </c>
      <c r="B215">
        <v>1</v>
      </c>
      <c r="C215">
        <v>-60.451698999999998</v>
      </c>
      <c r="D215">
        <v>-5.8619960000000004</v>
      </c>
      <c r="E215">
        <v>26.619810000000001</v>
      </c>
    </row>
    <row r="216" spans="1:5" x14ac:dyDescent="0.15">
      <c r="A216">
        <v>191</v>
      </c>
      <c r="B216">
        <v>1</v>
      </c>
      <c r="C216">
        <v>-60.441589</v>
      </c>
      <c r="D216">
        <v>-5.8619760000000003</v>
      </c>
      <c r="E216">
        <v>26.618099000000001</v>
      </c>
    </row>
    <row r="217" spans="1:5" x14ac:dyDescent="0.15">
      <c r="A217">
        <v>192</v>
      </c>
      <c r="B217">
        <v>1</v>
      </c>
      <c r="C217">
        <v>-60.431699000000002</v>
      </c>
      <c r="D217">
        <v>-5.8619659999999998</v>
      </c>
      <c r="E217">
        <v>26.618295</v>
      </c>
    </row>
    <row r="218" spans="1:5" x14ac:dyDescent="0.15">
      <c r="A218">
        <v>193</v>
      </c>
      <c r="B218">
        <v>1</v>
      </c>
      <c r="C218">
        <v>-60.421588</v>
      </c>
      <c r="D218">
        <v>-5.8619859999999999</v>
      </c>
      <c r="E218">
        <v>26.616821000000002</v>
      </c>
    </row>
    <row r="219" spans="1:5" x14ac:dyDescent="0.15">
      <c r="A219">
        <v>194</v>
      </c>
      <c r="B219">
        <v>1</v>
      </c>
      <c r="C219">
        <v>-60.411617999999997</v>
      </c>
      <c r="D219">
        <v>-5.8619760000000003</v>
      </c>
      <c r="E219">
        <v>26.618632999999999</v>
      </c>
    </row>
    <row r="220" spans="1:5" x14ac:dyDescent="0.15">
      <c r="A220">
        <v>195</v>
      </c>
      <c r="B220">
        <v>1</v>
      </c>
      <c r="C220">
        <v>-60.401538000000002</v>
      </c>
      <c r="D220">
        <v>-5.8619760000000003</v>
      </c>
      <c r="E220">
        <v>26.619204</v>
      </c>
    </row>
    <row r="221" spans="1:5" x14ac:dyDescent="0.15">
      <c r="A221">
        <v>196</v>
      </c>
      <c r="B221">
        <v>1</v>
      </c>
      <c r="C221">
        <v>-60.391567999999999</v>
      </c>
      <c r="D221">
        <v>-5.8619760000000003</v>
      </c>
      <c r="E221">
        <v>26.618624000000001</v>
      </c>
    </row>
    <row r="222" spans="1:5" x14ac:dyDescent="0.15">
      <c r="A222">
        <v>197</v>
      </c>
      <c r="B222">
        <v>1</v>
      </c>
      <c r="C222">
        <v>-60.381478000000001</v>
      </c>
      <c r="D222">
        <v>-5.8619859999999999</v>
      </c>
      <c r="E222">
        <v>26.618979</v>
      </c>
    </row>
    <row r="223" spans="1:5" x14ac:dyDescent="0.15">
      <c r="A223">
        <v>198</v>
      </c>
      <c r="B223">
        <v>1</v>
      </c>
      <c r="C223">
        <v>-60.371426999999997</v>
      </c>
      <c r="D223">
        <v>-5.8619859999999999</v>
      </c>
      <c r="E223">
        <v>26.618309</v>
      </c>
    </row>
    <row r="224" spans="1:5" x14ac:dyDescent="0.15">
      <c r="A224">
        <v>199</v>
      </c>
      <c r="B224">
        <v>1</v>
      </c>
      <c r="C224">
        <v>-60.361396999999997</v>
      </c>
      <c r="D224">
        <v>-5.8619859999999999</v>
      </c>
      <c r="E224">
        <v>26.618984000000001</v>
      </c>
    </row>
    <row r="225" spans="1:5" x14ac:dyDescent="0.15">
      <c r="A225">
        <v>200</v>
      </c>
      <c r="B225">
        <v>1</v>
      </c>
      <c r="C225">
        <v>-60.351427000000001</v>
      </c>
      <c r="D225">
        <v>-5.8619659999999998</v>
      </c>
      <c r="E225">
        <v>26.619164000000001</v>
      </c>
    </row>
    <row r="226" spans="1:5" x14ac:dyDescent="0.15">
      <c r="A226">
        <v>201</v>
      </c>
      <c r="B226">
        <v>1</v>
      </c>
      <c r="C226">
        <v>-60.341427000000003</v>
      </c>
      <c r="D226">
        <v>-5.8619760000000003</v>
      </c>
      <c r="E226">
        <v>26.619157999999999</v>
      </c>
    </row>
    <row r="227" spans="1:5" x14ac:dyDescent="0.15">
      <c r="A227">
        <v>202</v>
      </c>
      <c r="B227">
        <v>1</v>
      </c>
      <c r="C227">
        <v>-60.331397000000003</v>
      </c>
      <c r="D227">
        <v>-5.8619960000000004</v>
      </c>
      <c r="E227">
        <v>26.618404999999999</v>
      </c>
    </row>
    <row r="228" spans="1:5" x14ac:dyDescent="0.15">
      <c r="A228">
        <v>203</v>
      </c>
      <c r="B228">
        <v>1</v>
      </c>
      <c r="C228">
        <v>-60.321345999999998</v>
      </c>
      <c r="D228">
        <v>-5.8619560000000002</v>
      </c>
      <c r="E228">
        <v>26.617981</v>
      </c>
    </row>
    <row r="229" spans="1:5" x14ac:dyDescent="0.15">
      <c r="A229">
        <v>204</v>
      </c>
      <c r="B229">
        <v>1</v>
      </c>
      <c r="C229">
        <v>-60.311275999999999</v>
      </c>
      <c r="D229">
        <v>-5.8619859999999999</v>
      </c>
      <c r="E229">
        <v>26.620562</v>
      </c>
    </row>
    <row r="230" spans="1:5" x14ac:dyDescent="0.15">
      <c r="A230">
        <v>205</v>
      </c>
      <c r="B230">
        <v>1</v>
      </c>
      <c r="C230">
        <v>-60.301265999999998</v>
      </c>
      <c r="D230">
        <v>-5.8619960000000004</v>
      </c>
      <c r="E230">
        <v>26.61983</v>
      </c>
    </row>
    <row r="231" spans="1:5" x14ac:dyDescent="0.15">
      <c r="A231">
        <v>206</v>
      </c>
      <c r="B231">
        <v>1</v>
      </c>
      <c r="C231">
        <v>-60.291316000000002</v>
      </c>
      <c r="D231">
        <v>-5.8619760000000003</v>
      </c>
      <c r="E231">
        <v>26.618714000000001</v>
      </c>
    </row>
    <row r="232" spans="1:5" x14ac:dyDescent="0.15">
      <c r="A232">
        <v>207</v>
      </c>
      <c r="B232">
        <v>1</v>
      </c>
      <c r="C232">
        <v>-60.281345999999999</v>
      </c>
      <c r="D232">
        <v>-5.8619960000000004</v>
      </c>
      <c r="E232">
        <v>26.618084</v>
      </c>
    </row>
    <row r="233" spans="1:5" x14ac:dyDescent="0.15">
      <c r="A233">
        <v>208</v>
      </c>
      <c r="B233">
        <v>1</v>
      </c>
      <c r="C233">
        <v>-60.271405000000001</v>
      </c>
      <c r="D233">
        <v>-5.8619760000000003</v>
      </c>
      <c r="E233">
        <v>26.618130000000001</v>
      </c>
    </row>
    <row r="234" spans="1:5" x14ac:dyDescent="0.15">
      <c r="A234">
        <v>209</v>
      </c>
      <c r="B234">
        <v>1</v>
      </c>
      <c r="C234">
        <v>-60.261215</v>
      </c>
      <c r="D234">
        <v>-5.8619659999999998</v>
      </c>
      <c r="E234">
        <v>26.618074</v>
      </c>
    </row>
    <row r="235" spans="1:5" x14ac:dyDescent="0.15">
      <c r="A235">
        <v>210</v>
      </c>
      <c r="B235">
        <v>1</v>
      </c>
      <c r="C235">
        <v>-60.251195000000003</v>
      </c>
      <c r="D235">
        <v>-5.8619859999999999</v>
      </c>
      <c r="E235">
        <v>26.619669999999999</v>
      </c>
    </row>
    <row r="236" spans="1:5" x14ac:dyDescent="0.15">
      <c r="A236">
        <v>211</v>
      </c>
      <c r="B236">
        <v>1</v>
      </c>
      <c r="C236">
        <v>-60.241055000000003</v>
      </c>
      <c r="D236">
        <v>-5.8619960000000004</v>
      </c>
      <c r="E236">
        <v>26.618606</v>
      </c>
    </row>
    <row r="237" spans="1:5" x14ac:dyDescent="0.15">
      <c r="A237">
        <v>212</v>
      </c>
      <c r="B237">
        <v>1</v>
      </c>
      <c r="C237">
        <v>-60.231025000000002</v>
      </c>
      <c r="D237">
        <v>-5.8619960000000004</v>
      </c>
      <c r="E237">
        <v>26.618974000000001</v>
      </c>
    </row>
    <row r="238" spans="1:5" x14ac:dyDescent="0.15">
      <c r="A238">
        <v>213</v>
      </c>
      <c r="B238">
        <v>1</v>
      </c>
      <c r="C238">
        <v>-60.221114</v>
      </c>
      <c r="D238">
        <v>-5.8619760000000003</v>
      </c>
      <c r="E238">
        <v>26.618483999999999</v>
      </c>
    </row>
    <row r="239" spans="1:5" x14ac:dyDescent="0.15">
      <c r="A239">
        <v>214</v>
      </c>
      <c r="B239">
        <v>1</v>
      </c>
      <c r="C239">
        <v>-60.211084</v>
      </c>
      <c r="D239">
        <v>-5.8619859999999999</v>
      </c>
      <c r="E239">
        <v>26.619719</v>
      </c>
    </row>
    <row r="240" spans="1:5" x14ac:dyDescent="0.15">
      <c r="A240">
        <v>215</v>
      </c>
      <c r="B240">
        <v>1</v>
      </c>
      <c r="C240">
        <v>-60.201113999999997</v>
      </c>
      <c r="D240">
        <v>-5.8619859999999999</v>
      </c>
      <c r="E240">
        <v>26.619821000000002</v>
      </c>
    </row>
    <row r="241" spans="1:5" x14ac:dyDescent="0.15">
      <c r="A241">
        <v>216</v>
      </c>
      <c r="B241">
        <v>1</v>
      </c>
      <c r="C241">
        <v>-60.191004</v>
      </c>
      <c r="D241">
        <v>-5.8619859999999999</v>
      </c>
      <c r="E241">
        <v>26.618753999999999</v>
      </c>
    </row>
    <row r="242" spans="1:5" x14ac:dyDescent="0.15">
      <c r="A242">
        <v>217</v>
      </c>
      <c r="B242">
        <v>1</v>
      </c>
      <c r="C242">
        <v>-60.180894000000002</v>
      </c>
      <c r="D242">
        <v>-5.8619659999999998</v>
      </c>
      <c r="E242">
        <v>26.618649000000001</v>
      </c>
    </row>
    <row r="243" spans="1:5" x14ac:dyDescent="0.15">
      <c r="A243">
        <v>218</v>
      </c>
      <c r="B243">
        <v>1</v>
      </c>
      <c r="C243">
        <v>-60.170883000000003</v>
      </c>
      <c r="D243">
        <v>-5.8619760000000003</v>
      </c>
      <c r="E243">
        <v>26.618234999999999</v>
      </c>
    </row>
    <row r="244" spans="1:5" x14ac:dyDescent="0.15">
      <c r="A244">
        <v>219</v>
      </c>
      <c r="B244">
        <v>1</v>
      </c>
      <c r="C244">
        <v>-60.160812999999997</v>
      </c>
      <c r="D244">
        <v>-5.8619960000000004</v>
      </c>
      <c r="E244">
        <v>26.618632999999999</v>
      </c>
    </row>
    <row r="245" spans="1:5" x14ac:dyDescent="0.15">
      <c r="A245">
        <v>220</v>
      </c>
      <c r="B245">
        <v>1</v>
      </c>
      <c r="C245">
        <v>-60.150913000000003</v>
      </c>
      <c r="D245">
        <v>-5.8619859999999999</v>
      </c>
      <c r="E245">
        <v>26.617391000000001</v>
      </c>
    </row>
    <row r="246" spans="1:5" x14ac:dyDescent="0.15">
      <c r="A246">
        <v>221</v>
      </c>
      <c r="B246">
        <v>1</v>
      </c>
      <c r="C246">
        <v>-60.140892999999998</v>
      </c>
      <c r="D246">
        <v>-5.8619859999999999</v>
      </c>
      <c r="E246">
        <v>26.618715999999999</v>
      </c>
    </row>
    <row r="247" spans="1:5" x14ac:dyDescent="0.15">
      <c r="A247">
        <v>222</v>
      </c>
      <c r="B247">
        <v>1</v>
      </c>
      <c r="C247">
        <v>-60.130862999999998</v>
      </c>
      <c r="D247">
        <v>-5.8619960000000004</v>
      </c>
      <c r="E247">
        <v>26.618468</v>
      </c>
    </row>
    <row r="248" spans="1:5" x14ac:dyDescent="0.15">
      <c r="A248">
        <v>223</v>
      </c>
      <c r="B248">
        <v>1</v>
      </c>
      <c r="C248">
        <v>-60.120832</v>
      </c>
      <c r="D248">
        <v>-5.8619960000000004</v>
      </c>
      <c r="E248">
        <v>26.618831</v>
      </c>
    </row>
    <row r="249" spans="1:5" x14ac:dyDescent="0.15">
      <c r="A249">
        <v>224</v>
      </c>
      <c r="B249">
        <v>1</v>
      </c>
      <c r="C249">
        <v>-60.110881999999997</v>
      </c>
      <c r="D249">
        <v>-5.8619960000000004</v>
      </c>
      <c r="E249">
        <v>26.619536</v>
      </c>
    </row>
    <row r="250" spans="1:5" x14ac:dyDescent="0.15">
      <c r="A250">
        <v>225</v>
      </c>
      <c r="B250">
        <v>1</v>
      </c>
      <c r="C250">
        <v>-60.100912000000001</v>
      </c>
      <c r="D250">
        <v>-5.8619760000000003</v>
      </c>
      <c r="E250">
        <v>26.618979</v>
      </c>
    </row>
    <row r="251" spans="1:5" x14ac:dyDescent="0.15">
      <c r="A251">
        <v>226</v>
      </c>
      <c r="B251">
        <v>1</v>
      </c>
      <c r="C251">
        <v>-60.090912000000003</v>
      </c>
      <c r="D251">
        <v>-5.8619859999999999</v>
      </c>
      <c r="E251">
        <v>26.619668000000001</v>
      </c>
    </row>
    <row r="252" spans="1:5" x14ac:dyDescent="0.15">
      <c r="A252">
        <v>227</v>
      </c>
      <c r="B252">
        <v>1</v>
      </c>
      <c r="C252">
        <v>-60.080832000000001</v>
      </c>
      <c r="D252">
        <v>-5.8619960000000004</v>
      </c>
      <c r="E252">
        <v>26.620439000000001</v>
      </c>
    </row>
    <row r="253" spans="1:5" x14ac:dyDescent="0.15">
      <c r="A253">
        <v>228</v>
      </c>
      <c r="B253">
        <v>1</v>
      </c>
      <c r="C253">
        <v>-60.070841000000001</v>
      </c>
      <c r="D253">
        <v>-5.8619859999999999</v>
      </c>
      <c r="E253">
        <v>26.618829000000002</v>
      </c>
    </row>
    <row r="254" spans="1:5" x14ac:dyDescent="0.15">
      <c r="A254">
        <v>229</v>
      </c>
      <c r="B254">
        <v>1</v>
      </c>
      <c r="C254">
        <v>-60.060841000000003</v>
      </c>
      <c r="D254">
        <v>-5.8619960000000004</v>
      </c>
      <c r="E254">
        <v>26.618839999999999</v>
      </c>
    </row>
    <row r="255" spans="1:5" x14ac:dyDescent="0.15">
      <c r="A255">
        <v>230</v>
      </c>
      <c r="B255">
        <v>1</v>
      </c>
      <c r="C255">
        <v>-60.050801</v>
      </c>
      <c r="D255">
        <v>-5.8619760000000003</v>
      </c>
      <c r="E255">
        <v>26.617920999999999</v>
      </c>
    </row>
    <row r="256" spans="1:5" x14ac:dyDescent="0.15">
      <c r="A256">
        <v>231</v>
      </c>
      <c r="B256">
        <v>1</v>
      </c>
      <c r="C256">
        <v>-60.040871000000003</v>
      </c>
      <c r="D256">
        <v>-5.8619859999999999</v>
      </c>
      <c r="E256">
        <v>26.619779999999999</v>
      </c>
    </row>
    <row r="257" spans="1:5" x14ac:dyDescent="0.15">
      <c r="A257">
        <v>232</v>
      </c>
      <c r="B257">
        <v>1</v>
      </c>
      <c r="C257">
        <v>-60.030830999999999</v>
      </c>
      <c r="D257">
        <v>-5.8619859999999999</v>
      </c>
      <c r="E257">
        <v>26.619116000000002</v>
      </c>
    </row>
    <row r="258" spans="1:5" x14ac:dyDescent="0.15">
      <c r="A258">
        <v>233</v>
      </c>
      <c r="B258">
        <v>1</v>
      </c>
      <c r="C258">
        <v>-60.020780000000002</v>
      </c>
      <c r="D258">
        <v>-5.8619859999999999</v>
      </c>
      <c r="E258">
        <v>26.619440000000001</v>
      </c>
    </row>
    <row r="259" spans="1:5" x14ac:dyDescent="0.15">
      <c r="A259">
        <v>234</v>
      </c>
      <c r="B259">
        <v>1</v>
      </c>
      <c r="C259">
        <v>-60.010770000000001</v>
      </c>
      <c r="D259">
        <v>-5.8619960000000004</v>
      </c>
      <c r="E259">
        <v>26.620759</v>
      </c>
    </row>
    <row r="260" spans="1:5" x14ac:dyDescent="0.15">
      <c r="A260">
        <v>235</v>
      </c>
      <c r="B260">
        <v>1</v>
      </c>
      <c r="C260">
        <v>-60.000900000000001</v>
      </c>
      <c r="D260">
        <v>-5.8619960000000004</v>
      </c>
      <c r="E260">
        <v>26.620539999999998</v>
      </c>
    </row>
    <row r="261" spans="1:5" x14ac:dyDescent="0.15">
      <c r="A261">
        <v>236</v>
      </c>
      <c r="B261">
        <v>1</v>
      </c>
      <c r="C261">
        <v>-59.990780000000001</v>
      </c>
      <c r="D261">
        <v>-5.8619960000000004</v>
      </c>
      <c r="E261">
        <v>26.619795</v>
      </c>
    </row>
    <row r="262" spans="1:5" x14ac:dyDescent="0.15">
      <c r="A262">
        <v>237</v>
      </c>
      <c r="B262">
        <v>1</v>
      </c>
      <c r="C262">
        <v>-59.980800000000002</v>
      </c>
      <c r="D262">
        <v>-5.8619760000000003</v>
      </c>
      <c r="E262">
        <v>26.618199000000001</v>
      </c>
    </row>
    <row r="263" spans="1:5" x14ac:dyDescent="0.15">
      <c r="A263">
        <v>238</v>
      </c>
      <c r="B263">
        <v>1</v>
      </c>
      <c r="C263">
        <v>-59.970858999999997</v>
      </c>
      <c r="D263">
        <v>-5.8619760000000003</v>
      </c>
      <c r="E263">
        <v>26.618058000000001</v>
      </c>
    </row>
    <row r="264" spans="1:5" x14ac:dyDescent="0.15">
      <c r="A264">
        <v>239</v>
      </c>
      <c r="B264">
        <v>1</v>
      </c>
      <c r="C264">
        <v>-59.960819000000001</v>
      </c>
      <c r="D264">
        <v>-5.8619960000000004</v>
      </c>
      <c r="E264">
        <v>26.618438000000001</v>
      </c>
    </row>
    <row r="265" spans="1:5" x14ac:dyDescent="0.15">
      <c r="A265">
        <v>240</v>
      </c>
      <c r="B265">
        <v>1</v>
      </c>
      <c r="C265">
        <v>-59.950828999999999</v>
      </c>
      <c r="D265">
        <v>-5.8619859999999999</v>
      </c>
      <c r="E265">
        <v>26.620785999999999</v>
      </c>
    </row>
    <row r="266" spans="1:5" x14ac:dyDescent="0.15">
      <c r="A266">
        <v>241</v>
      </c>
      <c r="B266">
        <v>1</v>
      </c>
      <c r="C266">
        <v>-59.940899000000002</v>
      </c>
      <c r="D266">
        <v>-5.8619859999999999</v>
      </c>
      <c r="E266">
        <v>26.620176000000001</v>
      </c>
    </row>
    <row r="267" spans="1:5" x14ac:dyDescent="0.15">
      <c r="A267">
        <v>242</v>
      </c>
      <c r="B267">
        <v>1</v>
      </c>
      <c r="C267">
        <v>-59.930898999999997</v>
      </c>
      <c r="D267">
        <v>-5.8619960000000004</v>
      </c>
      <c r="E267">
        <v>26.620867000000001</v>
      </c>
    </row>
    <row r="268" spans="1:5" x14ac:dyDescent="0.15">
      <c r="A268">
        <v>243</v>
      </c>
      <c r="B268">
        <v>1</v>
      </c>
      <c r="C268">
        <v>-59.920948000000003</v>
      </c>
      <c r="D268">
        <v>-5.8619960000000004</v>
      </c>
      <c r="E268">
        <v>26.620891</v>
      </c>
    </row>
    <row r="269" spans="1:5" x14ac:dyDescent="0.15">
      <c r="A269">
        <v>244</v>
      </c>
      <c r="B269">
        <v>1</v>
      </c>
      <c r="C269">
        <v>-59.911028000000002</v>
      </c>
      <c r="D269">
        <v>-5.8619960000000004</v>
      </c>
      <c r="E269">
        <v>26.619458000000002</v>
      </c>
    </row>
    <row r="270" spans="1:5" x14ac:dyDescent="0.15">
      <c r="A270">
        <v>245</v>
      </c>
      <c r="B270">
        <v>1</v>
      </c>
      <c r="C270">
        <v>-59.901027999999997</v>
      </c>
      <c r="D270">
        <v>-5.8619760000000003</v>
      </c>
      <c r="E270">
        <v>26.620819000000001</v>
      </c>
    </row>
    <row r="271" spans="1:5" x14ac:dyDescent="0.15">
      <c r="A271">
        <v>246</v>
      </c>
      <c r="B271">
        <v>1</v>
      </c>
      <c r="C271">
        <v>-59.891047999999998</v>
      </c>
      <c r="D271">
        <v>-5.8619960000000004</v>
      </c>
      <c r="E271">
        <v>26.620562</v>
      </c>
    </row>
    <row r="272" spans="1:5" x14ac:dyDescent="0.15">
      <c r="A272">
        <v>247</v>
      </c>
      <c r="B272">
        <v>1</v>
      </c>
      <c r="C272">
        <v>-59.880997999999998</v>
      </c>
      <c r="D272">
        <v>-5.8619659999999998</v>
      </c>
      <c r="E272">
        <v>26.620059000000001</v>
      </c>
    </row>
    <row r="273" spans="1:5" x14ac:dyDescent="0.15">
      <c r="A273">
        <v>248</v>
      </c>
      <c r="B273">
        <v>1</v>
      </c>
      <c r="C273">
        <v>-59.871026999999998</v>
      </c>
      <c r="D273">
        <v>-5.8619960000000004</v>
      </c>
      <c r="E273">
        <v>26.619534000000002</v>
      </c>
    </row>
    <row r="274" spans="1:5" x14ac:dyDescent="0.15">
      <c r="A274">
        <v>249</v>
      </c>
      <c r="B274">
        <v>1</v>
      </c>
      <c r="C274">
        <v>-59.861106999999997</v>
      </c>
      <c r="D274">
        <v>-5.8619859999999999</v>
      </c>
      <c r="E274">
        <v>26.618510000000001</v>
      </c>
    </row>
    <row r="275" spans="1:5" x14ac:dyDescent="0.15">
      <c r="A275">
        <v>250</v>
      </c>
      <c r="B275">
        <v>1</v>
      </c>
      <c r="C275">
        <v>-59.851126999999998</v>
      </c>
      <c r="D275">
        <v>-5.8619859999999999</v>
      </c>
      <c r="E275">
        <v>26.621016000000001</v>
      </c>
    </row>
    <row r="276" spans="1:5" x14ac:dyDescent="0.15">
      <c r="A276">
        <v>251</v>
      </c>
      <c r="B276">
        <v>1</v>
      </c>
      <c r="C276">
        <v>-59.841247000000003</v>
      </c>
      <c r="D276">
        <v>-5.8619659999999998</v>
      </c>
      <c r="E276">
        <v>26.620654999999999</v>
      </c>
    </row>
    <row r="277" spans="1:5" x14ac:dyDescent="0.15">
      <c r="A277">
        <v>252</v>
      </c>
      <c r="B277">
        <v>1</v>
      </c>
      <c r="C277">
        <v>-59.831187</v>
      </c>
      <c r="D277">
        <v>-5.8619960000000004</v>
      </c>
      <c r="E277">
        <v>26.620639000000001</v>
      </c>
    </row>
    <row r="278" spans="1:5" x14ac:dyDescent="0.15">
      <c r="A278">
        <v>253</v>
      </c>
      <c r="B278">
        <v>1</v>
      </c>
      <c r="C278">
        <v>-59.821075999999998</v>
      </c>
      <c r="D278">
        <v>-5.8619859999999999</v>
      </c>
      <c r="E278">
        <v>26.618974999999999</v>
      </c>
    </row>
    <row r="279" spans="1:5" x14ac:dyDescent="0.15">
      <c r="A279">
        <v>254</v>
      </c>
      <c r="B279">
        <v>1</v>
      </c>
      <c r="C279">
        <v>-59.811256</v>
      </c>
      <c r="D279">
        <v>-5.8619960000000004</v>
      </c>
      <c r="E279">
        <v>26.619166</v>
      </c>
    </row>
    <row r="280" spans="1:5" x14ac:dyDescent="0.15">
      <c r="A280">
        <v>255</v>
      </c>
      <c r="B280">
        <v>1</v>
      </c>
      <c r="C280">
        <v>-59.801155999999999</v>
      </c>
      <c r="D280">
        <v>-5.8619960000000004</v>
      </c>
      <c r="E280">
        <v>26.619610999999999</v>
      </c>
    </row>
    <row r="281" spans="1:5" x14ac:dyDescent="0.15">
      <c r="A281">
        <v>256</v>
      </c>
      <c r="B281">
        <v>1</v>
      </c>
      <c r="C281">
        <v>-59.791105999999999</v>
      </c>
      <c r="D281">
        <v>-5.8619960000000004</v>
      </c>
      <c r="E281">
        <v>26.62116</v>
      </c>
    </row>
    <row r="282" spans="1:5" x14ac:dyDescent="0.15">
      <c r="A282">
        <v>257</v>
      </c>
      <c r="B282">
        <v>1</v>
      </c>
      <c r="C282">
        <v>-59.781115999999997</v>
      </c>
      <c r="D282">
        <v>-5.8619760000000003</v>
      </c>
      <c r="E282">
        <v>26.620318000000001</v>
      </c>
    </row>
    <row r="283" spans="1:5" x14ac:dyDescent="0.15">
      <c r="A283">
        <v>258</v>
      </c>
      <c r="B283">
        <v>1</v>
      </c>
      <c r="C283">
        <v>-59.771185000000003</v>
      </c>
      <c r="D283">
        <v>-5.8619760000000003</v>
      </c>
      <c r="E283">
        <v>26.619958</v>
      </c>
    </row>
    <row r="284" spans="1:5" x14ac:dyDescent="0.15">
      <c r="A284">
        <v>259</v>
      </c>
      <c r="B284">
        <v>1</v>
      </c>
      <c r="C284">
        <v>-59.761135000000003</v>
      </c>
      <c r="D284">
        <v>-5.8619659999999998</v>
      </c>
      <c r="E284">
        <v>26.619926</v>
      </c>
    </row>
    <row r="285" spans="1:5" x14ac:dyDescent="0.15">
      <c r="A285">
        <v>260</v>
      </c>
      <c r="B285">
        <v>1</v>
      </c>
      <c r="C285">
        <v>-59.751185</v>
      </c>
      <c r="D285">
        <v>-5.8619659999999998</v>
      </c>
      <c r="E285">
        <v>26.620170999999999</v>
      </c>
    </row>
    <row r="286" spans="1:5" x14ac:dyDescent="0.15">
      <c r="A286">
        <v>261</v>
      </c>
      <c r="B286">
        <v>1</v>
      </c>
      <c r="C286">
        <v>-59.741064999999999</v>
      </c>
      <c r="D286">
        <v>-5.8619659999999998</v>
      </c>
      <c r="E286">
        <v>26.620208999999999</v>
      </c>
    </row>
    <row r="287" spans="1:5" x14ac:dyDescent="0.15">
      <c r="A287">
        <v>262</v>
      </c>
      <c r="B287">
        <v>1</v>
      </c>
      <c r="C287">
        <v>-59.731034999999999</v>
      </c>
      <c r="D287">
        <v>-5.8619960000000004</v>
      </c>
      <c r="E287">
        <v>26.620632000000001</v>
      </c>
    </row>
    <row r="288" spans="1:5" x14ac:dyDescent="0.15">
      <c r="A288">
        <v>263</v>
      </c>
      <c r="B288">
        <v>1</v>
      </c>
      <c r="C288">
        <v>-59.721004000000001</v>
      </c>
      <c r="D288">
        <v>-5.8619760000000003</v>
      </c>
      <c r="E288">
        <v>26.619765999999998</v>
      </c>
    </row>
    <row r="289" spans="1:5" x14ac:dyDescent="0.15">
      <c r="A289">
        <v>264</v>
      </c>
      <c r="B289">
        <v>1</v>
      </c>
      <c r="C289">
        <v>-59.711033999999998</v>
      </c>
      <c r="D289">
        <v>-5.8619659999999998</v>
      </c>
      <c r="E289">
        <v>26.619620000000001</v>
      </c>
    </row>
    <row r="290" spans="1:5" x14ac:dyDescent="0.15">
      <c r="A290">
        <v>265</v>
      </c>
      <c r="B290">
        <v>1</v>
      </c>
      <c r="C290">
        <v>-59.700994000000001</v>
      </c>
      <c r="D290">
        <v>-5.8619859999999999</v>
      </c>
      <c r="E290">
        <v>26.620294999999999</v>
      </c>
    </row>
    <row r="291" spans="1:5" x14ac:dyDescent="0.15">
      <c r="A291">
        <v>266</v>
      </c>
      <c r="B291">
        <v>1</v>
      </c>
      <c r="C291">
        <v>-59.690953999999998</v>
      </c>
      <c r="D291">
        <v>-5.8619859999999999</v>
      </c>
      <c r="E291">
        <v>26.621494999999999</v>
      </c>
    </row>
    <row r="292" spans="1:5" x14ac:dyDescent="0.15">
      <c r="A292">
        <v>267</v>
      </c>
      <c r="B292">
        <v>1</v>
      </c>
      <c r="C292">
        <v>-59.680894000000002</v>
      </c>
      <c r="D292">
        <v>-5.8619560000000002</v>
      </c>
      <c r="E292">
        <v>26.621585</v>
      </c>
    </row>
    <row r="293" spans="1:5" x14ac:dyDescent="0.15">
      <c r="A293">
        <v>268</v>
      </c>
      <c r="B293">
        <v>1</v>
      </c>
      <c r="C293">
        <v>-59.670923000000002</v>
      </c>
      <c r="D293">
        <v>-5.8619859999999999</v>
      </c>
      <c r="E293">
        <v>26.62021</v>
      </c>
    </row>
    <row r="294" spans="1:5" x14ac:dyDescent="0.15">
      <c r="A294">
        <v>269</v>
      </c>
      <c r="B294">
        <v>1</v>
      </c>
      <c r="C294">
        <v>-59.660862999999999</v>
      </c>
      <c r="D294">
        <v>-5.8619859999999999</v>
      </c>
      <c r="E294">
        <v>26.619320999999999</v>
      </c>
    </row>
    <row r="295" spans="1:5" x14ac:dyDescent="0.15">
      <c r="A295">
        <v>270</v>
      </c>
      <c r="B295">
        <v>1</v>
      </c>
      <c r="C295">
        <v>-59.650762999999998</v>
      </c>
      <c r="D295">
        <v>-5.8619859999999999</v>
      </c>
      <c r="E295">
        <v>26.620739</v>
      </c>
    </row>
    <row r="296" spans="1:5" x14ac:dyDescent="0.15">
      <c r="A296">
        <v>271</v>
      </c>
      <c r="B296">
        <v>1</v>
      </c>
      <c r="C296">
        <v>-59.640712999999998</v>
      </c>
      <c r="D296">
        <v>-5.8619859999999999</v>
      </c>
      <c r="E296">
        <v>26.621046</v>
      </c>
    </row>
    <row r="297" spans="1:5" x14ac:dyDescent="0.15">
      <c r="A297">
        <v>272</v>
      </c>
      <c r="B297">
        <v>1</v>
      </c>
      <c r="C297">
        <v>-59.630702999999997</v>
      </c>
      <c r="D297">
        <v>-5.8619859999999999</v>
      </c>
      <c r="E297">
        <v>26.619909</v>
      </c>
    </row>
    <row r="298" spans="1:5" x14ac:dyDescent="0.15">
      <c r="A298">
        <v>273</v>
      </c>
      <c r="B298">
        <v>1</v>
      </c>
      <c r="C298">
        <v>-59.620691999999998</v>
      </c>
      <c r="D298">
        <v>-5.8619760000000003</v>
      </c>
      <c r="E298">
        <v>26.620671000000002</v>
      </c>
    </row>
    <row r="299" spans="1:5" x14ac:dyDescent="0.15">
      <c r="A299">
        <v>274</v>
      </c>
      <c r="B299">
        <v>1</v>
      </c>
      <c r="C299">
        <v>-59.610742000000002</v>
      </c>
      <c r="D299">
        <v>-5.8619659999999998</v>
      </c>
      <c r="E299">
        <v>26.620609000000002</v>
      </c>
    </row>
    <row r="300" spans="1:5" x14ac:dyDescent="0.15">
      <c r="A300">
        <v>275</v>
      </c>
      <c r="B300">
        <v>1</v>
      </c>
      <c r="C300">
        <v>-59.600672000000003</v>
      </c>
      <c r="D300">
        <v>-5.8619859999999999</v>
      </c>
      <c r="E300">
        <v>26.621483999999999</v>
      </c>
    </row>
    <row r="301" spans="1:5" x14ac:dyDescent="0.15">
      <c r="A301">
        <v>276</v>
      </c>
      <c r="B301">
        <v>1</v>
      </c>
      <c r="C301">
        <v>-59.590612</v>
      </c>
      <c r="D301">
        <v>-5.8619760000000003</v>
      </c>
      <c r="E301">
        <v>26.623529000000001</v>
      </c>
    </row>
    <row r="302" spans="1:5" x14ac:dyDescent="0.15">
      <c r="A302">
        <v>277</v>
      </c>
      <c r="B302">
        <v>1</v>
      </c>
      <c r="C302">
        <v>-59.580621999999998</v>
      </c>
      <c r="D302">
        <v>-5.8619760000000003</v>
      </c>
      <c r="E302">
        <v>26.622534000000002</v>
      </c>
    </row>
    <row r="303" spans="1:5" x14ac:dyDescent="0.15">
      <c r="A303">
        <v>278</v>
      </c>
      <c r="B303">
        <v>1</v>
      </c>
      <c r="C303">
        <v>-59.570650999999998</v>
      </c>
      <c r="D303">
        <v>-5.8619859999999999</v>
      </c>
      <c r="E303">
        <v>26.619899</v>
      </c>
    </row>
    <row r="304" spans="1:5" x14ac:dyDescent="0.15">
      <c r="A304">
        <v>279</v>
      </c>
      <c r="B304">
        <v>1</v>
      </c>
      <c r="C304">
        <v>-59.560640999999997</v>
      </c>
      <c r="D304">
        <v>-5.8619960000000004</v>
      </c>
      <c r="E304">
        <v>26.620259000000001</v>
      </c>
    </row>
    <row r="305" spans="1:5" x14ac:dyDescent="0.15">
      <c r="A305">
        <v>280</v>
      </c>
      <c r="B305">
        <v>1</v>
      </c>
      <c r="C305">
        <v>-59.550570999999998</v>
      </c>
      <c r="D305">
        <v>-5.8619960000000004</v>
      </c>
      <c r="E305">
        <v>26.619909</v>
      </c>
    </row>
    <row r="306" spans="1:5" x14ac:dyDescent="0.15">
      <c r="A306">
        <v>281</v>
      </c>
      <c r="B306">
        <v>1</v>
      </c>
      <c r="C306">
        <v>-59.540511000000002</v>
      </c>
      <c r="D306">
        <v>-5.8619859999999999</v>
      </c>
      <c r="E306">
        <v>26.621074</v>
      </c>
    </row>
    <row r="307" spans="1:5" x14ac:dyDescent="0.15">
      <c r="A307">
        <v>282</v>
      </c>
      <c r="B307">
        <v>1</v>
      </c>
      <c r="C307">
        <v>-59.530600999999997</v>
      </c>
      <c r="D307">
        <v>-5.8619859999999999</v>
      </c>
      <c r="E307">
        <v>26.620270999999999</v>
      </c>
    </row>
    <row r="308" spans="1:5" x14ac:dyDescent="0.15">
      <c r="A308">
        <v>283</v>
      </c>
      <c r="B308">
        <v>1</v>
      </c>
      <c r="C308">
        <v>-59.520539999999997</v>
      </c>
      <c r="D308">
        <v>-5.8619859999999999</v>
      </c>
      <c r="E308">
        <v>26.620850000000001</v>
      </c>
    </row>
    <row r="309" spans="1:5" x14ac:dyDescent="0.15">
      <c r="A309">
        <v>284</v>
      </c>
      <c r="B309">
        <v>1</v>
      </c>
      <c r="C309">
        <v>-59.510590000000001</v>
      </c>
      <c r="D309">
        <v>-5.8619960000000004</v>
      </c>
      <c r="E309">
        <v>26.620684000000001</v>
      </c>
    </row>
    <row r="310" spans="1:5" x14ac:dyDescent="0.15">
      <c r="A310">
        <v>285</v>
      </c>
      <c r="B310">
        <v>1</v>
      </c>
      <c r="C310">
        <v>-59.500590000000003</v>
      </c>
      <c r="D310">
        <v>-5.8619760000000003</v>
      </c>
      <c r="E310">
        <v>26.620685000000002</v>
      </c>
    </row>
    <row r="311" spans="1:5" x14ac:dyDescent="0.15">
      <c r="A311">
        <v>286</v>
      </c>
      <c r="B311">
        <v>1</v>
      </c>
      <c r="C311">
        <v>-59.490560000000002</v>
      </c>
      <c r="D311">
        <v>-5.8619859999999999</v>
      </c>
      <c r="E311">
        <v>26.621918999999998</v>
      </c>
    </row>
    <row r="312" spans="1:5" x14ac:dyDescent="0.15">
      <c r="A312">
        <v>287</v>
      </c>
      <c r="B312">
        <v>1</v>
      </c>
      <c r="C312">
        <v>-59.480609999999999</v>
      </c>
      <c r="D312">
        <v>-5.8619560000000002</v>
      </c>
      <c r="E312">
        <v>26.621874999999999</v>
      </c>
    </row>
    <row r="313" spans="1:5" x14ac:dyDescent="0.15">
      <c r="A313">
        <v>288</v>
      </c>
      <c r="B313">
        <v>1</v>
      </c>
      <c r="C313">
        <v>-59.470588999999997</v>
      </c>
      <c r="D313">
        <v>-5.8619659999999998</v>
      </c>
      <c r="E313">
        <v>26.621846999999999</v>
      </c>
    </row>
    <row r="314" spans="1:5" x14ac:dyDescent="0.15">
      <c r="A314">
        <v>289</v>
      </c>
      <c r="B314">
        <v>1</v>
      </c>
      <c r="C314">
        <v>-59.460549</v>
      </c>
      <c r="D314">
        <v>-5.8619760000000003</v>
      </c>
      <c r="E314">
        <v>26.620173000000001</v>
      </c>
    </row>
    <row r="315" spans="1:5" x14ac:dyDescent="0.15">
      <c r="A315">
        <v>290</v>
      </c>
      <c r="B315">
        <v>1</v>
      </c>
      <c r="C315">
        <v>-59.450619000000003</v>
      </c>
      <c r="D315">
        <v>-5.8619760000000003</v>
      </c>
      <c r="E315">
        <v>26.620446999999999</v>
      </c>
    </row>
    <row r="316" spans="1:5" x14ac:dyDescent="0.15">
      <c r="A316">
        <v>291</v>
      </c>
      <c r="B316">
        <v>1</v>
      </c>
      <c r="C316">
        <v>-59.440638999999997</v>
      </c>
      <c r="D316">
        <v>-5.8619960000000004</v>
      </c>
      <c r="E316">
        <v>26.620325999999999</v>
      </c>
    </row>
    <row r="317" spans="1:5" x14ac:dyDescent="0.15">
      <c r="A317">
        <v>292</v>
      </c>
      <c r="B317">
        <v>1</v>
      </c>
      <c r="C317">
        <v>-59.430629000000003</v>
      </c>
      <c r="D317">
        <v>-5.8619859999999999</v>
      </c>
      <c r="E317">
        <v>26.621894999999999</v>
      </c>
    </row>
    <row r="318" spans="1:5" x14ac:dyDescent="0.15">
      <c r="A318">
        <v>293</v>
      </c>
      <c r="B318">
        <v>1</v>
      </c>
      <c r="C318">
        <v>-59.420617999999997</v>
      </c>
      <c r="D318">
        <v>-5.8619960000000004</v>
      </c>
      <c r="E318">
        <v>26.621639999999999</v>
      </c>
    </row>
    <row r="319" spans="1:5" x14ac:dyDescent="0.15">
      <c r="A319">
        <v>294</v>
      </c>
      <c r="B319">
        <v>1</v>
      </c>
      <c r="C319">
        <v>-59.410657999999998</v>
      </c>
      <c r="D319">
        <v>-5.8619760000000003</v>
      </c>
      <c r="E319">
        <v>26.621790000000001</v>
      </c>
    </row>
    <row r="320" spans="1:5" x14ac:dyDescent="0.15">
      <c r="A320">
        <v>295</v>
      </c>
      <c r="B320">
        <v>1</v>
      </c>
      <c r="C320">
        <v>-59.400607999999998</v>
      </c>
      <c r="D320">
        <v>-5.8619859999999999</v>
      </c>
      <c r="E320">
        <v>26.621165999999999</v>
      </c>
    </row>
    <row r="321" spans="1:5" x14ac:dyDescent="0.15">
      <c r="A321">
        <v>296</v>
      </c>
      <c r="B321">
        <v>1</v>
      </c>
      <c r="C321">
        <v>-59.390707999999997</v>
      </c>
      <c r="D321">
        <v>-5.8619859999999999</v>
      </c>
      <c r="E321">
        <v>26.623947000000001</v>
      </c>
    </row>
    <row r="322" spans="1:5" x14ac:dyDescent="0.15">
      <c r="A322">
        <v>297</v>
      </c>
      <c r="B322">
        <v>1</v>
      </c>
      <c r="C322">
        <v>-59.380718000000002</v>
      </c>
      <c r="D322">
        <v>-5.8619859999999999</v>
      </c>
      <c r="E322">
        <v>26.620114000000001</v>
      </c>
    </row>
    <row r="323" spans="1:5" x14ac:dyDescent="0.15">
      <c r="A323">
        <v>298</v>
      </c>
      <c r="B323">
        <v>1</v>
      </c>
      <c r="C323">
        <v>-59.370776999999997</v>
      </c>
      <c r="D323">
        <v>-5.8619859999999999</v>
      </c>
      <c r="E323">
        <v>26.621549000000002</v>
      </c>
    </row>
    <row r="324" spans="1:5" x14ac:dyDescent="0.15">
      <c r="A324">
        <v>299</v>
      </c>
      <c r="B324">
        <v>1</v>
      </c>
      <c r="C324">
        <v>-59.360836999999997</v>
      </c>
      <c r="D324">
        <v>-5.8619960000000004</v>
      </c>
      <c r="E324">
        <v>26.620951000000002</v>
      </c>
    </row>
    <row r="325" spans="1:5" x14ac:dyDescent="0.15">
      <c r="A325">
        <v>300</v>
      </c>
      <c r="B325">
        <v>1</v>
      </c>
      <c r="C325">
        <v>-59.350897000000003</v>
      </c>
      <c r="D325">
        <v>-5.8619560000000002</v>
      </c>
      <c r="E325">
        <v>26.620495999999999</v>
      </c>
    </row>
    <row r="326" spans="1:5" x14ac:dyDescent="0.15">
      <c r="A326">
        <v>301</v>
      </c>
      <c r="B326">
        <v>1</v>
      </c>
      <c r="C326">
        <v>-59.340997000000002</v>
      </c>
      <c r="D326">
        <v>-5.8619760000000003</v>
      </c>
      <c r="E326">
        <v>26.619993999999998</v>
      </c>
    </row>
    <row r="327" spans="1:5" x14ac:dyDescent="0.15">
      <c r="A327">
        <v>302</v>
      </c>
      <c r="B327">
        <v>1</v>
      </c>
      <c r="C327">
        <v>-59.330976999999997</v>
      </c>
      <c r="D327">
        <v>-5.8619859999999999</v>
      </c>
      <c r="E327">
        <v>26.621814000000001</v>
      </c>
    </row>
    <row r="328" spans="1:5" x14ac:dyDescent="0.15">
      <c r="A328">
        <v>303</v>
      </c>
      <c r="B328">
        <v>1</v>
      </c>
      <c r="C328">
        <v>-59.321005999999997</v>
      </c>
      <c r="D328">
        <v>-5.8619760000000003</v>
      </c>
      <c r="E328">
        <v>26.622599000000001</v>
      </c>
    </row>
    <row r="329" spans="1:5" x14ac:dyDescent="0.15">
      <c r="A329">
        <v>304</v>
      </c>
      <c r="B329">
        <v>1</v>
      </c>
      <c r="C329">
        <v>-59.311045999999997</v>
      </c>
      <c r="D329">
        <v>-5.8619859999999999</v>
      </c>
      <c r="E329">
        <v>26.621531000000001</v>
      </c>
    </row>
    <row r="330" spans="1:5" x14ac:dyDescent="0.15">
      <c r="A330">
        <v>305</v>
      </c>
      <c r="B330">
        <v>1</v>
      </c>
      <c r="C330">
        <v>-59.301076000000002</v>
      </c>
      <c r="D330">
        <v>-5.8619859999999999</v>
      </c>
      <c r="E330">
        <v>26.622188999999999</v>
      </c>
    </row>
    <row r="331" spans="1:5" x14ac:dyDescent="0.15">
      <c r="A331">
        <v>306</v>
      </c>
      <c r="B331">
        <v>1</v>
      </c>
      <c r="C331">
        <v>-59.291075999999997</v>
      </c>
      <c r="D331">
        <v>-5.8619560000000002</v>
      </c>
      <c r="E331">
        <v>26.622420000000002</v>
      </c>
    </row>
    <row r="332" spans="1:5" x14ac:dyDescent="0.15">
      <c r="A332">
        <v>307</v>
      </c>
      <c r="B332">
        <v>1</v>
      </c>
      <c r="C332">
        <v>-59.281176000000002</v>
      </c>
      <c r="D332">
        <v>-5.8619960000000004</v>
      </c>
      <c r="E332">
        <v>26.622496999999999</v>
      </c>
    </row>
    <row r="333" spans="1:5" x14ac:dyDescent="0.15">
      <c r="A333">
        <v>308</v>
      </c>
      <c r="B333">
        <v>1</v>
      </c>
      <c r="C333">
        <v>-59.271185000000003</v>
      </c>
      <c r="D333">
        <v>-5.8619960000000004</v>
      </c>
      <c r="E333">
        <v>26.622342</v>
      </c>
    </row>
    <row r="334" spans="1:5" x14ac:dyDescent="0.15">
      <c r="A334">
        <v>309</v>
      </c>
      <c r="B334">
        <v>1</v>
      </c>
      <c r="C334">
        <v>-59.261074999999998</v>
      </c>
      <c r="D334">
        <v>-5.8619859999999999</v>
      </c>
      <c r="E334">
        <v>26.620901</v>
      </c>
    </row>
    <row r="335" spans="1:5" x14ac:dyDescent="0.15">
      <c r="A335">
        <v>310</v>
      </c>
      <c r="B335">
        <v>1</v>
      </c>
      <c r="C335">
        <v>-59.251114999999999</v>
      </c>
      <c r="D335">
        <v>-5.8619859999999999</v>
      </c>
      <c r="E335">
        <v>26.620609000000002</v>
      </c>
    </row>
    <row r="336" spans="1:5" x14ac:dyDescent="0.15">
      <c r="A336">
        <v>311</v>
      </c>
      <c r="B336">
        <v>1</v>
      </c>
      <c r="C336">
        <v>-59.241165000000002</v>
      </c>
      <c r="D336">
        <v>-5.8619960000000004</v>
      </c>
      <c r="E336">
        <v>26.620681000000001</v>
      </c>
    </row>
    <row r="337" spans="1:5" x14ac:dyDescent="0.15">
      <c r="A337">
        <v>312</v>
      </c>
      <c r="B337">
        <v>1</v>
      </c>
      <c r="C337">
        <v>-59.231095000000003</v>
      </c>
      <c r="D337">
        <v>-5.8619859999999999</v>
      </c>
      <c r="E337">
        <v>26.620809999999999</v>
      </c>
    </row>
    <row r="338" spans="1:5" x14ac:dyDescent="0.15">
      <c r="A338">
        <v>313</v>
      </c>
      <c r="B338">
        <v>1</v>
      </c>
      <c r="C338">
        <v>-59.221063999999998</v>
      </c>
      <c r="D338">
        <v>-5.8619859999999999</v>
      </c>
      <c r="E338">
        <v>26.622681</v>
      </c>
    </row>
    <row r="339" spans="1:5" x14ac:dyDescent="0.15">
      <c r="A339">
        <v>314</v>
      </c>
      <c r="B339">
        <v>1</v>
      </c>
      <c r="C339">
        <v>-59.211123999999998</v>
      </c>
      <c r="D339">
        <v>-5.8619760000000003</v>
      </c>
      <c r="E339">
        <v>26.62144</v>
      </c>
    </row>
    <row r="340" spans="1:5" x14ac:dyDescent="0.15">
      <c r="A340">
        <v>315</v>
      </c>
      <c r="B340">
        <v>1</v>
      </c>
      <c r="C340">
        <v>-59.201214</v>
      </c>
      <c r="D340">
        <v>-5.8619960000000004</v>
      </c>
      <c r="E340">
        <v>26.621093999999999</v>
      </c>
    </row>
    <row r="341" spans="1:5" x14ac:dyDescent="0.15">
      <c r="A341">
        <v>316</v>
      </c>
      <c r="B341">
        <v>1</v>
      </c>
      <c r="C341">
        <v>-59.191164000000001</v>
      </c>
      <c r="D341">
        <v>-5.8619659999999998</v>
      </c>
      <c r="E341">
        <v>26.621238999999999</v>
      </c>
    </row>
    <row r="342" spans="1:5" x14ac:dyDescent="0.15">
      <c r="A342">
        <v>317</v>
      </c>
      <c r="B342">
        <v>1</v>
      </c>
      <c r="C342">
        <v>-59.181134</v>
      </c>
      <c r="D342">
        <v>-5.8619859999999999</v>
      </c>
      <c r="E342">
        <v>26.622506999999999</v>
      </c>
    </row>
    <row r="343" spans="1:5" x14ac:dyDescent="0.15">
      <c r="A343">
        <v>318</v>
      </c>
      <c r="B343">
        <v>1</v>
      </c>
      <c r="C343">
        <v>-59.171222999999998</v>
      </c>
      <c r="D343">
        <v>-5.8619659999999998</v>
      </c>
      <c r="E343">
        <v>26.62219</v>
      </c>
    </row>
    <row r="344" spans="1:5" x14ac:dyDescent="0.15">
      <c r="A344">
        <v>319</v>
      </c>
      <c r="B344">
        <v>1</v>
      </c>
      <c r="C344">
        <v>-59.161262999999998</v>
      </c>
      <c r="D344">
        <v>-5.8619859999999999</v>
      </c>
      <c r="E344">
        <v>26.621936000000002</v>
      </c>
    </row>
    <row r="345" spans="1:5" x14ac:dyDescent="0.15">
      <c r="A345">
        <v>320</v>
      </c>
      <c r="B345">
        <v>1</v>
      </c>
      <c r="C345">
        <v>-59.151383000000003</v>
      </c>
      <c r="D345">
        <v>-5.8619960000000004</v>
      </c>
      <c r="E345">
        <v>26.621869</v>
      </c>
    </row>
    <row r="346" spans="1:5" x14ac:dyDescent="0.15">
      <c r="A346">
        <v>321</v>
      </c>
      <c r="B346">
        <v>1</v>
      </c>
      <c r="C346">
        <v>-59.141303000000001</v>
      </c>
      <c r="D346">
        <v>-5.8619659999999998</v>
      </c>
      <c r="E346">
        <v>26.621627</v>
      </c>
    </row>
    <row r="347" spans="1:5" x14ac:dyDescent="0.15">
      <c r="A347">
        <v>322</v>
      </c>
      <c r="B347">
        <v>1</v>
      </c>
      <c r="C347">
        <v>-59.131373000000004</v>
      </c>
      <c r="D347">
        <v>-5.8619960000000004</v>
      </c>
      <c r="E347">
        <v>26.621727</v>
      </c>
    </row>
    <row r="348" spans="1:5" x14ac:dyDescent="0.15">
      <c r="A348">
        <v>323</v>
      </c>
      <c r="B348">
        <v>1</v>
      </c>
      <c r="C348">
        <v>-59.121332000000002</v>
      </c>
      <c r="D348">
        <v>-5.8619760000000003</v>
      </c>
      <c r="E348">
        <v>26.622782000000001</v>
      </c>
    </row>
    <row r="349" spans="1:5" x14ac:dyDescent="0.15">
      <c r="A349">
        <v>324</v>
      </c>
      <c r="B349">
        <v>1</v>
      </c>
      <c r="C349">
        <v>-59.111401999999998</v>
      </c>
      <c r="D349">
        <v>-5.8619760000000003</v>
      </c>
      <c r="E349">
        <v>26.622684</v>
      </c>
    </row>
    <row r="350" spans="1:5" x14ac:dyDescent="0.15">
      <c r="A350">
        <v>325</v>
      </c>
      <c r="B350">
        <v>1</v>
      </c>
      <c r="C350">
        <v>-59.101261999999998</v>
      </c>
      <c r="D350">
        <v>-5.8619859999999999</v>
      </c>
      <c r="E350">
        <v>26.620934999999999</v>
      </c>
    </row>
    <row r="351" spans="1:5" x14ac:dyDescent="0.15">
      <c r="A351">
        <v>326</v>
      </c>
      <c r="B351">
        <v>1</v>
      </c>
      <c r="C351">
        <v>-59.091222000000002</v>
      </c>
      <c r="D351">
        <v>-5.8619859999999999</v>
      </c>
      <c r="E351">
        <v>26.623355</v>
      </c>
    </row>
    <row r="352" spans="1:5" x14ac:dyDescent="0.15">
      <c r="A352">
        <v>327</v>
      </c>
      <c r="B352">
        <v>1</v>
      </c>
      <c r="C352">
        <v>-59.081131999999997</v>
      </c>
      <c r="D352">
        <v>-5.8619859999999999</v>
      </c>
      <c r="E352">
        <v>26.623031999999998</v>
      </c>
    </row>
    <row r="353" spans="1:5" x14ac:dyDescent="0.15">
      <c r="A353">
        <v>328</v>
      </c>
      <c r="B353">
        <v>1</v>
      </c>
      <c r="C353">
        <v>-59.071160999999996</v>
      </c>
      <c r="D353">
        <v>-5.8619960000000004</v>
      </c>
      <c r="E353">
        <v>26.622022000000001</v>
      </c>
    </row>
    <row r="354" spans="1:5" x14ac:dyDescent="0.15">
      <c r="A354">
        <v>329</v>
      </c>
      <c r="B354">
        <v>1</v>
      </c>
      <c r="C354">
        <v>-59.061151000000002</v>
      </c>
      <c r="D354">
        <v>-5.8619859999999999</v>
      </c>
      <c r="E354">
        <v>26.621179000000001</v>
      </c>
    </row>
    <row r="355" spans="1:5" x14ac:dyDescent="0.15">
      <c r="A355">
        <v>330</v>
      </c>
      <c r="B355">
        <v>1</v>
      </c>
      <c r="C355">
        <v>-59.051110999999999</v>
      </c>
      <c r="D355">
        <v>-5.8619760000000003</v>
      </c>
      <c r="E355">
        <v>26.622426999999998</v>
      </c>
    </row>
    <row r="356" spans="1:5" x14ac:dyDescent="0.15">
      <c r="A356">
        <v>331</v>
      </c>
      <c r="B356">
        <v>1</v>
      </c>
      <c r="C356">
        <v>-59.041001000000001</v>
      </c>
      <c r="D356">
        <v>-5.8619760000000003</v>
      </c>
      <c r="E356">
        <v>26.621517000000001</v>
      </c>
    </row>
    <row r="357" spans="1:5" x14ac:dyDescent="0.15">
      <c r="A357">
        <v>332</v>
      </c>
      <c r="B357">
        <v>1</v>
      </c>
      <c r="C357">
        <v>-59.031010999999999</v>
      </c>
      <c r="D357">
        <v>-5.8619760000000003</v>
      </c>
      <c r="E357">
        <v>26.623239000000002</v>
      </c>
    </row>
    <row r="358" spans="1:5" x14ac:dyDescent="0.15">
      <c r="A358">
        <v>333</v>
      </c>
      <c r="B358">
        <v>1</v>
      </c>
      <c r="C358">
        <v>-59.020989999999998</v>
      </c>
      <c r="D358">
        <v>-5.8619760000000003</v>
      </c>
      <c r="E358">
        <v>26.623716000000002</v>
      </c>
    </row>
    <row r="359" spans="1:5" x14ac:dyDescent="0.15">
      <c r="A359">
        <v>334</v>
      </c>
      <c r="B359">
        <v>1</v>
      </c>
      <c r="C359">
        <v>-59.01099</v>
      </c>
      <c r="D359">
        <v>-5.8619760000000003</v>
      </c>
      <c r="E359">
        <v>26.622610000000002</v>
      </c>
    </row>
    <row r="360" spans="1:5" x14ac:dyDescent="0.15">
      <c r="A360">
        <v>335</v>
      </c>
      <c r="B360">
        <v>1</v>
      </c>
      <c r="C360">
        <v>-59.000999999999998</v>
      </c>
      <c r="D360">
        <v>-5.8619659999999998</v>
      </c>
      <c r="E360">
        <v>26.622426999999998</v>
      </c>
    </row>
    <row r="361" spans="1:5" x14ac:dyDescent="0.15">
      <c r="A361">
        <v>336</v>
      </c>
      <c r="B361">
        <v>1</v>
      </c>
      <c r="C361">
        <v>-58.990940000000002</v>
      </c>
      <c r="D361">
        <v>-5.8619960000000004</v>
      </c>
      <c r="E361">
        <v>26.622591</v>
      </c>
    </row>
    <row r="362" spans="1:5" x14ac:dyDescent="0.15">
      <c r="A362">
        <v>337</v>
      </c>
      <c r="B362">
        <v>1</v>
      </c>
      <c r="C362">
        <v>-58.980969999999999</v>
      </c>
      <c r="D362">
        <v>-5.8619659999999998</v>
      </c>
      <c r="E362">
        <v>26.622465999999999</v>
      </c>
    </row>
    <row r="363" spans="1:5" x14ac:dyDescent="0.15">
      <c r="A363">
        <v>338</v>
      </c>
      <c r="B363">
        <v>1</v>
      </c>
      <c r="C363">
        <v>-58.970959000000001</v>
      </c>
      <c r="D363">
        <v>-5.8619960000000004</v>
      </c>
      <c r="E363">
        <v>26.622890000000002</v>
      </c>
    </row>
    <row r="364" spans="1:5" x14ac:dyDescent="0.15">
      <c r="A364">
        <v>339</v>
      </c>
      <c r="B364">
        <v>1</v>
      </c>
      <c r="C364">
        <v>-58.960979000000002</v>
      </c>
      <c r="D364">
        <v>-5.8619760000000003</v>
      </c>
      <c r="E364">
        <v>26.623184999999999</v>
      </c>
    </row>
    <row r="365" spans="1:5" x14ac:dyDescent="0.15">
      <c r="A365">
        <v>340</v>
      </c>
      <c r="B365">
        <v>1</v>
      </c>
      <c r="C365">
        <v>-58.950949000000001</v>
      </c>
      <c r="D365">
        <v>-5.8619960000000004</v>
      </c>
      <c r="E365">
        <v>26.622354999999999</v>
      </c>
    </row>
    <row r="366" spans="1:5" x14ac:dyDescent="0.15">
      <c r="A366">
        <v>341</v>
      </c>
      <c r="B366">
        <v>1</v>
      </c>
      <c r="C366">
        <v>-58.940928999999997</v>
      </c>
      <c r="D366">
        <v>-5.8619859999999999</v>
      </c>
      <c r="E366">
        <v>26.621742000000001</v>
      </c>
    </row>
    <row r="367" spans="1:5" x14ac:dyDescent="0.15">
      <c r="A367">
        <v>342</v>
      </c>
      <c r="B367">
        <v>1</v>
      </c>
      <c r="C367">
        <v>-58.930889000000001</v>
      </c>
      <c r="D367">
        <v>-5.8619859999999999</v>
      </c>
      <c r="E367">
        <v>26.624531999999999</v>
      </c>
    </row>
    <row r="368" spans="1:5" x14ac:dyDescent="0.15">
      <c r="A368">
        <v>343</v>
      </c>
      <c r="B368">
        <v>1</v>
      </c>
      <c r="C368">
        <v>-58.920817999999997</v>
      </c>
      <c r="D368">
        <v>-5.8619960000000004</v>
      </c>
      <c r="E368">
        <v>26.623353999999999</v>
      </c>
    </row>
    <row r="369" spans="1:5" x14ac:dyDescent="0.15">
      <c r="A369">
        <v>344</v>
      </c>
      <c r="B369">
        <v>1</v>
      </c>
      <c r="C369">
        <v>-58.910778000000001</v>
      </c>
      <c r="D369">
        <v>-5.8619960000000004</v>
      </c>
      <c r="E369">
        <v>26.622702</v>
      </c>
    </row>
    <row r="370" spans="1:5" x14ac:dyDescent="0.15">
      <c r="A370">
        <v>345</v>
      </c>
      <c r="B370">
        <v>1</v>
      </c>
      <c r="C370">
        <v>-58.900697999999998</v>
      </c>
      <c r="D370">
        <v>-5.8619560000000002</v>
      </c>
      <c r="E370">
        <v>26.622527000000002</v>
      </c>
    </row>
    <row r="371" spans="1:5" x14ac:dyDescent="0.15">
      <c r="A371">
        <v>346</v>
      </c>
      <c r="B371">
        <v>1</v>
      </c>
      <c r="C371">
        <v>-58.890777999999997</v>
      </c>
      <c r="D371">
        <v>-5.8619859999999999</v>
      </c>
      <c r="E371">
        <v>26.621504000000002</v>
      </c>
    </row>
    <row r="372" spans="1:5" x14ac:dyDescent="0.15">
      <c r="A372">
        <v>347</v>
      </c>
      <c r="B372">
        <v>1</v>
      </c>
      <c r="C372">
        <v>-58.880777999999999</v>
      </c>
      <c r="D372">
        <v>-5.8619859999999999</v>
      </c>
      <c r="E372">
        <v>26.617488000000002</v>
      </c>
    </row>
    <row r="373" spans="1:5" x14ac:dyDescent="0.15">
      <c r="A373">
        <v>348</v>
      </c>
      <c r="B373">
        <v>1</v>
      </c>
      <c r="C373">
        <v>-58.870727000000002</v>
      </c>
      <c r="D373">
        <v>-5.8619859999999999</v>
      </c>
      <c r="E373">
        <v>26.622754</v>
      </c>
    </row>
    <row r="374" spans="1:5" x14ac:dyDescent="0.15">
      <c r="A374">
        <v>349</v>
      </c>
      <c r="B374">
        <v>1</v>
      </c>
      <c r="C374">
        <v>-58.860686999999999</v>
      </c>
      <c r="D374">
        <v>-5.8619960000000004</v>
      </c>
      <c r="E374">
        <v>26.620875999999999</v>
      </c>
    </row>
    <row r="375" spans="1:5" x14ac:dyDescent="0.15">
      <c r="A375">
        <v>350</v>
      </c>
      <c r="B375">
        <v>1</v>
      </c>
      <c r="C375">
        <v>-58.850687000000001</v>
      </c>
      <c r="D375">
        <v>-5.8619859999999999</v>
      </c>
      <c r="E375">
        <v>26.622935999999999</v>
      </c>
    </row>
    <row r="376" spans="1:5" x14ac:dyDescent="0.15">
      <c r="A376">
        <v>351</v>
      </c>
      <c r="B376">
        <v>1</v>
      </c>
      <c r="C376">
        <v>-58.840626999999998</v>
      </c>
      <c r="D376">
        <v>-5.8619760000000003</v>
      </c>
      <c r="E376">
        <v>26.620971000000001</v>
      </c>
    </row>
    <row r="377" spans="1:5" x14ac:dyDescent="0.15">
      <c r="A377">
        <v>352</v>
      </c>
      <c r="B377">
        <v>1</v>
      </c>
      <c r="C377">
        <v>-58.830616999999997</v>
      </c>
      <c r="D377">
        <v>-5.8619659999999998</v>
      </c>
      <c r="E377">
        <v>26.620968999999999</v>
      </c>
    </row>
    <row r="378" spans="1:5" x14ac:dyDescent="0.15">
      <c r="A378">
        <v>353</v>
      </c>
      <c r="B378">
        <v>1</v>
      </c>
      <c r="C378">
        <v>-58.820616000000001</v>
      </c>
      <c r="D378">
        <v>-5.8619859999999999</v>
      </c>
      <c r="E378">
        <v>26.622114</v>
      </c>
    </row>
    <row r="379" spans="1:5" x14ac:dyDescent="0.15">
      <c r="A379">
        <v>354</v>
      </c>
      <c r="B379">
        <v>1</v>
      </c>
      <c r="C379">
        <v>-58.810676000000001</v>
      </c>
      <c r="D379">
        <v>-5.8619560000000002</v>
      </c>
      <c r="E379">
        <v>26.622281999999998</v>
      </c>
    </row>
    <row r="380" spans="1:5" x14ac:dyDescent="0.15">
      <c r="A380">
        <v>355</v>
      </c>
      <c r="B380">
        <v>1</v>
      </c>
      <c r="C380">
        <v>-58.800586000000003</v>
      </c>
      <c r="D380">
        <v>-5.8619859999999999</v>
      </c>
      <c r="E380">
        <v>26.618879</v>
      </c>
    </row>
    <row r="381" spans="1:5" x14ac:dyDescent="0.15">
      <c r="A381">
        <v>356</v>
      </c>
      <c r="B381">
        <v>1</v>
      </c>
      <c r="C381">
        <v>-58.790655999999998</v>
      </c>
      <c r="D381">
        <v>-5.8619960000000004</v>
      </c>
      <c r="E381">
        <v>26.619755999999999</v>
      </c>
    </row>
    <row r="382" spans="1:5" x14ac:dyDescent="0.15">
      <c r="A382">
        <v>357</v>
      </c>
      <c r="B382">
        <v>1</v>
      </c>
      <c r="C382">
        <v>-58.780645999999997</v>
      </c>
      <c r="D382">
        <v>-5.8619859999999999</v>
      </c>
      <c r="E382">
        <v>26.620777</v>
      </c>
    </row>
    <row r="383" spans="1:5" x14ac:dyDescent="0.15">
      <c r="A383">
        <v>358</v>
      </c>
      <c r="B383">
        <v>1</v>
      </c>
      <c r="C383">
        <v>-58.770715000000003</v>
      </c>
      <c r="D383">
        <v>-5.8619760000000003</v>
      </c>
      <c r="E383">
        <v>26.622277</v>
      </c>
    </row>
    <row r="384" spans="1:5" x14ac:dyDescent="0.15">
      <c r="A384">
        <v>359</v>
      </c>
      <c r="B384">
        <v>1</v>
      </c>
      <c r="C384">
        <v>-58.760694999999998</v>
      </c>
      <c r="D384">
        <v>-5.8619859999999999</v>
      </c>
      <c r="E384">
        <v>26.620875000000002</v>
      </c>
    </row>
    <row r="385" spans="1:5" x14ac:dyDescent="0.15">
      <c r="A385">
        <v>360</v>
      </c>
      <c r="B385">
        <v>1</v>
      </c>
      <c r="C385">
        <v>-58.750644999999999</v>
      </c>
      <c r="D385">
        <v>-5.8619859999999999</v>
      </c>
      <c r="E385">
        <v>26.621995999999999</v>
      </c>
    </row>
    <row r="386" spans="1:5" x14ac:dyDescent="0.15">
      <c r="A386">
        <v>361</v>
      </c>
      <c r="B386">
        <v>1</v>
      </c>
      <c r="C386">
        <v>-58.740605000000002</v>
      </c>
      <c r="D386">
        <v>-5.8619960000000004</v>
      </c>
      <c r="E386">
        <v>26.619990999999999</v>
      </c>
    </row>
    <row r="387" spans="1:5" x14ac:dyDescent="0.15">
      <c r="A387">
        <v>362</v>
      </c>
      <c r="B387">
        <v>1</v>
      </c>
      <c r="C387">
        <v>-58.730604999999997</v>
      </c>
      <c r="D387">
        <v>-5.8619760000000003</v>
      </c>
      <c r="E387">
        <v>26.621274</v>
      </c>
    </row>
    <row r="388" spans="1:5" x14ac:dyDescent="0.15">
      <c r="A388">
        <v>363</v>
      </c>
      <c r="B388">
        <v>1</v>
      </c>
      <c r="C388">
        <v>-58.720554</v>
      </c>
      <c r="D388">
        <v>-5.8619659999999998</v>
      </c>
      <c r="E388">
        <v>26.621451</v>
      </c>
    </row>
    <row r="389" spans="1:5" x14ac:dyDescent="0.15">
      <c r="A389">
        <v>364</v>
      </c>
      <c r="B389">
        <v>1</v>
      </c>
      <c r="C389">
        <v>-58.710583999999997</v>
      </c>
      <c r="D389">
        <v>-5.8619960000000004</v>
      </c>
      <c r="E389">
        <v>26.61938</v>
      </c>
    </row>
    <row r="390" spans="1:5" x14ac:dyDescent="0.15">
      <c r="A390">
        <v>365</v>
      </c>
      <c r="B390">
        <v>1</v>
      </c>
      <c r="C390">
        <v>-58.700544000000001</v>
      </c>
      <c r="D390">
        <v>-5.8619859999999999</v>
      </c>
      <c r="E390">
        <v>26.622396999999999</v>
      </c>
    </row>
    <row r="391" spans="1:5" x14ac:dyDescent="0.15">
      <c r="A391">
        <v>366</v>
      </c>
      <c r="B391">
        <v>1</v>
      </c>
      <c r="C391">
        <v>-58.690604</v>
      </c>
      <c r="D391">
        <v>-5.8619859999999999</v>
      </c>
      <c r="E391">
        <v>26.616778</v>
      </c>
    </row>
    <row r="392" spans="1:5" x14ac:dyDescent="0.15">
      <c r="A392">
        <v>367</v>
      </c>
      <c r="B392">
        <v>1</v>
      </c>
      <c r="C392">
        <v>-58.680624000000002</v>
      </c>
      <c r="D392">
        <v>-5.8619859999999999</v>
      </c>
      <c r="E392">
        <v>26.615224999999999</v>
      </c>
    </row>
    <row r="393" spans="1:5" x14ac:dyDescent="0.15">
      <c r="A393">
        <v>368</v>
      </c>
      <c r="B393">
        <v>1</v>
      </c>
      <c r="C393">
        <v>-58.670682999999997</v>
      </c>
      <c r="D393">
        <v>-5.8619859999999999</v>
      </c>
      <c r="E393">
        <v>26.628419999999998</v>
      </c>
    </row>
    <row r="394" spans="1:5" x14ac:dyDescent="0.15">
      <c r="A394">
        <v>369</v>
      </c>
      <c r="B394">
        <v>1</v>
      </c>
      <c r="C394">
        <v>-58.660702999999998</v>
      </c>
      <c r="D394">
        <v>-5.8619859999999999</v>
      </c>
      <c r="E394">
        <v>26.621034999999999</v>
      </c>
    </row>
    <row r="395" spans="1:5" x14ac:dyDescent="0.15">
      <c r="A395">
        <v>370</v>
      </c>
      <c r="B395">
        <v>1</v>
      </c>
      <c r="C395">
        <v>-58.650832999999999</v>
      </c>
      <c r="D395">
        <v>-5.8619960000000004</v>
      </c>
      <c r="E395">
        <v>26.619810000000001</v>
      </c>
    </row>
    <row r="396" spans="1:5" x14ac:dyDescent="0.15">
      <c r="A396">
        <v>371</v>
      </c>
      <c r="B396">
        <v>1</v>
      </c>
      <c r="C396">
        <v>-58.640813000000001</v>
      </c>
      <c r="D396">
        <v>-5.8619859999999999</v>
      </c>
      <c r="E396">
        <v>26.623379</v>
      </c>
    </row>
    <row r="397" spans="1:5" x14ac:dyDescent="0.15">
      <c r="A397">
        <v>372</v>
      </c>
      <c r="B397">
        <v>1</v>
      </c>
      <c r="C397">
        <v>-58.630882999999997</v>
      </c>
      <c r="D397">
        <v>-5.8619859999999999</v>
      </c>
      <c r="E397">
        <v>26.620228999999998</v>
      </c>
    </row>
    <row r="398" spans="1:5" x14ac:dyDescent="0.15">
      <c r="A398">
        <v>373</v>
      </c>
      <c r="B398">
        <v>1</v>
      </c>
      <c r="C398">
        <v>-58.620922</v>
      </c>
      <c r="D398">
        <v>-5.8619859999999999</v>
      </c>
      <c r="E398">
        <v>26.620885999999999</v>
      </c>
    </row>
    <row r="399" spans="1:5" x14ac:dyDescent="0.15">
      <c r="A399">
        <v>374</v>
      </c>
      <c r="B399">
        <v>1</v>
      </c>
      <c r="C399">
        <v>-58.611012000000002</v>
      </c>
      <c r="D399">
        <v>-5.8619760000000003</v>
      </c>
      <c r="E399">
        <v>26.619464000000001</v>
      </c>
    </row>
    <row r="400" spans="1:5" x14ac:dyDescent="0.15">
      <c r="A400">
        <v>375</v>
      </c>
      <c r="B400">
        <v>1</v>
      </c>
      <c r="C400">
        <v>-58.601182000000001</v>
      </c>
      <c r="D400">
        <v>-5.8619659999999998</v>
      </c>
      <c r="E400">
        <v>26.619546</v>
      </c>
    </row>
    <row r="401" spans="1:5" x14ac:dyDescent="0.15">
      <c r="A401">
        <v>376</v>
      </c>
      <c r="B401">
        <v>1</v>
      </c>
      <c r="C401">
        <v>-58.591321999999998</v>
      </c>
      <c r="D401">
        <v>-5.8619760000000003</v>
      </c>
      <c r="E401">
        <v>26.620273000000001</v>
      </c>
    </row>
    <row r="402" spans="1:5" x14ac:dyDescent="0.15">
      <c r="A402">
        <v>377</v>
      </c>
      <c r="B402">
        <v>1</v>
      </c>
      <c r="C402">
        <v>-58.581311999999997</v>
      </c>
      <c r="D402">
        <v>-5.8619859999999999</v>
      </c>
      <c r="E402">
        <v>26.618545999999998</v>
      </c>
    </row>
    <row r="403" spans="1:5" x14ac:dyDescent="0.15">
      <c r="A403">
        <v>378</v>
      </c>
      <c r="B403">
        <v>1</v>
      </c>
      <c r="C403">
        <v>-58.571351</v>
      </c>
      <c r="D403">
        <v>-5.8619760000000003</v>
      </c>
      <c r="E403">
        <v>26.617405999999999</v>
      </c>
    </row>
    <row r="404" spans="1:5" x14ac:dyDescent="0.15">
      <c r="A404">
        <v>379</v>
      </c>
      <c r="B404">
        <v>1</v>
      </c>
      <c r="C404">
        <v>-58.561301</v>
      </c>
      <c r="D404">
        <v>-5.8619760000000003</v>
      </c>
      <c r="E404">
        <v>26.618545000000001</v>
      </c>
    </row>
    <row r="405" spans="1:5" x14ac:dyDescent="0.15">
      <c r="A405">
        <v>380</v>
      </c>
      <c r="B405">
        <v>1</v>
      </c>
      <c r="C405">
        <v>-58.551391000000002</v>
      </c>
      <c r="D405">
        <v>-5.8619859999999999</v>
      </c>
      <c r="E405">
        <v>26.617449000000001</v>
      </c>
    </row>
    <row r="406" spans="1:5" x14ac:dyDescent="0.15">
      <c r="A406">
        <v>381</v>
      </c>
      <c r="B406">
        <v>1</v>
      </c>
      <c r="C406">
        <v>-58.541390999999997</v>
      </c>
      <c r="D406">
        <v>-5.8619960000000004</v>
      </c>
      <c r="E406">
        <v>26.616603000000001</v>
      </c>
    </row>
    <row r="407" spans="1:5" x14ac:dyDescent="0.15">
      <c r="A407">
        <v>382</v>
      </c>
      <c r="B407">
        <v>1</v>
      </c>
      <c r="C407">
        <v>-58.531500999999999</v>
      </c>
      <c r="D407">
        <v>-5.8619859999999999</v>
      </c>
      <c r="E407">
        <v>26.615559000000001</v>
      </c>
    </row>
    <row r="408" spans="1:5" x14ac:dyDescent="0.15">
      <c r="A408">
        <v>383</v>
      </c>
      <c r="B408">
        <v>1</v>
      </c>
      <c r="C408">
        <v>-58.521430000000002</v>
      </c>
      <c r="D408">
        <v>-5.8619859999999999</v>
      </c>
      <c r="E408">
        <v>26.614674999999998</v>
      </c>
    </row>
    <row r="409" spans="1:5" x14ac:dyDescent="0.15">
      <c r="A409">
        <v>384</v>
      </c>
      <c r="B409">
        <v>1</v>
      </c>
      <c r="C409">
        <v>-58.511569999999999</v>
      </c>
      <c r="D409">
        <v>-5.8619760000000003</v>
      </c>
      <c r="E409">
        <v>26.615127999999999</v>
      </c>
    </row>
    <row r="410" spans="1:5" x14ac:dyDescent="0.15">
      <c r="A410">
        <v>385</v>
      </c>
      <c r="B410">
        <v>1</v>
      </c>
      <c r="C410">
        <v>-58.5015</v>
      </c>
      <c r="D410">
        <v>-5.8619859999999999</v>
      </c>
      <c r="E410">
        <v>26.613992</v>
      </c>
    </row>
    <row r="411" spans="1:5" x14ac:dyDescent="0.15">
      <c r="A411">
        <v>386</v>
      </c>
      <c r="B411">
        <v>1</v>
      </c>
      <c r="C411">
        <v>-58.491579999999999</v>
      </c>
      <c r="D411">
        <v>-5.8619859999999999</v>
      </c>
      <c r="E411">
        <v>26.614547000000002</v>
      </c>
    </row>
    <row r="412" spans="1:5" x14ac:dyDescent="0.15">
      <c r="A412">
        <v>387</v>
      </c>
      <c r="B412">
        <v>1</v>
      </c>
      <c r="C412">
        <v>-58.481560000000002</v>
      </c>
      <c r="D412">
        <v>-5.8619859999999999</v>
      </c>
      <c r="E412">
        <v>26.614182</v>
      </c>
    </row>
    <row r="413" spans="1:5" x14ac:dyDescent="0.15">
      <c r="A413">
        <v>388</v>
      </c>
      <c r="B413">
        <v>1</v>
      </c>
      <c r="C413">
        <v>-58.471508999999998</v>
      </c>
      <c r="D413">
        <v>-5.8619760000000003</v>
      </c>
      <c r="E413">
        <v>26.613347999999998</v>
      </c>
    </row>
    <row r="414" spans="1:5" x14ac:dyDescent="0.15">
      <c r="A414">
        <v>389</v>
      </c>
      <c r="B414">
        <v>1</v>
      </c>
      <c r="C414">
        <v>-58.461458999999998</v>
      </c>
      <c r="D414">
        <v>-5.8619960000000004</v>
      </c>
      <c r="E414">
        <v>26.612535000000001</v>
      </c>
    </row>
    <row r="415" spans="1:5" x14ac:dyDescent="0.15">
      <c r="A415">
        <v>390</v>
      </c>
      <c r="B415">
        <v>1</v>
      </c>
      <c r="C415">
        <v>-58.451509000000001</v>
      </c>
      <c r="D415">
        <v>-5.8619760000000003</v>
      </c>
      <c r="E415">
        <v>26.613762000000001</v>
      </c>
    </row>
    <row r="416" spans="1:5" x14ac:dyDescent="0.15">
      <c r="A416">
        <v>391</v>
      </c>
      <c r="B416">
        <v>1</v>
      </c>
      <c r="C416">
        <v>-58.441499</v>
      </c>
      <c r="D416">
        <v>-5.8619760000000003</v>
      </c>
      <c r="E416">
        <v>26.612583999999998</v>
      </c>
    </row>
    <row r="417" spans="1:5" x14ac:dyDescent="0.15">
      <c r="A417">
        <v>392</v>
      </c>
      <c r="B417">
        <v>1</v>
      </c>
      <c r="C417">
        <v>-58.431559</v>
      </c>
      <c r="D417">
        <v>-5.8619960000000004</v>
      </c>
      <c r="E417">
        <v>26.610838000000001</v>
      </c>
    </row>
    <row r="418" spans="1:5" x14ac:dyDescent="0.15">
      <c r="A418">
        <v>393</v>
      </c>
      <c r="B418">
        <v>1</v>
      </c>
      <c r="C418">
        <v>-58.421438000000002</v>
      </c>
      <c r="D418">
        <v>-5.8619859999999999</v>
      </c>
      <c r="E418">
        <v>26.612128999999999</v>
      </c>
    </row>
    <row r="419" spans="1:5" x14ac:dyDescent="0.15">
      <c r="A419">
        <v>394</v>
      </c>
      <c r="B419">
        <v>1</v>
      </c>
      <c r="C419">
        <v>-58.411417999999998</v>
      </c>
      <c r="D419">
        <v>-5.8619859999999999</v>
      </c>
      <c r="E419">
        <v>26.615676000000001</v>
      </c>
    </row>
    <row r="420" spans="1:5" x14ac:dyDescent="0.15">
      <c r="A420">
        <v>395</v>
      </c>
      <c r="B420">
        <v>1</v>
      </c>
      <c r="C420">
        <v>-58.401367999999998</v>
      </c>
      <c r="D420">
        <v>-5.8619859999999999</v>
      </c>
      <c r="E420">
        <v>26.614052000000001</v>
      </c>
    </row>
    <row r="421" spans="1:5" x14ac:dyDescent="0.15">
      <c r="A421">
        <v>396</v>
      </c>
      <c r="B421">
        <v>1</v>
      </c>
      <c r="C421">
        <v>-58.391337999999998</v>
      </c>
      <c r="D421">
        <v>-5.8619859999999999</v>
      </c>
      <c r="E421">
        <v>26.612959</v>
      </c>
    </row>
    <row r="422" spans="1:5" x14ac:dyDescent="0.15">
      <c r="A422">
        <v>397</v>
      </c>
      <c r="B422">
        <v>1</v>
      </c>
      <c r="C422">
        <v>-58.381208000000001</v>
      </c>
      <c r="D422">
        <v>-5.8619859999999999</v>
      </c>
      <c r="E422">
        <v>26.610624000000001</v>
      </c>
    </row>
    <row r="423" spans="1:5" x14ac:dyDescent="0.15">
      <c r="A423">
        <v>398</v>
      </c>
      <c r="B423">
        <v>1</v>
      </c>
      <c r="C423">
        <v>-58.371246999999997</v>
      </c>
      <c r="D423">
        <v>-5.8619760000000003</v>
      </c>
      <c r="E423">
        <v>26.612113000000001</v>
      </c>
    </row>
    <row r="424" spans="1:5" x14ac:dyDescent="0.15">
      <c r="A424">
        <v>399</v>
      </c>
      <c r="B424">
        <v>1</v>
      </c>
      <c r="C424">
        <v>-58.361176999999998</v>
      </c>
      <c r="D424">
        <v>-5.8619859999999999</v>
      </c>
      <c r="E424">
        <v>26.611446999999998</v>
      </c>
    </row>
    <row r="425" spans="1:5" x14ac:dyDescent="0.15">
      <c r="A425">
        <v>400</v>
      </c>
      <c r="B425">
        <v>1</v>
      </c>
      <c r="C425">
        <v>-58.351137000000001</v>
      </c>
      <c r="D425">
        <v>-5.8619659999999998</v>
      </c>
      <c r="E425">
        <v>26.611281999999999</v>
      </c>
    </row>
    <row r="426" spans="1:5" x14ac:dyDescent="0.15">
      <c r="A426">
        <v>401</v>
      </c>
      <c r="B426">
        <v>1</v>
      </c>
      <c r="C426">
        <v>-58.341076999999999</v>
      </c>
      <c r="D426">
        <v>-5.8619859999999999</v>
      </c>
      <c r="E426">
        <v>26.610213999999999</v>
      </c>
    </row>
    <row r="427" spans="1:5" x14ac:dyDescent="0.15">
      <c r="A427">
        <v>402</v>
      </c>
      <c r="B427">
        <v>1</v>
      </c>
      <c r="C427">
        <v>-58.331066999999997</v>
      </c>
      <c r="D427">
        <v>-5.8619859999999999</v>
      </c>
      <c r="E427">
        <v>26.612734</v>
      </c>
    </row>
    <row r="428" spans="1:5" x14ac:dyDescent="0.15">
      <c r="A428">
        <v>403</v>
      </c>
      <c r="B428">
        <v>1</v>
      </c>
      <c r="C428">
        <v>-58.321106</v>
      </c>
      <c r="D428">
        <v>-5.8619960000000004</v>
      </c>
      <c r="E428">
        <v>26.612895000000002</v>
      </c>
    </row>
    <row r="429" spans="1:5" x14ac:dyDescent="0.15">
      <c r="A429">
        <v>404</v>
      </c>
      <c r="B429">
        <v>1</v>
      </c>
      <c r="C429">
        <v>-58.311036000000001</v>
      </c>
      <c r="D429">
        <v>-5.8619960000000004</v>
      </c>
      <c r="E429">
        <v>26.613437999999999</v>
      </c>
    </row>
    <row r="430" spans="1:5" x14ac:dyDescent="0.15">
      <c r="A430">
        <v>405</v>
      </c>
      <c r="B430">
        <v>1</v>
      </c>
      <c r="C430">
        <v>-58.301065999999999</v>
      </c>
      <c r="D430">
        <v>-5.8619760000000003</v>
      </c>
      <c r="E430">
        <v>26.615214000000002</v>
      </c>
    </row>
    <row r="431" spans="1:5" x14ac:dyDescent="0.15">
      <c r="A431">
        <v>406</v>
      </c>
      <c r="B431">
        <v>1</v>
      </c>
      <c r="C431">
        <v>-58.291096000000003</v>
      </c>
      <c r="D431">
        <v>-5.8619859999999999</v>
      </c>
      <c r="E431">
        <v>26.614253999999999</v>
      </c>
    </row>
    <row r="432" spans="1:5" x14ac:dyDescent="0.15">
      <c r="A432">
        <v>407</v>
      </c>
      <c r="B432">
        <v>1</v>
      </c>
      <c r="C432">
        <v>-58.281036</v>
      </c>
      <c r="D432">
        <v>-5.8619859999999999</v>
      </c>
      <c r="E432">
        <v>26.614467000000001</v>
      </c>
    </row>
    <row r="433" spans="1:5" x14ac:dyDescent="0.15">
      <c r="A433">
        <v>408</v>
      </c>
      <c r="B433">
        <v>1</v>
      </c>
      <c r="C433">
        <v>-58.270904999999999</v>
      </c>
      <c r="D433">
        <v>-5.8619659999999998</v>
      </c>
      <c r="E433">
        <v>26.614435</v>
      </c>
    </row>
    <row r="434" spans="1:5" x14ac:dyDescent="0.15">
      <c r="A434">
        <v>409</v>
      </c>
      <c r="B434">
        <v>1</v>
      </c>
      <c r="C434">
        <v>-58.260845000000003</v>
      </c>
      <c r="D434">
        <v>-5.8619760000000003</v>
      </c>
      <c r="E434">
        <v>26.616005999999999</v>
      </c>
    </row>
    <row r="435" spans="1:5" x14ac:dyDescent="0.15">
      <c r="A435">
        <v>410</v>
      </c>
      <c r="B435">
        <v>1</v>
      </c>
      <c r="C435">
        <v>-58.250925000000002</v>
      </c>
      <c r="D435">
        <v>-5.8619560000000002</v>
      </c>
      <c r="E435">
        <v>26.616326000000001</v>
      </c>
    </row>
    <row r="436" spans="1:5" x14ac:dyDescent="0.15">
      <c r="A436">
        <v>411</v>
      </c>
      <c r="B436">
        <v>1</v>
      </c>
      <c r="C436">
        <v>-58.240974999999999</v>
      </c>
      <c r="D436">
        <v>-5.8619859999999999</v>
      </c>
      <c r="E436">
        <v>26.6159</v>
      </c>
    </row>
    <row r="437" spans="1:5" x14ac:dyDescent="0.15">
      <c r="A437">
        <v>412</v>
      </c>
      <c r="B437">
        <v>1</v>
      </c>
      <c r="C437">
        <v>-58.231025000000002</v>
      </c>
      <c r="D437">
        <v>-5.8619760000000003</v>
      </c>
      <c r="E437">
        <v>26.616216000000001</v>
      </c>
    </row>
    <row r="438" spans="1:5" x14ac:dyDescent="0.15">
      <c r="A438">
        <v>413</v>
      </c>
      <c r="B438">
        <v>1</v>
      </c>
      <c r="C438">
        <v>-58.220984000000001</v>
      </c>
      <c r="D438">
        <v>-5.8619960000000004</v>
      </c>
      <c r="E438">
        <v>26.615949000000001</v>
      </c>
    </row>
    <row r="439" spans="1:5" x14ac:dyDescent="0.15">
      <c r="A439">
        <v>414</v>
      </c>
      <c r="B439">
        <v>1</v>
      </c>
      <c r="C439">
        <v>-58.210974</v>
      </c>
      <c r="D439">
        <v>-5.8619659999999998</v>
      </c>
      <c r="E439">
        <v>26.616308</v>
      </c>
    </row>
    <row r="440" spans="1:5" x14ac:dyDescent="0.15">
      <c r="A440">
        <v>415</v>
      </c>
      <c r="B440">
        <v>1</v>
      </c>
      <c r="C440">
        <v>-58.200963999999999</v>
      </c>
      <c r="D440">
        <v>-5.8619859999999999</v>
      </c>
      <c r="E440">
        <v>26.615455999999998</v>
      </c>
    </row>
    <row r="441" spans="1:5" x14ac:dyDescent="0.15">
      <c r="A441">
        <v>416</v>
      </c>
      <c r="B441">
        <v>1</v>
      </c>
      <c r="C441">
        <v>-58.190933999999999</v>
      </c>
      <c r="D441">
        <v>-5.8619859999999999</v>
      </c>
      <c r="E441">
        <v>26.615235999999999</v>
      </c>
    </row>
    <row r="442" spans="1:5" x14ac:dyDescent="0.15">
      <c r="A442">
        <v>417</v>
      </c>
      <c r="B442">
        <v>1</v>
      </c>
      <c r="C442">
        <v>-58.180894000000002</v>
      </c>
      <c r="D442">
        <v>-5.8619760000000003</v>
      </c>
      <c r="E442">
        <v>26.614523999999999</v>
      </c>
    </row>
    <row r="443" spans="1:5" x14ac:dyDescent="0.15">
      <c r="A443">
        <v>418</v>
      </c>
      <c r="B443">
        <v>1</v>
      </c>
      <c r="C443">
        <v>-58.170893</v>
      </c>
      <c r="D443">
        <v>-5.8619859999999999</v>
      </c>
      <c r="E443">
        <v>26.616655000000002</v>
      </c>
    </row>
    <row r="444" spans="1:5" x14ac:dyDescent="0.15">
      <c r="A444">
        <v>419</v>
      </c>
      <c r="B444">
        <v>1</v>
      </c>
      <c r="C444">
        <v>-58.160843</v>
      </c>
      <c r="D444">
        <v>-5.8619760000000003</v>
      </c>
      <c r="E444">
        <v>26.615632999999999</v>
      </c>
    </row>
    <row r="445" spans="1:5" x14ac:dyDescent="0.15">
      <c r="A445">
        <v>420</v>
      </c>
      <c r="B445">
        <v>1</v>
      </c>
      <c r="C445">
        <v>-58.150832999999999</v>
      </c>
      <c r="D445">
        <v>-5.8619760000000003</v>
      </c>
      <c r="E445">
        <v>26.615023000000001</v>
      </c>
    </row>
    <row r="446" spans="1:5" x14ac:dyDescent="0.15">
      <c r="A446">
        <v>421</v>
      </c>
      <c r="B446">
        <v>1</v>
      </c>
      <c r="C446">
        <v>-58.140822999999997</v>
      </c>
      <c r="D446">
        <v>-5.8619760000000003</v>
      </c>
      <c r="E446">
        <v>26.616029999999999</v>
      </c>
    </row>
    <row r="447" spans="1:5" x14ac:dyDescent="0.15">
      <c r="A447">
        <v>422</v>
      </c>
      <c r="B447">
        <v>1</v>
      </c>
      <c r="C447">
        <v>-58.130893</v>
      </c>
      <c r="D447">
        <v>-5.8619859999999999</v>
      </c>
      <c r="E447">
        <v>26.615418999999999</v>
      </c>
    </row>
    <row r="448" spans="1:5" x14ac:dyDescent="0.15">
      <c r="A448">
        <v>423</v>
      </c>
      <c r="B448">
        <v>1</v>
      </c>
      <c r="C448">
        <v>-58.120862000000002</v>
      </c>
      <c r="D448">
        <v>-5.8619760000000003</v>
      </c>
      <c r="E448">
        <v>26.616744000000001</v>
      </c>
    </row>
    <row r="449" spans="1:5" x14ac:dyDescent="0.15">
      <c r="A449">
        <v>424</v>
      </c>
      <c r="B449">
        <v>1</v>
      </c>
      <c r="C449">
        <v>-58.110812000000003</v>
      </c>
      <c r="D449">
        <v>-5.8619859999999999</v>
      </c>
      <c r="E449">
        <v>26.620190000000001</v>
      </c>
    </row>
    <row r="450" spans="1:5" x14ac:dyDescent="0.15">
      <c r="A450">
        <v>425</v>
      </c>
      <c r="B450">
        <v>1</v>
      </c>
      <c r="C450">
        <v>-58.100732000000001</v>
      </c>
      <c r="D450">
        <v>-5.8619960000000004</v>
      </c>
      <c r="E450">
        <v>26.616408</v>
      </c>
    </row>
    <row r="451" spans="1:5" x14ac:dyDescent="0.15">
      <c r="A451">
        <v>426</v>
      </c>
      <c r="B451">
        <v>1</v>
      </c>
      <c r="C451">
        <v>-58.090761999999998</v>
      </c>
      <c r="D451">
        <v>-5.8619760000000003</v>
      </c>
      <c r="E451">
        <v>26.616828000000002</v>
      </c>
    </row>
    <row r="452" spans="1:5" x14ac:dyDescent="0.15">
      <c r="A452">
        <v>427</v>
      </c>
      <c r="B452">
        <v>1</v>
      </c>
      <c r="C452">
        <v>-58.080711999999998</v>
      </c>
      <c r="D452">
        <v>-5.8619760000000003</v>
      </c>
      <c r="E452">
        <v>26.617948999999999</v>
      </c>
    </row>
    <row r="453" spans="1:5" x14ac:dyDescent="0.15">
      <c r="A453">
        <v>428</v>
      </c>
      <c r="B453">
        <v>1</v>
      </c>
      <c r="C453">
        <v>-58.070731000000002</v>
      </c>
      <c r="D453">
        <v>-5.8619760000000003</v>
      </c>
      <c r="E453">
        <v>26.619312999999998</v>
      </c>
    </row>
    <row r="454" spans="1:5" x14ac:dyDescent="0.15">
      <c r="A454">
        <v>429</v>
      </c>
      <c r="B454">
        <v>1</v>
      </c>
      <c r="C454">
        <v>-58.060690999999998</v>
      </c>
      <c r="D454">
        <v>-5.8619859999999999</v>
      </c>
      <c r="E454">
        <v>26.617433999999999</v>
      </c>
    </row>
    <row r="455" spans="1:5" x14ac:dyDescent="0.15">
      <c r="A455">
        <v>430</v>
      </c>
      <c r="B455">
        <v>1</v>
      </c>
      <c r="C455">
        <v>-58.050761000000001</v>
      </c>
      <c r="D455">
        <v>-5.8619960000000004</v>
      </c>
      <c r="E455">
        <v>26.617502999999999</v>
      </c>
    </row>
    <row r="456" spans="1:5" x14ac:dyDescent="0.15">
      <c r="A456">
        <v>431</v>
      </c>
      <c r="B456">
        <v>1</v>
      </c>
      <c r="C456">
        <v>-58.040650999999997</v>
      </c>
      <c r="D456">
        <v>-5.8619960000000004</v>
      </c>
      <c r="E456">
        <v>26.617894</v>
      </c>
    </row>
    <row r="457" spans="1:5" x14ac:dyDescent="0.15">
      <c r="A457">
        <v>432</v>
      </c>
      <c r="B457">
        <v>1</v>
      </c>
      <c r="C457">
        <v>-58.030710999999997</v>
      </c>
      <c r="D457">
        <v>-5.8619760000000003</v>
      </c>
      <c r="E457">
        <v>26.616845999999999</v>
      </c>
    </row>
    <row r="458" spans="1:5" x14ac:dyDescent="0.15">
      <c r="A458">
        <v>433</v>
      </c>
      <c r="B458">
        <v>1</v>
      </c>
      <c r="C458">
        <v>-58.020719999999997</v>
      </c>
      <c r="D458">
        <v>-5.8619760000000003</v>
      </c>
      <c r="E458">
        <v>26.617225999999999</v>
      </c>
    </row>
    <row r="459" spans="1:5" x14ac:dyDescent="0.15">
      <c r="A459">
        <v>434</v>
      </c>
      <c r="B459">
        <v>1</v>
      </c>
      <c r="C459">
        <v>-58.01061</v>
      </c>
      <c r="D459">
        <v>-5.8619760000000003</v>
      </c>
      <c r="E459">
        <v>26.617063000000002</v>
      </c>
    </row>
    <row r="460" spans="1:5" x14ac:dyDescent="0.15">
      <c r="A460">
        <v>435</v>
      </c>
      <c r="B460">
        <v>1</v>
      </c>
      <c r="C460">
        <v>-58.000579999999999</v>
      </c>
      <c r="D460">
        <v>-5.8619659999999998</v>
      </c>
      <c r="E460">
        <v>26.616959000000001</v>
      </c>
    </row>
    <row r="461" spans="1:5" x14ac:dyDescent="0.15">
      <c r="A461">
        <v>436</v>
      </c>
      <c r="B461">
        <v>1</v>
      </c>
      <c r="C461">
        <v>-57.990600000000001</v>
      </c>
      <c r="D461">
        <v>-5.8619659999999998</v>
      </c>
      <c r="E461">
        <v>26.616959000000001</v>
      </c>
    </row>
    <row r="462" spans="1:5" x14ac:dyDescent="0.15">
      <c r="A462">
        <v>437</v>
      </c>
      <c r="B462">
        <v>1</v>
      </c>
      <c r="C462">
        <v>-57.98066</v>
      </c>
      <c r="D462">
        <v>-5.8619859999999999</v>
      </c>
      <c r="E462">
        <v>26.615898999999999</v>
      </c>
    </row>
    <row r="463" spans="1:5" x14ac:dyDescent="0.15">
      <c r="A463">
        <v>438</v>
      </c>
      <c r="B463">
        <v>1</v>
      </c>
      <c r="C463">
        <v>-57.970618999999999</v>
      </c>
      <c r="D463">
        <v>-5.8619760000000003</v>
      </c>
      <c r="E463">
        <v>26.617069999999998</v>
      </c>
    </row>
    <row r="464" spans="1:5" x14ac:dyDescent="0.15">
      <c r="A464">
        <v>439</v>
      </c>
      <c r="B464">
        <v>1</v>
      </c>
      <c r="C464">
        <v>-57.960569</v>
      </c>
      <c r="D464">
        <v>-5.8619960000000004</v>
      </c>
      <c r="E464">
        <v>26.617443999999999</v>
      </c>
    </row>
    <row r="465" spans="1:5" x14ac:dyDescent="0.15">
      <c r="A465">
        <v>440</v>
      </c>
      <c r="B465">
        <v>1</v>
      </c>
      <c r="C465">
        <v>-57.950609</v>
      </c>
      <c r="D465">
        <v>-5.8619760000000003</v>
      </c>
      <c r="E465">
        <v>26.617318999999998</v>
      </c>
    </row>
    <row r="466" spans="1:5" x14ac:dyDescent="0.15">
      <c r="A466">
        <v>441</v>
      </c>
      <c r="B466">
        <v>1</v>
      </c>
      <c r="C466">
        <v>-57.940759</v>
      </c>
      <c r="D466">
        <v>-5.8619859999999999</v>
      </c>
      <c r="E466">
        <v>26.617084999999999</v>
      </c>
    </row>
    <row r="467" spans="1:5" x14ac:dyDescent="0.15">
      <c r="A467">
        <v>442</v>
      </c>
      <c r="B467">
        <v>1</v>
      </c>
      <c r="C467">
        <v>-57.930939000000002</v>
      </c>
      <c r="D467">
        <v>-5.8619760000000003</v>
      </c>
      <c r="E467">
        <v>26.617083999999998</v>
      </c>
    </row>
    <row r="468" spans="1:5" x14ac:dyDescent="0.15">
      <c r="A468">
        <v>443</v>
      </c>
      <c r="B468">
        <v>1</v>
      </c>
      <c r="C468">
        <v>-57.920797999999998</v>
      </c>
      <c r="D468">
        <v>-5.8619760000000003</v>
      </c>
      <c r="E468">
        <v>26.615058999999999</v>
      </c>
    </row>
    <row r="469" spans="1:5" x14ac:dyDescent="0.15">
      <c r="A469">
        <v>444</v>
      </c>
      <c r="B469">
        <v>1</v>
      </c>
      <c r="C469">
        <v>-57.910778000000001</v>
      </c>
      <c r="D469">
        <v>-5.8619760000000003</v>
      </c>
      <c r="E469">
        <v>26.617678000000002</v>
      </c>
    </row>
    <row r="470" spans="1:5" x14ac:dyDescent="0.15">
      <c r="A470">
        <v>445</v>
      </c>
      <c r="B470">
        <v>1</v>
      </c>
      <c r="C470">
        <v>-57.900897999999998</v>
      </c>
      <c r="D470">
        <v>-5.8619760000000003</v>
      </c>
      <c r="E470">
        <v>26.616810999999998</v>
      </c>
    </row>
    <row r="471" spans="1:5" x14ac:dyDescent="0.15">
      <c r="A471">
        <v>446</v>
      </c>
      <c r="B471">
        <v>1</v>
      </c>
      <c r="C471">
        <v>-57.891047999999998</v>
      </c>
      <c r="D471">
        <v>-5.8619659999999998</v>
      </c>
      <c r="E471">
        <v>26.616496000000001</v>
      </c>
    </row>
    <row r="472" spans="1:5" x14ac:dyDescent="0.15">
      <c r="A472">
        <v>447</v>
      </c>
      <c r="B472">
        <v>1</v>
      </c>
      <c r="C472">
        <v>-57.881028000000001</v>
      </c>
      <c r="D472">
        <v>-5.8619859999999999</v>
      </c>
      <c r="E472">
        <v>26.617259000000001</v>
      </c>
    </row>
    <row r="473" spans="1:5" x14ac:dyDescent="0.15">
      <c r="A473">
        <v>448</v>
      </c>
      <c r="B473">
        <v>1</v>
      </c>
      <c r="C473">
        <v>-57.871057</v>
      </c>
      <c r="D473">
        <v>-5.8619859999999999</v>
      </c>
      <c r="E473">
        <v>26.620661999999999</v>
      </c>
    </row>
    <row r="474" spans="1:5" x14ac:dyDescent="0.15">
      <c r="A474">
        <v>449</v>
      </c>
      <c r="B474">
        <v>1</v>
      </c>
      <c r="C474">
        <v>-57.861097000000001</v>
      </c>
      <c r="D474">
        <v>-5.8619760000000003</v>
      </c>
      <c r="E474">
        <v>26.618407999999999</v>
      </c>
    </row>
    <row r="475" spans="1:5" x14ac:dyDescent="0.15">
      <c r="A475">
        <v>450</v>
      </c>
      <c r="B475">
        <v>1</v>
      </c>
      <c r="C475">
        <v>-57.851137000000001</v>
      </c>
      <c r="D475">
        <v>-5.8619859999999999</v>
      </c>
      <c r="E475">
        <v>26.617286</v>
      </c>
    </row>
    <row r="476" spans="1:5" x14ac:dyDescent="0.15">
      <c r="A476">
        <v>451</v>
      </c>
      <c r="B476">
        <v>1</v>
      </c>
      <c r="C476">
        <v>-57.841166999999999</v>
      </c>
      <c r="D476">
        <v>-5.8619859999999999</v>
      </c>
      <c r="E476">
        <v>26.618410000000001</v>
      </c>
    </row>
    <row r="477" spans="1:5" x14ac:dyDescent="0.15">
      <c r="A477">
        <v>452</v>
      </c>
      <c r="B477">
        <v>1</v>
      </c>
      <c r="C477">
        <v>-57.831147000000001</v>
      </c>
      <c r="D477">
        <v>-5.8619760000000003</v>
      </c>
      <c r="E477">
        <v>26.619295999999999</v>
      </c>
    </row>
    <row r="478" spans="1:5" x14ac:dyDescent="0.15">
      <c r="A478">
        <v>453</v>
      </c>
      <c r="B478">
        <v>1</v>
      </c>
      <c r="C478">
        <v>-57.821246000000002</v>
      </c>
      <c r="D478">
        <v>-5.8619859999999999</v>
      </c>
      <c r="E478">
        <v>26.620215000000002</v>
      </c>
    </row>
    <row r="479" spans="1:5" x14ac:dyDescent="0.15">
      <c r="A479">
        <v>454</v>
      </c>
      <c r="B479">
        <v>1</v>
      </c>
      <c r="C479">
        <v>-57.811286000000003</v>
      </c>
      <c r="D479">
        <v>-5.8619659999999998</v>
      </c>
      <c r="E479">
        <v>26.620024999999998</v>
      </c>
    </row>
    <row r="480" spans="1:5" x14ac:dyDescent="0.15">
      <c r="A480">
        <v>455</v>
      </c>
      <c r="B480">
        <v>1</v>
      </c>
      <c r="C480">
        <v>-57.801195999999997</v>
      </c>
      <c r="D480">
        <v>-5.8619859999999999</v>
      </c>
      <c r="E480">
        <v>26.617424</v>
      </c>
    </row>
    <row r="481" spans="1:5" x14ac:dyDescent="0.15">
      <c r="A481">
        <v>456</v>
      </c>
      <c r="B481">
        <v>1</v>
      </c>
      <c r="C481">
        <v>-57.791165999999997</v>
      </c>
      <c r="D481">
        <v>-5.8619859999999999</v>
      </c>
      <c r="E481">
        <v>26.618849999999998</v>
      </c>
    </row>
    <row r="482" spans="1:5" x14ac:dyDescent="0.15">
      <c r="A482">
        <v>457</v>
      </c>
      <c r="B482">
        <v>1</v>
      </c>
      <c r="C482">
        <v>-57.781146</v>
      </c>
      <c r="D482">
        <v>-5.8619960000000004</v>
      </c>
      <c r="E482">
        <v>26.618618999999999</v>
      </c>
    </row>
    <row r="483" spans="1:5" x14ac:dyDescent="0.15">
      <c r="A483">
        <v>458</v>
      </c>
      <c r="B483">
        <v>1</v>
      </c>
      <c r="C483">
        <v>-57.771084999999999</v>
      </c>
      <c r="D483">
        <v>-5.8619859999999999</v>
      </c>
      <c r="E483">
        <v>26.622029999999999</v>
      </c>
    </row>
    <row r="484" spans="1:5" x14ac:dyDescent="0.15">
      <c r="A484">
        <v>459</v>
      </c>
      <c r="B484">
        <v>1</v>
      </c>
      <c r="C484">
        <v>-57.761125</v>
      </c>
      <c r="D484">
        <v>-5.8619859999999999</v>
      </c>
      <c r="E484">
        <v>26.618164</v>
      </c>
    </row>
    <row r="485" spans="1:5" x14ac:dyDescent="0.15">
      <c r="A485">
        <v>460</v>
      </c>
      <c r="B485">
        <v>1</v>
      </c>
      <c r="C485">
        <v>-57.751094999999999</v>
      </c>
      <c r="D485">
        <v>-5.8619859999999999</v>
      </c>
      <c r="E485">
        <v>26.616398</v>
      </c>
    </row>
    <row r="486" spans="1:5" x14ac:dyDescent="0.15">
      <c r="A486">
        <v>461</v>
      </c>
      <c r="B486">
        <v>1</v>
      </c>
      <c r="C486">
        <v>-57.741104999999997</v>
      </c>
      <c r="D486">
        <v>-5.8619760000000003</v>
      </c>
      <c r="E486">
        <v>26.617849</v>
      </c>
    </row>
    <row r="487" spans="1:5" x14ac:dyDescent="0.15">
      <c r="A487">
        <v>462</v>
      </c>
      <c r="B487">
        <v>1</v>
      </c>
      <c r="C487">
        <v>-57.731095000000003</v>
      </c>
      <c r="D487">
        <v>-5.8619859999999999</v>
      </c>
      <c r="E487">
        <v>26.61646</v>
      </c>
    </row>
    <row r="488" spans="1:5" x14ac:dyDescent="0.15">
      <c r="A488">
        <v>463</v>
      </c>
      <c r="B488">
        <v>1</v>
      </c>
      <c r="C488">
        <v>-57.720973999999998</v>
      </c>
      <c r="D488">
        <v>-5.8619960000000004</v>
      </c>
      <c r="E488">
        <v>26.616513000000001</v>
      </c>
    </row>
    <row r="489" spans="1:5" x14ac:dyDescent="0.15">
      <c r="A489">
        <v>464</v>
      </c>
      <c r="B489">
        <v>1</v>
      </c>
      <c r="C489">
        <v>-57.710894000000003</v>
      </c>
      <c r="D489">
        <v>-5.8619960000000004</v>
      </c>
      <c r="E489">
        <v>26.617121000000001</v>
      </c>
    </row>
    <row r="490" spans="1:5" x14ac:dyDescent="0.15">
      <c r="A490">
        <v>465</v>
      </c>
      <c r="B490">
        <v>1</v>
      </c>
      <c r="C490">
        <v>-57.700864000000003</v>
      </c>
      <c r="D490">
        <v>-5.8619960000000004</v>
      </c>
      <c r="E490">
        <v>26.616458000000002</v>
      </c>
    </row>
    <row r="491" spans="1:5" x14ac:dyDescent="0.15">
      <c r="A491">
        <v>466</v>
      </c>
      <c r="B491">
        <v>1</v>
      </c>
      <c r="C491">
        <v>-57.690753999999998</v>
      </c>
      <c r="D491">
        <v>-5.8619859999999999</v>
      </c>
      <c r="E491">
        <v>26.622257000000001</v>
      </c>
    </row>
    <row r="492" spans="1:5" x14ac:dyDescent="0.15">
      <c r="A492">
        <v>467</v>
      </c>
      <c r="B492">
        <v>1</v>
      </c>
      <c r="C492">
        <v>-57.680754</v>
      </c>
      <c r="D492">
        <v>-5.8619859999999999</v>
      </c>
      <c r="E492">
        <v>26.618088</v>
      </c>
    </row>
    <row r="493" spans="1:5" x14ac:dyDescent="0.15">
      <c r="A493">
        <v>468</v>
      </c>
      <c r="B493">
        <v>1</v>
      </c>
      <c r="C493">
        <v>-57.670743000000002</v>
      </c>
      <c r="D493">
        <v>-5.8619760000000003</v>
      </c>
      <c r="E493">
        <v>26.61955</v>
      </c>
    </row>
    <row r="494" spans="1:5" x14ac:dyDescent="0.15">
      <c r="A494">
        <v>469</v>
      </c>
      <c r="B494">
        <v>1</v>
      </c>
      <c r="C494">
        <v>-57.660673000000003</v>
      </c>
      <c r="D494">
        <v>-5.8619859999999999</v>
      </c>
      <c r="E494">
        <v>26.618703</v>
      </c>
    </row>
    <row r="495" spans="1:5" x14ac:dyDescent="0.15">
      <c r="A495">
        <v>470</v>
      </c>
      <c r="B495">
        <v>1</v>
      </c>
      <c r="C495">
        <v>-57.650703</v>
      </c>
      <c r="D495">
        <v>-5.8619859999999999</v>
      </c>
      <c r="E495">
        <v>26.618663999999999</v>
      </c>
    </row>
    <row r="496" spans="1:5" x14ac:dyDescent="0.15">
      <c r="A496">
        <v>471</v>
      </c>
      <c r="B496">
        <v>1</v>
      </c>
      <c r="C496">
        <v>-57.640773000000003</v>
      </c>
      <c r="D496">
        <v>-5.8619960000000004</v>
      </c>
      <c r="E496">
        <v>26.618728999999998</v>
      </c>
    </row>
    <row r="497" spans="1:5" x14ac:dyDescent="0.15">
      <c r="A497">
        <v>472</v>
      </c>
      <c r="B497">
        <v>1</v>
      </c>
      <c r="C497">
        <v>-57.630702999999997</v>
      </c>
      <c r="D497">
        <v>-5.8619659999999998</v>
      </c>
      <c r="E497">
        <v>26.618998999999999</v>
      </c>
    </row>
    <row r="498" spans="1:5" x14ac:dyDescent="0.15">
      <c r="A498">
        <v>473</v>
      </c>
      <c r="B498">
        <v>1</v>
      </c>
      <c r="C498">
        <v>-57.620581999999999</v>
      </c>
      <c r="D498">
        <v>-5.8619859999999999</v>
      </c>
      <c r="E498">
        <v>26.617612999999999</v>
      </c>
    </row>
    <row r="499" spans="1:5" x14ac:dyDescent="0.15">
      <c r="A499">
        <v>474</v>
      </c>
      <c r="B499">
        <v>1</v>
      </c>
      <c r="C499">
        <v>-57.610531999999999</v>
      </c>
      <c r="D499">
        <v>-5.8619859999999999</v>
      </c>
      <c r="E499">
        <v>26.616613999999998</v>
      </c>
    </row>
    <row r="500" spans="1:5" x14ac:dyDescent="0.15">
      <c r="A500">
        <v>475</v>
      </c>
      <c r="B500">
        <v>1</v>
      </c>
      <c r="C500">
        <v>-57.600482</v>
      </c>
      <c r="D500">
        <v>-5.8619760000000003</v>
      </c>
      <c r="E500">
        <v>26.619019999999999</v>
      </c>
    </row>
    <row r="501" spans="1:5" x14ac:dyDescent="0.15">
      <c r="A501">
        <v>476</v>
      </c>
      <c r="B501">
        <v>1</v>
      </c>
      <c r="C501">
        <v>-57.590532000000003</v>
      </c>
      <c r="D501">
        <v>-5.8619859999999999</v>
      </c>
      <c r="E501">
        <v>26.618811000000001</v>
      </c>
    </row>
    <row r="502" spans="1:5" x14ac:dyDescent="0.15">
      <c r="A502">
        <v>477</v>
      </c>
      <c r="B502">
        <v>1</v>
      </c>
      <c r="C502">
        <v>-57.580661999999997</v>
      </c>
      <c r="D502">
        <v>-5.862006</v>
      </c>
      <c r="E502">
        <v>26.618735000000001</v>
      </c>
    </row>
    <row r="503" spans="1:5" x14ac:dyDescent="0.15">
      <c r="A503">
        <v>478</v>
      </c>
      <c r="B503">
        <v>1</v>
      </c>
      <c r="C503">
        <v>-57.570531000000003</v>
      </c>
      <c r="D503">
        <v>-5.8619760000000003</v>
      </c>
      <c r="E503">
        <v>26.617843000000001</v>
      </c>
    </row>
    <row r="504" spans="1:5" x14ac:dyDescent="0.15">
      <c r="A504">
        <v>479</v>
      </c>
      <c r="B504">
        <v>1</v>
      </c>
      <c r="C504">
        <v>-57.560521000000001</v>
      </c>
      <c r="D504">
        <v>-5.8619859999999999</v>
      </c>
      <c r="E504">
        <v>26.618338000000001</v>
      </c>
    </row>
    <row r="505" spans="1:5" x14ac:dyDescent="0.15">
      <c r="A505">
        <v>480</v>
      </c>
      <c r="B505">
        <v>1</v>
      </c>
      <c r="C505">
        <v>-57.550500999999997</v>
      </c>
      <c r="D505">
        <v>-5.8619859999999999</v>
      </c>
      <c r="E505">
        <v>26.619771</v>
      </c>
    </row>
    <row r="506" spans="1:5" x14ac:dyDescent="0.15">
      <c r="A506">
        <v>481</v>
      </c>
      <c r="B506">
        <v>1</v>
      </c>
      <c r="C506">
        <v>-57.540461000000001</v>
      </c>
      <c r="D506">
        <v>-5.8619760000000003</v>
      </c>
      <c r="E506">
        <v>26.619374000000001</v>
      </c>
    </row>
    <row r="507" spans="1:5" x14ac:dyDescent="0.15">
      <c r="A507">
        <v>482</v>
      </c>
      <c r="B507">
        <v>1</v>
      </c>
      <c r="C507">
        <v>-57.530450999999999</v>
      </c>
      <c r="D507">
        <v>-5.8619859999999999</v>
      </c>
      <c r="E507">
        <v>26.620284999999999</v>
      </c>
    </row>
    <row r="508" spans="1:5" x14ac:dyDescent="0.15">
      <c r="A508">
        <v>483</v>
      </c>
      <c r="B508">
        <v>1</v>
      </c>
      <c r="C508">
        <v>-57.520510000000002</v>
      </c>
      <c r="D508">
        <v>-5.8619859999999999</v>
      </c>
      <c r="E508">
        <v>26.618645999999998</v>
      </c>
    </row>
    <row r="509" spans="1:5" x14ac:dyDescent="0.15">
      <c r="A509">
        <v>484</v>
      </c>
      <c r="B509">
        <v>1</v>
      </c>
      <c r="C509">
        <v>-57.510460000000002</v>
      </c>
      <c r="D509">
        <v>-5.8619859999999999</v>
      </c>
      <c r="E509">
        <v>26.620979999999999</v>
      </c>
    </row>
    <row r="510" spans="1:5" x14ac:dyDescent="0.15">
      <c r="A510">
        <v>485</v>
      </c>
      <c r="B510">
        <v>1</v>
      </c>
      <c r="C510">
        <v>-57.500430000000001</v>
      </c>
      <c r="D510">
        <v>-5.8619760000000003</v>
      </c>
      <c r="E510">
        <v>26.618513</v>
      </c>
    </row>
    <row r="511" spans="1:5" x14ac:dyDescent="0.15">
      <c r="A511">
        <v>486</v>
      </c>
      <c r="B511">
        <v>1</v>
      </c>
      <c r="C511">
        <v>-57.490470000000002</v>
      </c>
      <c r="D511">
        <v>-5.8619859999999999</v>
      </c>
      <c r="E511">
        <v>26.619788</v>
      </c>
    </row>
    <row r="512" spans="1:5" x14ac:dyDescent="0.15">
      <c r="A512">
        <v>487</v>
      </c>
      <c r="B512">
        <v>1</v>
      </c>
      <c r="C512">
        <v>-57.480460000000001</v>
      </c>
      <c r="D512">
        <v>-5.8619659999999998</v>
      </c>
      <c r="E512">
        <v>26.619833</v>
      </c>
    </row>
    <row r="513" spans="1:5" x14ac:dyDescent="0.15">
      <c r="A513">
        <v>488</v>
      </c>
      <c r="B513">
        <v>1</v>
      </c>
      <c r="C513">
        <v>-57.470489000000001</v>
      </c>
      <c r="D513">
        <v>-5.8619760000000003</v>
      </c>
      <c r="E513">
        <v>26.621466999999999</v>
      </c>
    </row>
    <row r="514" spans="1:5" x14ac:dyDescent="0.15">
      <c r="A514">
        <v>489</v>
      </c>
      <c r="B514">
        <v>1</v>
      </c>
      <c r="C514">
        <v>-57.460518999999998</v>
      </c>
      <c r="D514">
        <v>-5.8619859999999999</v>
      </c>
      <c r="E514">
        <v>26.618663000000002</v>
      </c>
    </row>
    <row r="515" spans="1:5" x14ac:dyDescent="0.15">
      <c r="A515">
        <v>490</v>
      </c>
      <c r="B515">
        <v>1</v>
      </c>
      <c r="C515">
        <v>-57.450609</v>
      </c>
      <c r="D515">
        <v>-5.8619760000000003</v>
      </c>
      <c r="E515">
        <v>26.619327999999999</v>
      </c>
    </row>
    <row r="516" spans="1:5" x14ac:dyDescent="0.15">
      <c r="A516">
        <v>491</v>
      </c>
      <c r="B516">
        <v>1</v>
      </c>
      <c r="C516">
        <v>-57.440688999999999</v>
      </c>
      <c r="D516">
        <v>-5.8619659999999998</v>
      </c>
      <c r="E516">
        <v>26.61928</v>
      </c>
    </row>
    <row r="517" spans="1:5" x14ac:dyDescent="0.15">
      <c r="A517">
        <v>492</v>
      </c>
      <c r="B517">
        <v>1</v>
      </c>
      <c r="C517">
        <v>-57.430649000000003</v>
      </c>
      <c r="D517">
        <v>-5.8619760000000003</v>
      </c>
      <c r="E517">
        <v>26.619765000000001</v>
      </c>
    </row>
    <row r="518" spans="1:5" x14ac:dyDescent="0.15">
      <c r="A518">
        <v>493</v>
      </c>
      <c r="B518">
        <v>1</v>
      </c>
      <c r="C518">
        <v>-57.420658000000003</v>
      </c>
      <c r="D518">
        <v>-5.8619960000000004</v>
      </c>
      <c r="E518">
        <v>26.619909</v>
      </c>
    </row>
    <row r="519" spans="1:5" x14ac:dyDescent="0.15">
      <c r="A519">
        <v>494</v>
      </c>
      <c r="B519">
        <v>1</v>
      </c>
      <c r="C519">
        <v>-57.410637999999999</v>
      </c>
      <c r="D519">
        <v>-5.862006</v>
      </c>
      <c r="E519">
        <v>26.619759999999999</v>
      </c>
    </row>
    <row r="520" spans="1:5" x14ac:dyDescent="0.15">
      <c r="A520">
        <v>495</v>
      </c>
      <c r="B520">
        <v>1</v>
      </c>
      <c r="C520">
        <v>-57.400677999999999</v>
      </c>
      <c r="D520">
        <v>-5.8619560000000002</v>
      </c>
      <c r="E520">
        <v>26.619543</v>
      </c>
    </row>
    <row r="521" spans="1:5" x14ac:dyDescent="0.15">
      <c r="A521">
        <v>496</v>
      </c>
      <c r="B521">
        <v>1</v>
      </c>
      <c r="C521">
        <v>-57.390768000000001</v>
      </c>
      <c r="D521">
        <v>-5.8619760000000003</v>
      </c>
      <c r="E521">
        <v>26.619779000000001</v>
      </c>
    </row>
    <row r="522" spans="1:5" x14ac:dyDescent="0.15">
      <c r="A522">
        <v>497</v>
      </c>
      <c r="B522">
        <v>1</v>
      </c>
      <c r="C522">
        <v>-57.380758</v>
      </c>
      <c r="D522">
        <v>-5.8619760000000003</v>
      </c>
      <c r="E522">
        <v>26.620080999999999</v>
      </c>
    </row>
    <row r="523" spans="1:5" x14ac:dyDescent="0.15">
      <c r="A523">
        <v>498</v>
      </c>
      <c r="B523">
        <v>1</v>
      </c>
      <c r="C523">
        <v>-57.370797000000003</v>
      </c>
      <c r="D523">
        <v>-5.8619760000000003</v>
      </c>
      <c r="E523">
        <v>26.619917999999998</v>
      </c>
    </row>
    <row r="524" spans="1:5" x14ac:dyDescent="0.15">
      <c r="A524">
        <v>499</v>
      </c>
      <c r="B524">
        <v>1</v>
      </c>
      <c r="C524">
        <v>-57.360816999999997</v>
      </c>
      <c r="D524">
        <v>-5.8619760000000003</v>
      </c>
      <c r="E524">
        <v>26.621645000000001</v>
      </c>
    </row>
    <row r="525" spans="1:5" x14ac:dyDescent="0.15">
      <c r="A525">
        <v>500</v>
      </c>
      <c r="B525">
        <v>1</v>
      </c>
      <c r="C525">
        <v>-57.350777000000001</v>
      </c>
      <c r="D525">
        <v>-5.8619760000000003</v>
      </c>
      <c r="E525">
        <v>26.618983</v>
      </c>
    </row>
    <row r="526" spans="1:5" x14ac:dyDescent="0.15">
      <c r="A526">
        <v>501</v>
      </c>
      <c r="B526">
        <v>1</v>
      </c>
      <c r="C526">
        <v>-57.340916999999997</v>
      </c>
      <c r="D526">
        <v>-5.8619960000000004</v>
      </c>
      <c r="E526">
        <v>26.619092999999999</v>
      </c>
    </row>
    <row r="527" spans="1:5" x14ac:dyDescent="0.15">
      <c r="A527">
        <v>502</v>
      </c>
      <c r="B527">
        <v>1</v>
      </c>
      <c r="C527">
        <v>-57.330857000000002</v>
      </c>
      <c r="D527">
        <v>-5.8619659999999998</v>
      </c>
      <c r="E527">
        <v>26.619108000000001</v>
      </c>
    </row>
    <row r="528" spans="1:5" x14ac:dyDescent="0.15">
      <c r="A528">
        <v>503</v>
      </c>
      <c r="B528">
        <v>1</v>
      </c>
      <c r="C528">
        <v>-57.320726000000001</v>
      </c>
      <c r="D528">
        <v>-5.8619560000000002</v>
      </c>
      <c r="E528">
        <v>26.619173</v>
      </c>
    </row>
    <row r="529" spans="1:5" x14ac:dyDescent="0.15">
      <c r="A529">
        <v>504</v>
      </c>
      <c r="B529">
        <v>1</v>
      </c>
      <c r="C529">
        <v>-57.310715999999999</v>
      </c>
      <c r="D529">
        <v>-5.8619760000000003</v>
      </c>
      <c r="E529">
        <v>26.620180999999999</v>
      </c>
    </row>
    <row r="530" spans="1:5" x14ac:dyDescent="0.15">
      <c r="A530">
        <v>505</v>
      </c>
      <c r="B530">
        <v>1</v>
      </c>
      <c r="C530">
        <v>-57.300815999999998</v>
      </c>
      <c r="D530">
        <v>-5.8619859999999999</v>
      </c>
      <c r="E530">
        <v>26.620984</v>
      </c>
    </row>
    <row r="531" spans="1:5" x14ac:dyDescent="0.15">
      <c r="A531">
        <v>506</v>
      </c>
      <c r="B531">
        <v>1</v>
      </c>
      <c r="C531">
        <v>-57.290895999999996</v>
      </c>
      <c r="D531">
        <v>-5.8619760000000003</v>
      </c>
      <c r="E531">
        <v>26.619948000000001</v>
      </c>
    </row>
    <row r="532" spans="1:5" x14ac:dyDescent="0.15">
      <c r="A532">
        <v>507</v>
      </c>
      <c r="B532">
        <v>1</v>
      </c>
      <c r="C532">
        <v>-57.280946</v>
      </c>
      <c r="D532">
        <v>-5.8619760000000003</v>
      </c>
      <c r="E532">
        <v>26.621655000000001</v>
      </c>
    </row>
    <row r="533" spans="1:5" x14ac:dyDescent="0.15">
      <c r="A533">
        <v>508</v>
      </c>
      <c r="B533">
        <v>1</v>
      </c>
      <c r="C533">
        <v>-57.271025000000002</v>
      </c>
      <c r="D533">
        <v>-5.8619760000000003</v>
      </c>
      <c r="E533">
        <v>26.620405999999999</v>
      </c>
    </row>
    <row r="534" spans="1:5" x14ac:dyDescent="0.15">
      <c r="A534">
        <v>509</v>
      </c>
      <c r="B534">
        <v>1</v>
      </c>
      <c r="C534">
        <v>-57.261065000000002</v>
      </c>
      <c r="D534">
        <v>-5.8619760000000003</v>
      </c>
      <c r="E534">
        <v>26.620752</v>
      </c>
    </row>
    <row r="535" spans="1:5" x14ac:dyDescent="0.15">
      <c r="A535">
        <v>510</v>
      </c>
      <c r="B535">
        <v>1</v>
      </c>
      <c r="C535">
        <v>-57.251035000000002</v>
      </c>
      <c r="D535">
        <v>-5.8619960000000004</v>
      </c>
      <c r="E535">
        <v>26.619978</v>
      </c>
    </row>
    <row r="536" spans="1:5" x14ac:dyDescent="0.15">
      <c r="A536">
        <v>511</v>
      </c>
      <c r="B536">
        <v>1</v>
      </c>
      <c r="C536">
        <v>-57.241055000000003</v>
      </c>
      <c r="D536">
        <v>-5.8619760000000003</v>
      </c>
      <c r="E536">
        <v>26.619948000000001</v>
      </c>
    </row>
    <row r="537" spans="1:5" x14ac:dyDescent="0.15">
      <c r="A537">
        <v>512</v>
      </c>
      <c r="B537">
        <v>1</v>
      </c>
      <c r="C537">
        <v>-57.231074999999997</v>
      </c>
      <c r="D537">
        <v>-5.8619859999999999</v>
      </c>
      <c r="E537">
        <v>26.622207</v>
      </c>
    </row>
    <row r="538" spans="1:5" x14ac:dyDescent="0.15">
      <c r="A538">
        <v>513</v>
      </c>
      <c r="B538">
        <v>1</v>
      </c>
      <c r="C538">
        <v>-57.221074000000002</v>
      </c>
      <c r="D538">
        <v>-5.8619760000000003</v>
      </c>
      <c r="E538">
        <v>26.618998999999999</v>
      </c>
    </row>
    <row r="539" spans="1:5" x14ac:dyDescent="0.15">
      <c r="A539">
        <v>514</v>
      </c>
      <c r="B539">
        <v>1</v>
      </c>
      <c r="C539">
        <v>-57.211123999999998</v>
      </c>
      <c r="D539">
        <v>-5.8619659999999998</v>
      </c>
      <c r="E539">
        <v>26.619076</v>
      </c>
    </row>
    <row r="540" spans="1:5" x14ac:dyDescent="0.15">
      <c r="A540">
        <v>515</v>
      </c>
      <c r="B540">
        <v>1</v>
      </c>
      <c r="C540">
        <v>-57.201113999999997</v>
      </c>
      <c r="D540">
        <v>-5.8619859999999999</v>
      </c>
      <c r="E540">
        <v>26.620080000000002</v>
      </c>
    </row>
    <row r="541" spans="1:5" x14ac:dyDescent="0.15">
      <c r="A541">
        <v>516</v>
      </c>
      <c r="B541">
        <v>1</v>
      </c>
      <c r="C541">
        <v>-57.191124000000002</v>
      </c>
      <c r="D541">
        <v>-5.8619560000000002</v>
      </c>
      <c r="E541">
        <v>26.620170000000002</v>
      </c>
    </row>
    <row r="542" spans="1:5" x14ac:dyDescent="0.15">
      <c r="A542">
        <v>517</v>
      </c>
      <c r="B542">
        <v>1</v>
      </c>
      <c r="C542">
        <v>-57.181134</v>
      </c>
      <c r="D542">
        <v>-5.8619760000000003</v>
      </c>
      <c r="E542">
        <v>26.620882000000002</v>
      </c>
    </row>
    <row r="543" spans="1:5" x14ac:dyDescent="0.15">
      <c r="A543">
        <v>518</v>
      </c>
      <c r="B543">
        <v>1</v>
      </c>
      <c r="C543">
        <v>-57.171152999999997</v>
      </c>
      <c r="D543">
        <v>-5.8619760000000003</v>
      </c>
      <c r="E543">
        <v>26.62003</v>
      </c>
    </row>
    <row r="544" spans="1:5" x14ac:dyDescent="0.15">
      <c r="A544">
        <v>519</v>
      </c>
      <c r="B544">
        <v>1</v>
      </c>
      <c r="C544">
        <v>-57.161293000000001</v>
      </c>
      <c r="D544">
        <v>-5.8619859999999999</v>
      </c>
      <c r="E544">
        <v>26.619655000000002</v>
      </c>
    </row>
    <row r="545" spans="1:5" x14ac:dyDescent="0.15">
      <c r="A545">
        <v>520</v>
      </c>
      <c r="B545">
        <v>1</v>
      </c>
      <c r="C545">
        <v>-57.151232999999998</v>
      </c>
      <c r="D545">
        <v>-5.8619960000000004</v>
      </c>
      <c r="E545">
        <v>26.62021</v>
      </c>
    </row>
    <row r="546" spans="1:5" x14ac:dyDescent="0.15">
      <c r="A546">
        <v>521</v>
      </c>
      <c r="B546">
        <v>1</v>
      </c>
      <c r="C546">
        <v>-57.141342999999999</v>
      </c>
      <c r="D546">
        <v>-5.8619560000000002</v>
      </c>
      <c r="E546">
        <v>26.619973999999999</v>
      </c>
    </row>
    <row r="547" spans="1:5" x14ac:dyDescent="0.15">
      <c r="A547">
        <v>522</v>
      </c>
      <c r="B547">
        <v>1</v>
      </c>
      <c r="C547">
        <v>-57.131312999999999</v>
      </c>
      <c r="D547">
        <v>-5.8619760000000003</v>
      </c>
      <c r="E547">
        <v>26.619084999999998</v>
      </c>
    </row>
    <row r="548" spans="1:5" x14ac:dyDescent="0.15">
      <c r="A548">
        <v>523</v>
      </c>
      <c r="B548">
        <v>1</v>
      </c>
      <c r="C548">
        <v>-57.121291999999997</v>
      </c>
      <c r="D548">
        <v>-5.8619859999999999</v>
      </c>
      <c r="E548">
        <v>26.620515000000001</v>
      </c>
    </row>
    <row r="549" spans="1:5" x14ac:dyDescent="0.15">
      <c r="A549">
        <v>524</v>
      </c>
      <c r="B549">
        <v>1</v>
      </c>
      <c r="C549">
        <v>-57.111322000000001</v>
      </c>
      <c r="D549">
        <v>-5.8619659999999998</v>
      </c>
      <c r="E549">
        <v>26.620073999999999</v>
      </c>
    </row>
    <row r="550" spans="1:5" x14ac:dyDescent="0.15">
      <c r="A550">
        <v>525</v>
      </c>
      <c r="B550">
        <v>1</v>
      </c>
      <c r="C550">
        <v>-57.101331999999999</v>
      </c>
      <c r="D550">
        <v>-5.8619760000000003</v>
      </c>
      <c r="E550">
        <v>26.620653999999998</v>
      </c>
    </row>
    <row r="551" spans="1:5" x14ac:dyDescent="0.15">
      <c r="A551">
        <v>526</v>
      </c>
      <c r="B551">
        <v>1</v>
      </c>
      <c r="C551">
        <v>-57.091352000000001</v>
      </c>
      <c r="D551">
        <v>-5.8619760000000003</v>
      </c>
      <c r="E551">
        <v>26.62067</v>
      </c>
    </row>
    <row r="552" spans="1:5" x14ac:dyDescent="0.15">
      <c r="A552">
        <v>527</v>
      </c>
      <c r="B552">
        <v>1</v>
      </c>
      <c r="C552">
        <v>-57.081412</v>
      </c>
      <c r="D552">
        <v>-5.8619560000000002</v>
      </c>
      <c r="E552">
        <v>26.620374000000002</v>
      </c>
    </row>
    <row r="553" spans="1:5" x14ac:dyDescent="0.15">
      <c r="A553">
        <v>528</v>
      </c>
      <c r="B553">
        <v>1</v>
      </c>
      <c r="C553">
        <v>-57.071390999999998</v>
      </c>
      <c r="D553">
        <v>-5.8619859999999999</v>
      </c>
      <c r="E553">
        <v>26.620795999999999</v>
      </c>
    </row>
    <row r="554" spans="1:5" x14ac:dyDescent="0.15">
      <c r="A554">
        <v>529</v>
      </c>
      <c r="B554">
        <v>1</v>
      </c>
      <c r="C554">
        <v>-57.061281000000001</v>
      </c>
      <c r="D554">
        <v>-5.8619659999999998</v>
      </c>
      <c r="E554">
        <v>26.620450000000002</v>
      </c>
    </row>
    <row r="555" spans="1:5" x14ac:dyDescent="0.15">
      <c r="A555">
        <v>530</v>
      </c>
      <c r="B555">
        <v>1</v>
      </c>
      <c r="C555">
        <v>-57.051191000000003</v>
      </c>
      <c r="D555">
        <v>-5.8619760000000003</v>
      </c>
      <c r="E555">
        <v>26.620035999999999</v>
      </c>
    </row>
    <row r="556" spans="1:5" x14ac:dyDescent="0.15">
      <c r="A556">
        <v>531</v>
      </c>
      <c r="B556">
        <v>1</v>
      </c>
      <c r="C556">
        <v>-57.041150999999999</v>
      </c>
      <c r="D556">
        <v>-5.8619659999999998</v>
      </c>
      <c r="E556">
        <v>26.620153999999999</v>
      </c>
    </row>
    <row r="557" spans="1:5" x14ac:dyDescent="0.15">
      <c r="A557">
        <v>532</v>
      </c>
      <c r="B557">
        <v>1</v>
      </c>
      <c r="C557">
        <v>-57.031210999999999</v>
      </c>
      <c r="D557">
        <v>-5.8619560000000002</v>
      </c>
      <c r="E557">
        <v>26.620298999999999</v>
      </c>
    </row>
    <row r="558" spans="1:5" x14ac:dyDescent="0.15">
      <c r="A558">
        <v>533</v>
      </c>
      <c r="B558">
        <v>1</v>
      </c>
      <c r="C558">
        <v>-57.021149999999999</v>
      </c>
      <c r="D558">
        <v>-5.8619859999999999</v>
      </c>
      <c r="E558">
        <v>26.620971999999998</v>
      </c>
    </row>
    <row r="559" spans="1:5" x14ac:dyDescent="0.15">
      <c r="A559">
        <v>534</v>
      </c>
      <c r="B559">
        <v>1</v>
      </c>
      <c r="C559">
        <v>-57.011049999999997</v>
      </c>
      <c r="D559">
        <v>-5.8619760000000003</v>
      </c>
      <c r="E559">
        <v>26.619534999999999</v>
      </c>
    </row>
    <row r="560" spans="1:5" x14ac:dyDescent="0.15">
      <c r="A560">
        <v>535</v>
      </c>
      <c r="B560">
        <v>1</v>
      </c>
      <c r="C560">
        <v>-57.00094</v>
      </c>
      <c r="D560">
        <v>-5.8619760000000003</v>
      </c>
      <c r="E560">
        <v>26.620930000000001</v>
      </c>
    </row>
    <row r="561" spans="1:5" x14ac:dyDescent="0.15">
      <c r="A561">
        <v>536</v>
      </c>
      <c r="B561">
        <v>1</v>
      </c>
      <c r="C561">
        <v>-56.990879999999997</v>
      </c>
      <c r="D561">
        <v>-5.8619859999999999</v>
      </c>
      <c r="E561">
        <v>26.622043999999999</v>
      </c>
    </row>
    <row r="562" spans="1:5" x14ac:dyDescent="0.15">
      <c r="A562">
        <v>537</v>
      </c>
      <c r="B562">
        <v>1</v>
      </c>
      <c r="C562">
        <v>-56.98086</v>
      </c>
      <c r="D562">
        <v>-5.8619859999999999</v>
      </c>
      <c r="E562">
        <v>26.620470999999998</v>
      </c>
    </row>
    <row r="563" spans="1:5" x14ac:dyDescent="0.15">
      <c r="A563">
        <v>538</v>
      </c>
      <c r="B563">
        <v>1</v>
      </c>
      <c r="C563">
        <v>-56.970869</v>
      </c>
      <c r="D563">
        <v>-5.8619960000000004</v>
      </c>
      <c r="E563">
        <v>26.621701999999999</v>
      </c>
    </row>
    <row r="564" spans="1:5" x14ac:dyDescent="0.15">
      <c r="A564">
        <v>539</v>
      </c>
      <c r="B564">
        <v>1</v>
      </c>
      <c r="C564">
        <v>-56.960799000000002</v>
      </c>
      <c r="D564">
        <v>-5.8619960000000004</v>
      </c>
      <c r="E564">
        <v>26.620545</v>
      </c>
    </row>
    <row r="565" spans="1:5" x14ac:dyDescent="0.15">
      <c r="A565">
        <v>540</v>
      </c>
      <c r="B565">
        <v>1</v>
      </c>
      <c r="C565">
        <v>-56.950758999999998</v>
      </c>
      <c r="D565">
        <v>-5.8619859999999999</v>
      </c>
      <c r="E565">
        <v>26.621742000000001</v>
      </c>
    </row>
    <row r="566" spans="1:5" x14ac:dyDescent="0.15">
      <c r="A566">
        <v>541</v>
      </c>
      <c r="B566">
        <v>1</v>
      </c>
      <c r="C566">
        <v>-56.940658999999997</v>
      </c>
      <c r="D566">
        <v>-5.8619760000000003</v>
      </c>
      <c r="E566">
        <v>26.618081</v>
      </c>
    </row>
    <row r="567" spans="1:5" x14ac:dyDescent="0.15">
      <c r="A567">
        <v>542</v>
      </c>
      <c r="B567">
        <v>1</v>
      </c>
      <c r="C567">
        <v>-56.930669000000002</v>
      </c>
      <c r="D567">
        <v>-5.8619760000000003</v>
      </c>
      <c r="E567">
        <v>26.61965</v>
      </c>
    </row>
    <row r="568" spans="1:5" x14ac:dyDescent="0.15">
      <c r="A568">
        <v>543</v>
      </c>
      <c r="B568">
        <v>1</v>
      </c>
      <c r="C568">
        <v>-56.920707999999998</v>
      </c>
      <c r="D568">
        <v>-5.8619560000000002</v>
      </c>
      <c r="E568">
        <v>26.620011000000002</v>
      </c>
    </row>
    <row r="569" spans="1:5" x14ac:dyDescent="0.15">
      <c r="A569">
        <v>544</v>
      </c>
      <c r="B569">
        <v>1</v>
      </c>
      <c r="C569">
        <v>-56.910767999999997</v>
      </c>
      <c r="D569">
        <v>-5.8619960000000004</v>
      </c>
      <c r="E569">
        <v>26.619876000000001</v>
      </c>
    </row>
    <row r="570" spans="1:5" x14ac:dyDescent="0.15">
      <c r="A570">
        <v>545</v>
      </c>
      <c r="B570">
        <v>1</v>
      </c>
      <c r="C570">
        <v>-56.900758000000003</v>
      </c>
      <c r="D570">
        <v>-5.8619960000000004</v>
      </c>
      <c r="E570">
        <v>26.619855000000001</v>
      </c>
    </row>
    <row r="571" spans="1:5" x14ac:dyDescent="0.15">
      <c r="A571">
        <v>546</v>
      </c>
      <c r="B571">
        <v>1</v>
      </c>
      <c r="C571">
        <v>-56.890577999999998</v>
      </c>
      <c r="D571">
        <v>-5.8619859999999999</v>
      </c>
      <c r="E571">
        <v>26.622869999999999</v>
      </c>
    </row>
    <row r="572" spans="1:5" x14ac:dyDescent="0.15">
      <c r="A572">
        <v>547</v>
      </c>
      <c r="B572">
        <v>1</v>
      </c>
      <c r="C572">
        <v>-56.880507999999999</v>
      </c>
      <c r="D572">
        <v>-5.8619760000000003</v>
      </c>
      <c r="E572">
        <v>26.621359000000002</v>
      </c>
    </row>
    <row r="573" spans="1:5" x14ac:dyDescent="0.15">
      <c r="A573">
        <v>548</v>
      </c>
      <c r="B573">
        <v>1</v>
      </c>
      <c r="C573">
        <v>-56.870527000000003</v>
      </c>
      <c r="D573">
        <v>-5.8619859999999999</v>
      </c>
      <c r="E573">
        <v>26.622076</v>
      </c>
    </row>
    <row r="574" spans="1:5" x14ac:dyDescent="0.15">
      <c r="A574">
        <v>549</v>
      </c>
      <c r="B574">
        <v>1</v>
      </c>
      <c r="C574">
        <v>-56.860477000000003</v>
      </c>
      <c r="D574">
        <v>-5.8619560000000002</v>
      </c>
      <c r="E574">
        <v>26.621770000000001</v>
      </c>
    </row>
    <row r="575" spans="1:5" x14ac:dyDescent="0.15">
      <c r="A575">
        <v>550</v>
      </c>
      <c r="B575">
        <v>1</v>
      </c>
      <c r="C575">
        <v>-56.850417</v>
      </c>
      <c r="D575">
        <v>-5.8619760000000003</v>
      </c>
      <c r="E575">
        <v>26.621976</v>
      </c>
    </row>
    <row r="576" spans="1:5" x14ac:dyDescent="0.15">
      <c r="A576">
        <v>551</v>
      </c>
      <c r="B576">
        <v>1</v>
      </c>
      <c r="C576">
        <v>-56.840406999999999</v>
      </c>
      <c r="D576">
        <v>-5.8619859999999999</v>
      </c>
      <c r="E576">
        <v>26.619256</v>
      </c>
    </row>
    <row r="577" spans="1:5" x14ac:dyDescent="0.15">
      <c r="A577">
        <v>552</v>
      </c>
      <c r="B577">
        <v>1</v>
      </c>
      <c r="C577">
        <v>-56.830396999999998</v>
      </c>
      <c r="D577">
        <v>-5.8619760000000003</v>
      </c>
      <c r="E577">
        <v>26.620404000000001</v>
      </c>
    </row>
    <row r="578" spans="1:5" x14ac:dyDescent="0.15">
      <c r="A578">
        <v>553</v>
      </c>
      <c r="B578">
        <v>1</v>
      </c>
      <c r="C578">
        <v>-56.820366</v>
      </c>
      <c r="D578">
        <v>-5.8619760000000003</v>
      </c>
      <c r="E578">
        <v>26.621504000000002</v>
      </c>
    </row>
    <row r="579" spans="1:5" x14ac:dyDescent="0.15">
      <c r="A579">
        <v>554</v>
      </c>
      <c r="B579">
        <v>1</v>
      </c>
      <c r="C579">
        <v>-56.810346000000003</v>
      </c>
      <c r="D579">
        <v>-5.8619859999999999</v>
      </c>
      <c r="E579">
        <v>26.621580000000002</v>
      </c>
    </row>
    <row r="580" spans="1:5" x14ac:dyDescent="0.15">
      <c r="A580">
        <v>555</v>
      </c>
      <c r="B580">
        <v>1</v>
      </c>
      <c r="C580">
        <v>-56.800435999999998</v>
      </c>
      <c r="D580">
        <v>-5.8619659999999998</v>
      </c>
      <c r="E580">
        <v>26.621600000000001</v>
      </c>
    </row>
    <row r="581" spans="1:5" x14ac:dyDescent="0.15">
      <c r="A581">
        <v>556</v>
      </c>
      <c r="B581">
        <v>1</v>
      </c>
      <c r="C581">
        <v>-56.790446000000003</v>
      </c>
      <c r="D581">
        <v>-5.8619859999999999</v>
      </c>
      <c r="E581">
        <v>26.62135</v>
      </c>
    </row>
    <row r="582" spans="1:5" x14ac:dyDescent="0.15">
      <c r="A582">
        <v>557</v>
      </c>
      <c r="B582">
        <v>1</v>
      </c>
      <c r="C582">
        <v>-56.780436000000002</v>
      </c>
      <c r="D582">
        <v>-5.8619760000000003</v>
      </c>
      <c r="E582">
        <v>26.621756999999999</v>
      </c>
    </row>
    <row r="583" spans="1:5" x14ac:dyDescent="0.15">
      <c r="A583">
        <v>558</v>
      </c>
      <c r="B583">
        <v>1</v>
      </c>
      <c r="C583">
        <v>-56.770474999999998</v>
      </c>
      <c r="D583">
        <v>-5.8619859999999999</v>
      </c>
      <c r="E583">
        <v>26.620664000000001</v>
      </c>
    </row>
    <row r="584" spans="1:5" x14ac:dyDescent="0.15">
      <c r="A584">
        <v>559</v>
      </c>
      <c r="B584">
        <v>1</v>
      </c>
      <c r="C584">
        <v>-56.760505000000002</v>
      </c>
      <c r="D584">
        <v>-5.8619859999999999</v>
      </c>
      <c r="E584">
        <v>26.620877</v>
      </c>
    </row>
    <row r="585" spans="1:5" x14ac:dyDescent="0.15">
      <c r="A585">
        <v>560</v>
      </c>
      <c r="B585">
        <v>1</v>
      </c>
      <c r="C585">
        <v>-56.750444999999999</v>
      </c>
      <c r="D585">
        <v>-5.8619859999999999</v>
      </c>
      <c r="E585">
        <v>26.621945</v>
      </c>
    </row>
    <row r="586" spans="1:5" x14ac:dyDescent="0.15">
      <c r="A586">
        <v>561</v>
      </c>
      <c r="B586">
        <v>1</v>
      </c>
      <c r="C586">
        <v>-56.740485</v>
      </c>
      <c r="D586">
        <v>-5.8619760000000003</v>
      </c>
      <c r="E586">
        <v>26.622325</v>
      </c>
    </row>
    <row r="587" spans="1:5" x14ac:dyDescent="0.15">
      <c r="A587">
        <v>562</v>
      </c>
      <c r="B587">
        <v>1</v>
      </c>
      <c r="C587">
        <v>-56.730525</v>
      </c>
      <c r="D587">
        <v>-5.8619859999999999</v>
      </c>
      <c r="E587">
        <v>26.621801999999999</v>
      </c>
    </row>
    <row r="588" spans="1:5" x14ac:dyDescent="0.15">
      <c r="A588">
        <v>563</v>
      </c>
      <c r="B588">
        <v>1</v>
      </c>
      <c r="C588">
        <v>-56.720554</v>
      </c>
      <c r="D588">
        <v>-5.8619859999999999</v>
      </c>
      <c r="E588">
        <v>26.620532000000001</v>
      </c>
    </row>
    <row r="589" spans="1:5" x14ac:dyDescent="0.15">
      <c r="A589">
        <v>564</v>
      </c>
      <c r="B589">
        <v>1</v>
      </c>
      <c r="C589">
        <v>-56.710743999999998</v>
      </c>
      <c r="D589">
        <v>-5.862006</v>
      </c>
      <c r="E589">
        <v>26.620791000000001</v>
      </c>
    </row>
    <row r="590" spans="1:5" x14ac:dyDescent="0.15">
      <c r="A590">
        <v>565</v>
      </c>
      <c r="B590">
        <v>1</v>
      </c>
      <c r="C590">
        <v>-56.700634000000001</v>
      </c>
      <c r="D590">
        <v>-5.8619659999999998</v>
      </c>
      <c r="E590">
        <v>26.621369999999999</v>
      </c>
    </row>
    <row r="591" spans="1:5" x14ac:dyDescent="0.15">
      <c r="A591">
        <v>566</v>
      </c>
      <c r="B591">
        <v>1</v>
      </c>
      <c r="C591">
        <v>-56.690703999999997</v>
      </c>
      <c r="D591">
        <v>-5.8619760000000003</v>
      </c>
      <c r="E591">
        <v>26.621189000000001</v>
      </c>
    </row>
    <row r="592" spans="1:5" x14ac:dyDescent="0.15">
      <c r="A592">
        <v>567</v>
      </c>
      <c r="B592">
        <v>1</v>
      </c>
      <c r="C592">
        <v>-56.680644000000001</v>
      </c>
      <c r="D592">
        <v>-5.8619760000000003</v>
      </c>
      <c r="E592">
        <v>26.621670000000002</v>
      </c>
    </row>
    <row r="593" spans="1:5" x14ac:dyDescent="0.15">
      <c r="A593">
        <v>568</v>
      </c>
      <c r="B593">
        <v>1</v>
      </c>
      <c r="C593">
        <v>-56.670712999999999</v>
      </c>
      <c r="D593">
        <v>-5.8619760000000003</v>
      </c>
      <c r="E593">
        <v>26.622429</v>
      </c>
    </row>
    <row r="594" spans="1:5" x14ac:dyDescent="0.15">
      <c r="A594">
        <v>569</v>
      </c>
      <c r="B594">
        <v>1</v>
      </c>
      <c r="C594">
        <v>-56.660722999999997</v>
      </c>
      <c r="D594">
        <v>-5.8619760000000003</v>
      </c>
      <c r="E594">
        <v>26.621064000000001</v>
      </c>
    </row>
    <row r="595" spans="1:5" x14ac:dyDescent="0.15">
      <c r="A595">
        <v>570</v>
      </c>
      <c r="B595">
        <v>1</v>
      </c>
      <c r="C595">
        <v>-56.650742999999999</v>
      </c>
      <c r="D595">
        <v>-5.8619859999999999</v>
      </c>
      <c r="E595">
        <v>26.623419999999999</v>
      </c>
    </row>
    <row r="596" spans="1:5" x14ac:dyDescent="0.15">
      <c r="A596">
        <v>571</v>
      </c>
      <c r="B596">
        <v>1</v>
      </c>
      <c r="C596">
        <v>-56.640663000000004</v>
      </c>
      <c r="D596">
        <v>-5.8619760000000003</v>
      </c>
      <c r="E596">
        <v>26.621791999999999</v>
      </c>
    </row>
    <row r="597" spans="1:5" x14ac:dyDescent="0.15">
      <c r="A597">
        <v>572</v>
      </c>
      <c r="B597">
        <v>1</v>
      </c>
      <c r="C597">
        <v>-56.630723000000003</v>
      </c>
      <c r="D597">
        <v>-5.8619859999999999</v>
      </c>
      <c r="E597">
        <v>26.622554000000001</v>
      </c>
    </row>
    <row r="598" spans="1:5" x14ac:dyDescent="0.15">
      <c r="A598">
        <v>573</v>
      </c>
      <c r="B598">
        <v>1</v>
      </c>
      <c r="C598">
        <v>-56.620781999999998</v>
      </c>
      <c r="D598">
        <v>-5.8619960000000004</v>
      </c>
      <c r="E598">
        <v>26.622126999999999</v>
      </c>
    </row>
    <row r="599" spans="1:5" x14ac:dyDescent="0.15">
      <c r="A599">
        <v>574</v>
      </c>
      <c r="B599">
        <v>1</v>
      </c>
      <c r="C599">
        <v>-56.610872000000001</v>
      </c>
      <c r="D599">
        <v>-5.8619760000000003</v>
      </c>
      <c r="E599">
        <v>26.620077999999999</v>
      </c>
    </row>
    <row r="600" spans="1:5" x14ac:dyDescent="0.15">
      <c r="A600">
        <v>575</v>
      </c>
      <c r="B600">
        <v>1</v>
      </c>
      <c r="C600">
        <v>-56.600971999999999</v>
      </c>
      <c r="D600">
        <v>-5.8619760000000003</v>
      </c>
      <c r="E600">
        <v>26.621665</v>
      </c>
    </row>
    <row r="601" spans="1:5" x14ac:dyDescent="0.15">
      <c r="A601">
        <v>576</v>
      </c>
      <c r="B601">
        <v>1</v>
      </c>
      <c r="C601">
        <v>-56.591141999999998</v>
      </c>
      <c r="D601">
        <v>-5.8619760000000003</v>
      </c>
      <c r="E601">
        <v>26.620190000000001</v>
      </c>
    </row>
    <row r="602" spans="1:5" x14ac:dyDescent="0.15">
      <c r="A602">
        <v>577</v>
      </c>
      <c r="B602">
        <v>1</v>
      </c>
      <c r="C602">
        <v>-56.581122000000001</v>
      </c>
      <c r="D602">
        <v>-5.8619859999999999</v>
      </c>
      <c r="E602">
        <v>26.620761000000002</v>
      </c>
    </row>
    <row r="603" spans="1:5" x14ac:dyDescent="0.15">
      <c r="A603">
        <v>578</v>
      </c>
      <c r="B603">
        <v>1</v>
      </c>
      <c r="C603">
        <v>-56.571140999999997</v>
      </c>
      <c r="D603">
        <v>-5.8619859999999999</v>
      </c>
      <c r="E603">
        <v>26.622471999999998</v>
      </c>
    </row>
    <row r="604" spans="1:5" x14ac:dyDescent="0.15">
      <c r="A604">
        <v>579</v>
      </c>
      <c r="B604">
        <v>1</v>
      </c>
      <c r="C604">
        <v>-56.561261000000002</v>
      </c>
      <c r="D604">
        <v>-5.8619659999999998</v>
      </c>
      <c r="E604">
        <v>26.622495000000001</v>
      </c>
    </row>
    <row r="605" spans="1:5" x14ac:dyDescent="0.15">
      <c r="A605">
        <v>580</v>
      </c>
      <c r="B605">
        <v>1</v>
      </c>
      <c r="C605">
        <v>-56.551361</v>
      </c>
      <c r="D605">
        <v>-5.8619859999999999</v>
      </c>
      <c r="E605">
        <v>26.621034999999999</v>
      </c>
    </row>
    <row r="606" spans="1:5" x14ac:dyDescent="0.15">
      <c r="A606">
        <v>581</v>
      </c>
      <c r="B606">
        <v>1</v>
      </c>
      <c r="C606">
        <v>-56.541341000000003</v>
      </c>
      <c r="D606">
        <v>-5.8619760000000003</v>
      </c>
      <c r="E606">
        <v>26.622536</v>
      </c>
    </row>
    <row r="607" spans="1:5" x14ac:dyDescent="0.15">
      <c r="A607">
        <v>582</v>
      </c>
      <c r="B607">
        <v>1</v>
      </c>
      <c r="C607">
        <v>-56.531410999999999</v>
      </c>
      <c r="D607">
        <v>-5.8619859999999999</v>
      </c>
      <c r="E607">
        <v>26.622879999999999</v>
      </c>
    </row>
    <row r="608" spans="1:5" x14ac:dyDescent="0.15">
      <c r="A608">
        <v>583</v>
      </c>
      <c r="B608">
        <v>1</v>
      </c>
      <c r="C608">
        <v>-56.52131</v>
      </c>
      <c r="D608">
        <v>-5.8619859999999999</v>
      </c>
      <c r="E608">
        <v>26.624310000000001</v>
      </c>
    </row>
    <row r="609" spans="1:5" x14ac:dyDescent="0.15">
      <c r="A609">
        <v>584</v>
      </c>
      <c r="B609">
        <v>1</v>
      </c>
      <c r="C609">
        <v>-56.511369999999999</v>
      </c>
      <c r="D609">
        <v>-5.8619960000000004</v>
      </c>
      <c r="E609">
        <v>26.621652000000001</v>
      </c>
    </row>
    <row r="610" spans="1:5" x14ac:dyDescent="0.15">
      <c r="A610">
        <v>585</v>
      </c>
      <c r="B610">
        <v>1</v>
      </c>
      <c r="C610">
        <v>-56.501440000000002</v>
      </c>
      <c r="D610">
        <v>-5.8619760000000003</v>
      </c>
      <c r="E610">
        <v>26.622406000000002</v>
      </c>
    </row>
    <row r="611" spans="1:5" x14ac:dyDescent="0.15">
      <c r="A611">
        <v>586</v>
      </c>
      <c r="B611">
        <v>1</v>
      </c>
      <c r="C611">
        <v>-56.491579999999999</v>
      </c>
      <c r="D611">
        <v>-5.8619560000000002</v>
      </c>
      <c r="E611">
        <v>26.622824999999999</v>
      </c>
    </row>
    <row r="612" spans="1:5" x14ac:dyDescent="0.15">
      <c r="A612">
        <v>587</v>
      </c>
      <c r="B612">
        <v>1</v>
      </c>
      <c r="C612">
        <v>-56.481589999999997</v>
      </c>
      <c r="D612">
        <v>-5.8619859999999999</v>
      </c>
      <c r="E612">
        <v>26.62294</v>
      </c>
    </row>
    <row r="613" spans="1:5" x14ac:dyDescent="0.15">
      <c r="A613">
        <v>588</v>
      </c>
      <c r="B613">
        <v>1</v>
      </c>
      <c r="C613">
        <v>-56.471639000000003</v>
      </c>
      <c r="D613">
        <v>-5.8619560000000002</v>
      </c>
      <c r="E613">
        <v>26.622651000000001</v>
      </c>
    </row>
    <row r="614" spans="1:5" x14ac:dyDescent="0.15">
      <c r="A614">
        <v>589</v>
      </c>
      <c r="B614">
        <v>1</v>
      </c>
      <c r="C614">
        <v>-56.461559000000001</v>
      </c>
      <c r="D614">
        <v>-5.8619659999999998</v>
      </c>
      <c r="E614">
        <v>26.622710999999999</v>
      </c>
    </row>
    <row r="615" spans="1:5" x14ac:dyDescent="0.15">
      <c r="A615">
        <v>590</v>
      </c>
      <c r="B615">
        <v>1</v>
      </c>
      <c r="C615">
        <v>-56.451549</v>
      </c>
      <c r="D615">
        <v>-5.8619560000000002</v>
      </c>
      <c r="E615">
        <v>26.622540999999998</v>
      </c>
    </row>
    <row r="616" spans="1:5" x14ac:dyDescent="0.15">
      <c r="A616">
        <v>591</v>
      </c>
      <c r="B616">
        <v>1</v>
      </c>
      <c r="C616">
        <v>-56.441549000000002</v>
      </c>
      <c r="D616">
        <v>-5.8619760000000003</v>
      </c>
      <c r="E616">
        <v>26.623567000000001</v>
      </c>
    </row>
    <row r="617" spans="1:5" x14ac:dyDescent="0.15">
      <c r="A617">
        <v>592</v>
      </c>
      <c r="B617">
        <v>1</v>
      </c>
      <c r="C617">
        <v>-56.431679000000003</v>
      </c>
      <c r="D617">
        <v>-5.8619960000000004</v>
      </c>
      <c r="E617">
        <v>26.623401000000001</v>
      </c>
    </row>
    <row r="618" spans="1:5" x14ac:dyDescent="0.15">
      <c r="A618">
        <v>593</v>
      </c>
      <c r="B618">
        <v>1</v>
      </c>
      <c r="C618">
        <v>-56.421568000000001</v>
      </c>
      <c r="D618">
        <v>-5.8619960000000004</v>
      </c>
      <c r="E618">
        <v>26.62285</v>
      </c>
    </row>
    <row r="619" spans="1:5" x14ac:dyDescent="0.15">
      <c r="A619">
        <v>594</v>
      </c>
      <c r="B619">
        <v>1</v>
      </c>
      <c r="C619">
        <v>-56.411597999999998</v>
      </c>
      <c r="D619">
        <v>-5.8619760000000003</v>
      </c>
      <c r="E619">
        <v>26.621441999999998</v>
      </c>
    </row>
    <row r="620" spans="1:5" x14ac:dyDescent="0.15">
      <c r="A620">
        <v>595</v>
      </c>
      <c r="B620">
        <v>1</v>
      </c>
      <c r="C620">
        <v>-56.401488000000001</v>
      </c>
      <c r="D620">
        <v>-5.8619859999999999</v>
      </c>
      <c r="E620">
        <v>26.622484</v>
      </c>
    </row>
    <row r="621" spans="1:5" x14ac:dyDescent="0.15">
      <c r="A621">
        <v>596</v>
      </c>
      <c r="B621">
        <v>1</v>
      </c>
      <c r="C621">
        <v>-56.391537999999997</v>
      </c>
      <c r="D621">
        <v>-5.8619659999999998</v>
      </c>
      <c r="E621">
        <v>26.622387</v>
      </c>
    </row>
    <row r="622" spans="1:5" x14ac:dyDescent="0.15">
      <c r="A622">
        <v>597</v>
      </c>
      <c r="B622">
        <v>1</v>
      </c>
      <c r="C622">
        <v>-56.381438000000003</v>
      </c>
      <c r="D622">
        <v>-5.8619760000000003</v>
      </c>
      <c r="E622">
        <v>26.621115</v>
      </c>
    </row>
    <row r="623" spans="1:5" x14ac:dyDescent="0.15">
      <c r="A623">
        <v>598</v>
      </c>
      <c r="B623">
        <v>1</v>
      </c>
      <c r="C623">
        <v>-56.371357000000003</v>
      </c>
      <c r="D623">
        <v>-5.8619760000000003</v>
      </c>
      <c r="E623">
        <v>26.620184999999999</v>
      </c>
    </row>
    <row r="624" spans="1:5" x14ac:dyDescent="0.15">
      <c r="A624">
        <v>599</v>
      </c>
      <c r="B624">
        <v>1</v>
      </c>
      <c r="C624">
        <v>-56.361336999999999</v>
      </c>
      <c r="D624">
        <v>-5.8619859999999999</v>
      </c>
      <c r="E624">
        <v>26.621493999999998</v>
      </c>
    </row>
    <row r="625" spans="1:5" x14ac:dyDescent="0.15">
      <c r="A625">
        <v>600</v>
      </c>
      <c r="B625">
        <v>1</v>
      </c>
      <c r="C625">
        <v>-56.351297000000002</v>
      </c>
      <c r="D625">
        <v>-5.8619560000000002</v>
      </c>
      <c r="E625">
        <v>26.621566000000001</v>
      </c>
    </row>
    <row r="626" spans="1:5" x14ac:dyDescent="0.15">
      <c r="A626">
        <v>601</v>
      </c>
      <c r="B626">
        <v>1</v>
      </c>
      <c r="C626">
        <v>-56.341276999999998</v>
      </c>
      <c r="D626">
        <v>-5.8619859999999999</v>
      </c>
      <c r="E626">
        <v>26.623255</v>
      </c>
    </row>
    <row r="627" spans="1:5" x14ac:dyDescent="0.15">
      <c r="A627">
        <v>602</v>
      </c>
      <c r="B627">
        <v>1</v>
      </c>
      <c r="C627">
        <v>-56.331307000000002</v>
      </c>
      <c r="D627">
        <v>-5.8619859999999999</v>
      </c>
      <c r="E627">
        <v>26.622668999999998</v>
      </c>
    </row>
    <row r="628" spans="1:5" x14ac:dyDescent="0.15">
      <c r="A628">
        <v>603</v>
      </c>
      <c r="B628">
        <v>1</v>
      </c>
      <c r="C628">
        <v>-56.321235999999999</v>
      </c>
      <c r="D628">
        <v>-5.8619859999999999</v>
      </c>
      <c r="E628">
        <v>26.62246</v>
      </c>
    </row>
    <row r="629" spans="1:5" x14ac:dyDescent="0.15">
      <c r="A629">
        <v>604</v>
      </c>
      <c r="B629">
        <v>1</v>
      </c>
      <c r="C629">
        <v>-56.311146000000001</v>
      </c>
      <c r="D629">
        <v>-5.8619859999999999</v>
      </c>
      <c r="E629">
        <v>26.623365</v>
      </c>
    </row>
    <row r="630" spans="1:5" x14ac:dyDescent="0.15">
      <c r="A630">
        <v>605</v>
      </c>
      <c r="B630">
        <v>1</v>
      </c>
      <c r="C630">
        <v>-56.301136</v>
      </c>
      <c r="D630">
        <v>-5.8619960000000004</v>
      </c>
      <c r="E630">
        <v>26.624126</v>
      </c>
    </row>
    <row r="631" spans="1:5" x14ac:dyDescent="0.15">
      <c r="A631">
        <v>606</v>
      </c>
      <c r="B631">
        <v>1</v>
      </c>
      <c r="C631">
        <v>-56.291145999999998</v>
      </c>
      <c r="D631">
        <v>-5.8619859999999999</v>
      </c>
      <c r="E631">
        <v>26.625091999999999</v>
      </c>
    </row>
    <row r="632" spans="1:5" x14ac:dyDescent="0.15">
      <c r="A632">
        <v>607</v>
      </c>
      <c r="B632">
        <v>1</v>
      </c>
      <c r="C632">
        <v>-56.281046000000003</v>
      </c>
      <c r="D632">
        <v>-5.8619859999999999</v>
      </c>
      <c r="E632">
        <v>26.623349000000001</v>
      </c>
    </row>
    <row r="633" spans="1:5" x14ac:dyDescent="0.15">
      <c r="A633">
        <v>608</v>
      </c>
      <c r="B633">
        <v>1</v>
      </c>
      <c r="C633">
        <v>-56.271075000000003</v>
      </c>
      <c r="D633">
        <v>-5.8619859999999999</v>
      </c>
      <c r="E633">
        <v>26.624590000000001</v>
      </c>
    </row>
    <row r="634" spans="1:5" x14ac:dyDescent="0.15">
      <c r="A634">
        <v>609</v>
      </c>
      <c r="B634">
        <v>1</v>
      </c>
      <c r="C634">
        <v>-56.261085000000001</v>
      </c>
      <c r="D634">
        <v>-5.8619560000000002</v>
      </c>
      <c r="E634">
        <v>26.624604000000001</v>
      </c>
    </row>
    <row r="635" spans="1:5" x14ac:dyDescent="0.15">
      <c r="A635">
        <v>610</v>
      </c>
      <c r="B635">
        <v>1</v>
      </c>
      <c r="C635">
        <v>-56.250995000000003</v>
      </c>
      <c r="D635">
        <v>-5.8619659999999998</v>
      </c>
      <c r="E635">
        <v>26.624625000000002</v>
      </c>
    </row>
    <row r="636" spans="1:5" x14ac:dyDescent="0.15">
      <c r="A636">
        <v>611</v>
      </c>
      <c r="B636">
        <v>1</v>
      </c>
      <c r="C636">
        <v>-56.240994999999998</v>
      </c>
      <c r="D636">
        <v>-5.8619859999999999</v>
      </c>
      <c r="E636">
        <v>26.623555</v>
      </c>
    </row>
    <row r="637" spans="1:5" x14ac:dyDescent="0.15">
      <c r="A637">
        <v>612</v>
      </c>
      <c r="B637">
        <v>1</v>
      </c>
      <c r="C637">
        <v>-56.230995</v>
      </c>
      <c r="D637">
        <v>-5.8619560000000002</v>
      </c>
      <c r="E637">
        <v>26.623688999999999</v>
      </c>
    </row>
    <row r="638" spans="1:5" x14ac:dyDescent="0.15">
      <c r="A638">
        <v>613</v>
      </c>
      <c r="B638">
        <v>1</v>
      </c>
      <c r="C638">
        <v>-56.220984000000001</v>
      </c>
      <c r="D638">
        <v>-5.8619859999999999</v>
      </c>
      <c r="E638">
        <v>26.624455000000001</v>
      </c>
    </row>
    <row r="639" spans="1:5" x14ac:dyDescent="0.15">
      <c r="A639">
        <v>614</v>
      </c>
      <c r="B639">
        <v>1</v>
      </c>
      <c r="C639">
        <v>-56.210984000000003</v>
      </c>
      <c r="D639">
        <v>-5.8619760000000003</v>
      </c>
      <c r="E639">
        <v>26.623740999999999</v>
      </c>
    </row>
    <row r="640" spans="1:5" x14ac:dyDescent="0.15">
      <c r="A640">
        <v>615</v>
      </c>
      <c r="B640">
        <v>1</v>
      </c>
      <c r="C640">
        <v>-56.200994000000001</v>
      </c>
      <c r="D640">
        <v>-5.8619760000000003</v>
      </c>
      <c r="E640">
        <v>26.622820000000001</v>
      </c>
    </row>
    <row r="641" spans="1:5" x14ac:dyDescent="0.15">
      <c r="A641">
        <v>616</v>
      </c>
      <c r="B641">
        <v>1</v>
      </c>
      <c r="C641">
        <v>-56.190773999999998</v>
      </c>
      <c r="D641">
        <v>-5.8619659999999998</v>
      </c>
      <c r="E641">
        <v>26.622606000000001</v>
      </c>
    </row>
    <row r="642" spans="1:5" x14ac:dyDescent="0.15">
      <c r="A642">
        <v>617</v>
      </c>
      <c r="B642">
        <v>1</v>
      </c>
      <c r="C642">
        <v>-56.180833999999997</v>
      </c>
      <c r="D642">
        <v>-5.8619859999999999</v>
      </c>
      <c r="E642">
        <v>26.623484999999999</v>
      </c>
    </row>
    <row r="643" spans="1:5" x14ac:dyDescent="0.15">
      <c r="A643">
        <v>618</v>
      </c>
      <c r="B643">
        <v>1</v>
      </c>
      <c r="C643">
        <v>-56.170723000000002</v>
      </c>
      <c r="D643">
        <v>-5.8619859999999999</v>
      </c>
      <c r="E643">
        <v>26.625230999999999</v>
      </c>
    </row>
    <row r="644" spans="1:5" x14ac:dyDescent="0.15">
      <c r="A644">
        <v>619</v>
      </c>
      <c r="B644">
        <v>1</v>
      </c>
      <c r="C644">
        <v>-56.160722999999997</v>
      </c>
      <c r="D644">
        <v>-5.8619859999999999</v>
      </c>
      <c r="E644">
        <v>26.623346999999999</v>
      </c>
    </row>
    <row r="645" spans="1:5" x14ac:dyDescent="0.15">
      <c r="A645">
        <v>620</v>
      </c>
      <c r="B645">
        <v>1</v>
      </c>
      <c r="C645">
        <v>-56.150672999999998</v>
      </c>
      <c r="D645">
        <v>-5.8619859999999999</v>
      </c>
      <c r="E645">
        <v>26.621434000000001</v>
      </c>
    </row>
    <row r="646" spans="1:5" x14ac:dyDescent="0.15">
      <c r="A646">
        <v>621</v>
      </c>
      <c r="B646">
        <v>1</v>
      </c>
      <c r="C646">
        <v>-56.140653</v>
      </c>
      <c r="D646">
        <v>-5.8619859999999999</v>
      </c>
      <c r="E646">
        <v>26.623795000000001</v>
      </c>
    </row>
    <row r="647" spans="1:5" x14ac:dyDescent="0.15">
      <c r="A647">
        <v>622</v>
      </c>
      <c r="B647">
        <v>1</v>
      </c>
      <c r="C647">
        <v>-56.130723000000003</v>
      </c>
      <c r="D647">
        <v>-5.8619859999999999</v>
      </c>
      <c r="E647">
        <v>26.622941999999998</v>
      </c>
    </row>
    <row r="648" spans="1:5" x14ac:dyDescent="0.15">
      <c r="A648">
        <v>623</v>
      </c>
      <c r="B648">
        <v>1</v>
      </c>
      <c r="C648">
        <v>-56.120711999999997</v>
      </c>
      <c r="D648">
        <v>-5.8619760000000003</v>
      </c>
      <c r="E648">
        <v>26.625945999999999</v>
      </c>
    </row>
    <row r="649" spans="1:5" x14ac:dyDescent="0.15">
      <c r="A649">
        <v>624</v>
      </c>
      <c r="B649">
        <v>1</v>
      </c>
      <c r="C649">
        <v>-56.110762000000001</v>
      </c>
      <c r="D649">
        <v>-5.8619859999999999</v>
      </c>
      <c r="E649">
        <v>26.620615000000001</v>
      </c>
    </row>
    <row r="650" spans="1:5" x14ac:dyDescent="0.15">
      <c r="A650">
        <v>625</v>
      </c>
      <c r="B650">
        <v>1</v>
      </c>
      <c r="C650">
        <v>-56.100791999999998</v>
      </c>
      <c r="D650">
        <v>-5.8619859999999999</v>
      </c>
      <c r="E650">
        <v>26.622094000000001</v>
      </c>
    </row>
    <row r="651" spans="1:5" x14ac:dyDescent="0.15">
      <c r="A651">
        <v>626</v>
      </c>
      <c r="B651">
        <v>1</v>
      </c>
      <c r="C651">
        <v>-56.090712000000003</v>
      </c>
      <c r="D651">
        <v>-5.8619859999999999</v>
      </c>
      <c r="E651">
        <v>26.626458</v>
      </c>
    </row>
    <row r="652" spans="1:5" x14ac:dyDescent="0.15">
      <c r="A652">
        <v>627</v>
      </c>
      <c r="B652">
        <v>1</v>
      </c>
      <c r="C652">
        <v>-56.080672</v>
      </c>
      <c r="D652">
        <v>-5.8619760000000003</v>
      </c>
      <c r="E652">
        <v>26.624614000000001</v>
      </c>
    </row>
    <row r="653" spans="1:5" x14ac:dyDescent="0.15">
      <c r="A653">
        <v>628</v>
      </c>
      <c r="B653">
        <v>1</v>
      </c>
      <c r="C653">
        <v>-56.070670999999997</v>
      </c>
      <c r="D653">
        <v>-5.8619659999999998</v>
      </c>
      <c r="E653">
        <v>26.625036999999999</v>
      </c>
    </row>
    <row r="654" spans="1:5" x14ac:dyDescent="0.15">
      <c r="A654">
        <v>629</v>
      </c>
      <c r="B654">
        <v>1</v>
      </c>
      <c r="C654">
        <v>-56.060670999999999</v>
      </c>
      <c r="D654">
        <v>-5.8619760000000003</v>
      </c>
      <c r="E654">
        <v>26.622786999999999</v>
      </c>
    </row>
    <row r="655" spans="1:5" x14ac:dyDescent="0.15">
      <c r="A655">
        <v>630</v>
      </c>
      <c r="B655">
        <v>1</v>
      </c>
      <c r="C655">
        <v>-56.050801</v>
      </c>
      <c r="D655">
        <v>-5.8619760000000003</v>
      </c>
      <c r="E655">
        <v>26.623446000000001</v>
      </c>
    </row>
    <row r="656" spans="1:5" x14ac:dyDescent="0.15">
      <c r="A656">
        <v>631</v>
      </c>
      <c r="B656">
        <v>1</v>
      </c>
      <c r="C656">
        <v>-56.040781000000003</v>
      </c>
      <c r="D656">
        <v>-5.8619859999999999</v>
      </c>
      <c r="E656">
        <v>26.626835</v>
      </c>
    </row>
    <row r="657" spans="1:5" x14ac:dyDescent="0.15">
      <c r="A657">
        <v>632</v>
      </c>
      <c r="B657">
        <v>1</v>
      </c>
      <c r="C657">
        <v>-56.030751000000002</v>
      </c>
      <c r="D657">
        <v>-5.8619859999999999</v>
      </c>
      <c r="E657">
        <v>26.624203999999999</v>
      </c>
    </row>
    <row r="658" spans="1:5" x14ac:dyDescent="0.15">
      <c r="A658">
        <v>633</v>
      </c>
      <c r="B658">
        <v>1</v>
      </c>
      <c r="C658">
        <v>-56.020809999999997</v>
      </c>
      <c r="D658">
        <v>-5.8619560000000002</v>
      </c>
      <c r="E658">
        <v>26.624057000000001</v>
      </c>
    </row>
    <row r="659" spans="1:5" x14ac:dyDescent="0.15">
      <c r="A659">
        <v>634</v>
      </c>
      <c r="B659">
        <v>1</v>
      </c>
      <c r="C659">
        <v>-56.010750000000002</v>
      </c>
      <c r="D659">
        <v>-5.8619859999999999</v>
      </c>
      <c r="E659">
        <v>26.626432000000001</v>
      </c>
    </row>
    <row r="660" spans="1:5" x14ac:dyDescent="0.15">
      <c r="A660">
        <v>635</v>
      </c>
      <c r="B660">
        <v>1</v>
      </c>
      <c r="C660">
        <v>-56.000749999999996</v>
      </c>
      <c r="D660">
        <v>-5.8619760000000003</v>
      </c>
      <c r="E660">
        <v>26.624402</v>
      </c>
    </row>
    <row r="661" spans="1:5" x14ac:dyDescent="0.15">
      <c r="A661">
        <v>636</v>
      </c>
      <c r="B661">
        <v>1</v>
      </c>
      <c r="C661">
        <v>-55.990769999999998</v>
      </c>
      <c r="D661">
        <v>-5.8619760000000003</v>
      </c>
      <c r="E661">
        <v>26.625349</v>
      </c>
    </row>
    <row r="662" spans="1:5" x14ac:dyDescent="0.15">
      <c r="A662">
        <v>637</v>
      </c>
      <c r="B662">
        <v>1</v>
      </c>
      <c r="C662">
        <v>-55.980789999999999</v>
      </c>
      <c r="D662">
        <v>-5.8619760000000003</v>
      </c>
      <c r="E662">
        <v>26.622350000000001</v>
      </c>
    </row>
    <row r="663" spans="1:5" x14ac:dyDescent="0.15">
      <c r="A663">
        <v>638</v>
      </c>
      <c r="B663">
        <v>1</v>
      </c>
      <c r="C663">
        <v>-55.970759000000001</v>
      </c>
      <c r="D663">
        <v>-5.8619859999999999</v>
      </c>
      <c r="E663">
        <v>26.623885000000001</v>
      </c>
    </row>
    <row r="664" spans="1:5" x14ac:dyDescent="0.15">
      <c r="A664">
        <v>639</v>
      </c>
      <c r="B664">
        <v>1</v>
      </c>
      <c r="C664">
        <v>-55.960828999999997</v>
      </c>
      <c r="D664">
        <v>-5.8619859999999999</v>
      </c>
      <c r="E664">
        <v>26.624336</v>
      </c>
    </row>
    <row r="665" spans="1:5" x14ac:dyDescent="0.15">
      <c r="A665">
        <v>640</v>
      </c>
      <c r="B665">
        <v>1</v>
      </c>
      <c r="C665">
        <v>-55.950769000000001</v>
      </c>
      <c r="D665">
        <v>-5.8619760000000003</v>
      </c>
      <c r="E665">
        <v>26.622664</v>
      </c>
    </row>
    <row r="666" spans="1:5" x14ac:dyDescent="0.15">
      <c r="A666">
        <v>641</v>
      </c>
      <c r="B666">
        <v>1</v>
      </c>
      <c r="C666">
        <v>-55.940809000000002</v>
      </c>
      <c r="D666">
        <v>-5.8619760000000003</v>
      </c>
      <c r="E666">
        <v>26.624770999999999</v>
      </c>
    </row>
    <row r="667" spans="1:5" x14ac:dyDescent="0.15">
      <c r="A667">
        <v>642</v>
      </c>
      <c r="B667">
        <v>1</v>
      </c>
      <c r="C667">
        <v>-55.930809000000004</v>
      </c>
      <c r="D667">
        <v>-5.8619760000000003</v>
      </c>
      <c r="E667">
        <v>26.623291999999999</v>
      </c>
    </row>
    <row r="668" spans="1:5" x14ac:dyDescent="0.15">
      <c r="A668">
        <v>643</v>
      </c>
      <c r="B668">
        <v>1</v>
      </c>
      <c r="C668">
        <v>-55.920847999999999</v>
      </c>
      <c r="D668">
        <v>-5.8619760000000003</v>
      </c>
      <c r="E668">
        <v>26.62434</v>
      </c>
    </row>
    <row r="669" spans="1:5" x14ac:dyDescent="0.15">
      <c r="A669">
        <v>644</v>
      </c>
      <c r="B669">
        <v>1</v>
      </c>
      <c r="C669">
        <v>-55.910837999999998</v>
      </c>
      <c r="D669">
        <v>-5.8619859999999999</v>
      </c>
      <c r="E669">
        <v>26.622820000000001</v>
      </c>
    </row>
    <row r="670" spans="1:5" x14ac:dyDescent="0.15">
      <c r="A670">
        <v>645</v>
      </c>
      <c r="B670">
        <v>1</v>
      </c>
      <c r="C670">
        <v>-55.900798000000002</v>
      </c>
      <c r="D670">
        <v>-5.8619760000000003</v>
      </c>
      <c r="E670">
        <v>26.624109000000001</v>
      </c>
    </row>
    <row r="671" spans="1:5" x14ac:dyDescent="0.15">
      <c r="A671">
        <v>646</v>
      </c>
      <c r="B671">
        <v>1</v>
      </c>
      <c r="C671">
        <v>-55.890878000000001</v>
      </c>
      <c r="D671">
        <v>-5.8619659999999998</v>
      </c>
      <c r="E671">
        <v>26.624251000000001</v>
      </c>
    </row>
    <row r="672" spans="1:5" x14ac:dyDescent="0.15">
      <c r="A672">
        <v>647</v>
      </c>
      <c r="B672">
        <v>1</v>
      </c>
      <c r="C672">
        <v>-55.880808000000002</v>
      </c>
      <c r="D672">
        <v>-5.8619760000000003</v>
      </c>
      <c r="E672">
        <v>26.625958000000001</v>
      </c>
    </row>
    <row r="673" spans="1:5" x14ac:dyDescent="0.15">
      <c r="A673">
        <v>648</v>
      </c>
      <c r="B673">
        <v>1</v>
      </c>
      <c r="C673">
        <v>-55.870927000000002</v>
      </c>
      <c r="D673">
        <v>-5.8619960000000004</v>
      </c>
      <c r="E673">
        <v>26.625955000000001</v>
      </c>
    </row>
    <row r="674" spans="1:5" x14ac:dyDescent="0.15">
      <c r="A674">
        <v>649</v>
      </c>
      <c r="B674">
        <v>1</v>
      </c>
      <c r="C674">
        <v>-55.860976999999998</v>
      </c>
      <c r="D674">
        <v>-5.8619560000000002</v>
      </c>
      <c r="E674">
        <v>26.625951000000001</v>
      </c>
    </row>
    <row r="675" spans="1:5" x14ac:dyDescent="0.15">
      <c r="A675">
        <v>650</v>
      </c>
      <c r="B675">
        <v>1</v>
      </c>
      <c r="C675">
        <v>-55.851076999999997</v>
      </c>
      <c r="D675">
        <v>-5.8619760000000003</v>
      </c>
      <c r="E675">
        <v>26.624264</v>
      </c>
    </row>
    <row r="676" spans="1:5" x14ac:dyDescent="0.15">
      <c r="A676">
        <v>651</v>
      </c>
      <c r="B676">
        <v>1</v>
      </c>
      <c r="C676">
        <v>-55.841146999999999</v>
      </c>
      <c r="D676">
        <v>-5.8619560000000002</v>
      </c>
      <c r="E676">
        <v>26.624001</v>
      </c>
    </row>
    <row r="677" spans="1:5" x14ac:dyDescent="0.15">
      <c r="A677">
        <v>652</v>
      </c>
      <c r="B677">
        <v>1</v>
      </c>
      <c r="C677">
        <v>-55.831167000000001</v>
      </c>
      <c r="D677">
        <v>-5.8619859999999999</v>
      </c>
      <c r="E677">
        <v>26.624609</v>
      </c>
    </row>
    <row r="678" spans="1:5" x14ac:dyDescent="0.15">
      <c r="A678">
        <v>653</v>
      </c>
      <c r="B678">
        <v>1</v>
      </c>
      <c r="C678">
        <v>-55.821176000000001</v>
      </c>
      <c r="D678">
        <v>-5.8619659999999998</v>
      </c>
      <c r="E678">
        <v>26.624324000000001</v>
      </c>
    </row>
    <row r="679" spans="1:5" x14ac:dyDescent="0.15">
      <c r="A679">
        <v>654</v>
      </c>
      <c r="B679">
        <v>1</v>
      </c>
      <c r="C679">
        <v>-55.811076</v>
      </c>
      <c r="D679">
        <v>-5.8619859999999999</v>
      </c>
      <c r="E679">
        <v>26.628495000000001</v>
      </c>
    </row>
    <row r="680" spans="1:5" x14ac:dyDescent="0.15">
      <c r="A680">
        <v>655</v>
      </c>
      <c r="B680">
        <v>1</v>
      </c>
      <c r="C680">
        <v>-55.801116</v>
      </c>
      <c r="D680">
        <v>-5.8619760000000003</v>
      </c>
      <c r="E680">
        <v>26.623813999999999</v>
      </c>
    </row>
    <row r="681" spans="1:5" x14ac:dyDescent="0.15">
      <c r="A681">
        <v>656</v>
      </c>
      <c r="B681">
        <v>1</v>
      </c>
      <c r="C681">
        <v>-55.791116000000002</v>
      </c>
      <c r="D681">
        <v>-5.8619760000000003</v>
      </c>
      <c r="E681">
        <v>26.624267</v>
      </c>
    </row>
    <row r="682" spans="1:5" x14ac:dyDescent="0.15">
      <c r="A682">
        <v>657</v>
      </c>
      <c r="B682">
        <v>1</v>
      </c>
      <c r="C682">
        <v>-55.781176000000002</v>
      </c>
      <c r="D682">
        <v>-5.8619659999999998</v>
      </c>
      <c r="E682">
        <v>26.624354</v>
      </c>
    </row>
    <row r="683" spans="1:5" x14ac:dyDescent="0.15">
      <c r="A683">
        <v>658</v>
      </c>
      <c r="B683">
        <v>1</v>
      </c>
      <c r="C683">
        <v>-55.771014999999998</v>
      </c>
      <c r="D683">
        <v>-5.8619760000000003</v>
      </c>
      <c r="E683">
        <v>26.625895</v>
      </c>
    </row>
    <row r="684" spans="1:5" x14ac:dyDescent="0.15">
      <c r="A684">
        <v>659</v>
      </c>
      <c r="B684">
        <v>1</v>
      </c>
      <c r="C684">
        <v>-55.760975000000002</v>
      </c>
      <c r="D684">
        <v>-5.8619760000000003</v>
      </c>
      <c r="E684">
        <v>26.624313999999998</v>
      </c>
    </row>
    <row r="685" spans="1:5" x14ac:dyDescent="0.15">
      <c r="A685">
        <v>660</v>
      </c>
      <c r="B685">
        <v>1</v>
      </c>
      <c r="C685">
        <v>-55.751114999999999</v>
      </c>
      <c r="D685">
        <v>-5.8619859999999999</v>
      </c>
      <c r="E685">
        <v>26.624334999999999</v>
      </c>
    </row>
    <row r="686" spans="1:5" x14ac:dyDescent="0.15">
      <c r="A686">
        <v>661</v>
      </c>
      <c r="B686">
        <v>1</v>
      </c>
      <c r="C686">
        <v>-55.741005000000001</v>
      </c>
      <c r="D686">
        <v>-5.8619760000000003</v>
      </c>
      <c r="E686">
        <v>26.625171999999999</v>
      </c>
    </row>
    <row r="687" spans="1:5" x14ac:dyDescent="0.15">
      <c r="A687">
        <v>662</v>
      </c>
      <c r="B687">
        <v>1</v>
      </c>
      <c r="C687">
        <v>-55.730944999999998</v>
      </c>
      <c r="D687">
        <v>-5.8619760000000003</v>
      </c>
      <c r="E687">
        <v>26.624039</v>
      </c>
    </row>
    <row r="688" spans="1:5" x14ac:dyDescent="0.15">
      <c r="A688">
        <v>663</v>
      </c>
      <c r="B688">
        <v>1</v>
      </c>
      <c r="C688">
        <v>-55.720923999999997</v>
      </c>
      <c r="D688">
        <v>-5.8619859999999999</v>
      </c>
      <c r="E688">
        <v>26.624980000000001</v>
      </c>
    </row>
    <row r="689" spans="1:5" x14ac:dyDescent="0.15">
      <c r="A689">
        <v>664</v>
      </c>
      <c r="B689">
        <v>1</v>
      </c>
      <c r="C689">
        <v>-55.710873999999997</v>
      </c>
      <c r="D689">
        <v>-5.8619560000000002</v>
      </c>
      <c r="E689">
        <v>26.624790999999998</v>
      </c>
    </row>
    <row r="690" spans="1:5" x14ac:dyDescent="0.15">
      <c r="A690">
        <v>665</v>
      </c>
      <c r="B690">
        <v>1</v>
      </c>
      <c r="C690">
        <v>-55.700783999999999</v>
      </c>
      <c r="D690">
        <v>-5.8619859999999999</v>
      </c>
      <c r="E690">
        <v>26.625952999999999</v>
      </c>
    </row>
    <row r="691" spans="1:5" x14ac:dyDescent="0.15">
      <c r="A691">
        <v>666</v>
      </c>
      <c r="B691">
        <v>1</v>
      </c>
      <c r="C691">
        <v>-55.690753999999998</v>
      </c>
      <c r="D691">
        <v>-5.8619859999999999</v>
      </c>
      <c r="E691">
        <v>26.623494999999998</v>
      </c>
    </row>
    <row r="692" spans="1:5" x14ac:dyDescent="0.15">
      <c r="A692">
        <v>667</v>
      </c>
      <c r="B692">
        <v>1</v>
      </c>
      <c r="C692">
        <v>-55.680723999999998</v>
      </c>
      <c r="D692">
        <v>-5.8619960000000004</v>
      </c>
      <c r="E692">
        <v>26.622748999999999</v>
      </c>
    </row>
    <row r="693" spans="1:5" x14ac:dyDescent="0.15">
      <c r="A693">
        <v>668</v>
      </c>
      <c r="B693">
        <v>1</v>
      </c>
      <c r="C693">
        <v>-55.670712999999999</v>
      </c>
      <c r="D693">
        <v>-5.8619859999999999</v>
      </c>
      <c r="E693">
        <v>26.623517</v>
      </c>
    </row>
    <row r="694" spans="1:5" x14ac:dyDescent="0.15">
      <c r="A694">
        <v>669</v>
      </c>
      <c r="B694">
        <v>1</v>
      </c>
      <c r="C694">
        <v>-55.660722999999997</v>
      </c>
      <c r="D694">
        <v>-5.8619760000000003</v>
      </c>
      <c r="E694">
        <v>26.624437</v>
      </c>
    </row>
    <row r="695" spans="1:5" x14ac:dyDescent="0.15">
      <c r="A695">
        <v>670</v>
      </c>
      <c r="B695">
        <v>1</v>
      </c>
      <c r="C695">
        <v>-55.650753000000002</v>
      </c>
      <c r="D695">
        <v>-5.8619560000000002</v>
      </c>
      <c r="E695">
        <v>26.62463</v>
      </c>
    </row>
    <row r="696" spans="1:5" x14ac:dyDescent="0.15">
      <c r="A696">
        <v>671</v>
      </c>
      <c r="B696">
        <v>1</v>
      </c>
      <c r="C696">
        <v>-55.640723000000001</v>
      </c>
      <c r="D696">
        <v>-5.8619659999999998</v>
      </c>
      <c r="E696">
        <v>26.624320999999998</v>
      </c>
    </row>
    <row r="697" spans="1:5" x14ac:dyDescent="0.15">
      <c r="A697">
        <v>672</v>
      </c>
      <c r="B697">
        <v>1</v>
      </c>
      <c r="C697">
        <v>-55.630763000000002</v>
      </c>
      <c r="D697">
        <v>-5.8619859999999999</v>
      </c>
      <c r="E697">
        <v>26.625150999999999</v>
      </c>
    </row>
    <row r="698" spans="1:5" x14ac:dyDescent="0.15">
      <c r="A698">
        <v>673</v>
      </c>
      <c r="B698">
        <v>1</v>
      </c>
      <c r="C698">
        <v>-55.620691999999998</v>
      </c>
      <c r="D698">
        <v>-5.8619760000000003</v>
      </c>
      <c r="E698">
        <v>26.62576</v>
      </c>
    </row>
    <row r="699" spans="1:5" x14ac:dyDescent="0.15">
      <c r="A699">
        <v>674</v>
      </c>
      <c r="B699">
        <v>1</v>
      </c>
      <c r="C699">
        <v>-55.610582000000001</v>
      </c>
      <c r="D699">
        <v>-5.8619859999999999</v>
      </c>
      <c r="E699">
        <v>26.624482</v>
      </c>
    </row>
    <row r="700" spans="1:5" x14ac:dyDescent="0.15">
      <c r="A700">
        <v>675</v>
      </c>
      <c r="B700">
        <v>1</v>
      </c>
      <c r="C700">
        <v>-55.600591999999999</v>
      </c>
      <c r="D700">
        <v>-5.8619859999999999</v>
      </c>
      <c r="E700">
        <v>26.624676999999998</v>
      </c>
    </row>
    <row r="701" spans="1:5" x14ac:dyDescent="0.15">
      <c r="A701">
        <v>676</v>
      </c>
      <c r="B701">
        <v>1</v>
      </c>
      <c r="C701">
        <v>-55.590561999999998</v>
      </c>
      <c r="D701">
        <v>-5.8619760000000003</v>
      </c>
      <c r="E701">
        <v>26.624274</v>
      </c>
    </row>
    <row r="702" spans="1:5" x14ac:dyDescent="0.15">
      <c r="A702">
        <v>677</v>
      </c>
      <c r="B702">
        <v>1</v>
      </c>
      <c r="C702">
        <v>-55.580582</v>
      </c>
      <c r="D702">
        <v>-5.8619859999999999</v>
      </c>
      <c r="E702">
        <v>26.625812</v>
      </c>
    </row>
    <row r="703" spans="1:5" x14ac:dyDescent="0.15">
      <c r="A703">
        <v>678</v>
      </c>
      <c r="B703">
        <v>1</v>
      </c>
      <c r="C703">
        <v>-55.570520999999999</v>
      </c>
      <c r="D703">
        <v>-5.8619760000000003</v>
      </c>
      <c r="E703">
        <v>26.630075000000001</v>
      </c>
    </row>
    <row r="704" spans="1:5" x14ac:dyDescent="0.15">
      <c r="A704">
        <v>679</v>
      </c>
      <c r="B704">
        <v>1</v>
      </c>
      <c r="C704">
        <v>-55.560530999999997</v>
      </c>
      <c r="D704">
        <v>-5.8619760000000003</v>
      </c>
      <c r="E704">
        <v>26.625792000000001</v>
      </c>
    </row>
    <row r="705" spans="1:5" x14ac:dyDescent="0.15">
      <c r="A705">
        <v>680</v>
      </c>
      <c r="B705">
        <v>1</v>
      </c>
      <c r="C705">
        <v>-55.550601</v>
      </c>
      <c r="D705">
        <v>-5.8619760000000003</v>
      </c>
      <c r="E705">
        <v>26.624818999999999</v>
      </c>
    </row>
    <row r="706" spans="1:5" x14ac:dyDescent="0.15">
      <c r="A706">
        <v>681</v>
      </c>
      <c r="B706">
        <v>1</v>
      </c>
      <c r="C706">
        <v>-55.540560999999997</v>
      </c>
      <c r="D706">
        <v>-5.8619760000000003</v>
      </c>
      <c r="E706">
        <v>26.623449999999998</v>
      </c>
    </row>
    <row r="707" spans="1:5" x14ac:dyDescent="0.15">
      <c r="A707">
        <v>682</v>
      </c>
      <c r="B707">
        <v>1</v>
      </c>
      <c r="C707">
        <v>-55.530571000000002</v>
      </c>
      <c r="D707">
        <v>-5.8619760000000003</v>
      </c>
      <c r="E707">
        <v>26.624911999999998</v>
      </c>
    </row>
    <row r="708" spans="1:5" x14ac:dyDescent="0.15">
      <c r="A708">
        <v>683</v>
      </c>
      <c r="B708">
        <v>1</v>
      </c>
      <c r="C708">
        <v>-55.520490000000002</v>
      </c>
      <c r="D708">
        <v>-5.8619560000000002</v>
      </c>
      <c r="E708">
        <v>26.625169</v>
      </c>
    </row>
    <row r="709" spans="1:5" x14ac:dyDescent="0.15">
      <c r="A709">
        <v>684</v>
      </c>
      <c r="B709">
        <v>1</v>
      </c>
      <c r="C709">
        <v>-55.5105</v>
      </c>
      <c r="D709">
        <v>-5.8619859999999999</v>
      </c>
      <c r="E709">
        <v>26.624759999999998</v>
      </c>
    </row>
    <row r="710" spans="1:5" x14ac:dyDescent="0.15">
      <c r="A710">
        <v>685</v>
      </c>
      <c r="B710">
        <v>1</v>
      </c>
      <c r="C710">
        <v>-55.500540000000001</v>
      </c>
      <c r="D710">
        <v>-5.8619560000000002</v>
      </c>
      <c r="E710">
        <v>26.624831</v>
      </c>
    </row>
    <row r="711" spans="1:5" x14ac:dyDescent="0.15">
      <c r="A711">
        <v>686</v>
      </c>
      <c r="B711">
        <v>1</v>
      </c>
      <c r="C711">
        <v>-55.49062</v>
      </c>
      <c r="D711">
        <v>-5.8619760000000003</v>
      </c>
      <c r="E711">
        <v>26.625700999999999</v>
      </c>
    </row>
    <row r="712" spans="1:5" x14ac:dyDescent="0.15">
      <c r="A712">
        <v>687</v>
      </c>
      <c r="B712">
        <v>1</v>
      </c>
      <c r="C712">
        <v>-55.480690000000003</v>
      </c>
      <c r="D712">
        <v>-5.8619659999999998</v>
      </c>
      <c r="E712">
        <v>26.625966999999999</v>
      </c>
    </row>
    <row r="713" spans="1:5" x14ac:dyDescent="0.15">
      <c r="A713">
        <v>688</v>
      </c>
      <c r="B713">
        <v>1</v>
      </c>
      <c r="C713">
        <v>-55.470669000000001</v>
      </c>
      <c r="D713">
        <v>-5.8619859999999999</v>
      </c>
      <c r="E713">
        <v>26.626194999999999</v>
      </c>
    </row>
    <row r="714" spans="1:5" x14ac:dyDescent="0.15">
      <c r="A714">
        <v>689</v>
      </c>
      <c r="B714">
        <v>1</v>
      </c>
      <c r="C714">
        <v>-55.460579000000003</v>
      </c>
      <c r="D714">
        <v>-5.8619859999999999</v>
      </c>
      <c r="E714">
        <v>26.627257</v>
      </c>
    </row>
    <row r="715" spans="1:5" x14ac:dyDescent="0.15">
      <c r="A715">
        <v>690</v>
      </c>
      <c r="B715">
        <v>1</v>
      </c>
      <c r="C715">
        <v>-55.450659000000002</v>
      </c>
      <c r="D715">
        <v>-5.8619859999999999</v>
      </c>
      <c r="E715">
        <v>26.625024</v>
      </c>
    </row>
    <row r="716" spans="1:5" x14ac:dyDescent="0.15">
      <c r="A716">
        <v>691</v>
      </c>
      <c r="B716">
        <v>1</v>
      </c>
      <c r="C716">
        <v>-55.440579</v>
      </c>
      <c r="D716">
        <v>-5.8619659999999998</v>
      </c>
      <c r="E716">
        <v>26.625152</v>
      </c>
    </row>
    <row r="717" spans="1:5" x14ac:dyDescent="0.15">
      <c r="A717">
        <v>692</v>
      </c>
      <c r="B717">
        <v>1</v>
      </c>
      <c r="C717">
        <v>-55.430658999999999</v>
      </c>
      <c r="D717">
        <v>-5.8619960000000004</v>
      </c>
      <c r="E717">
        <v>26.625420999999999</v>
      </c>
    </row>
    <row r="718" spans="1:5" x14ac:dyDescent="0.15">
      <c r="A718">
        <v>693</v>
      </c>
      <c r="B718">
        <v>1</v>
      </c>
      <c r="C718">
        <v>-55.420678000000002</v>
      </c>
      <c r="D718">
        <v>-5.8619859999999999</v>
      </c>
      <c r="E718">
        <v>26.625602000000001</v>
      </c>
    </row>
    <row r="719" spans="1:5" x14ac:dyDescent="0.15">
      <c r="A719">
        <v>694</v>
      </c>
      <c r="B719">
        <v>1</v>
      </c>
      <c r="C719">
        <v>-55.410617999999999</v>
      </c>
      <c r="D719">
        <v>-5.8619859999999999</v>
      </c>
      <c r="E719">
        <v>26.625036000000001</v>
      </c>
    </row>
    <row r="720" spans="1:5" x14ac:dyDescent="0.15">
      <c r="A720">
        <v>695</v>
      </c>
      <c r="B720">
        <v>1</v>
      </c>
      <c r="C720">
        <v>-55.400627999999998</v>
      </c>
      <c r="D720">
        <v>-5.8619859999999999</v>
      </c>
      <c r="E720">
        <v>26.626332000000001</v>
      </c>
    </row>
    <row r="721" spans="1:5" x14ac:dyDescent="0.15">
      <c r="A721">
        <v>696</v>
      </c>
      <c r="B721">
        <v>1</v>
      </c>
      <c r="C721">
        <v>-55.390628</v>
      </c>
      <c r="D721">
        <v>-5.8619760000000003</v>
      </c>
      <c r="E721">
        <v>26.624516</v>
      </c>
    </row>
    <row r="722" spans="1:5" x14ac:dyDescent="0.15">
      <c r="A722">
        <v>697</v>
      </c>
      <c r="B722">
        <v>1</v>
      </c>
      <c r="C722">
        <v>-55.380637999999998</v>
      </c>
      <c r="D722">
        <v>-5.8619859999999999</v>
      </c>
      <c r="E722">
        <v>26.624003999999999</v>
      </c>
    </row>
    <row r="723" spans="1:5" x14ac:dyDescent="0.15">
      <c r="A723">
        <v>698</v>
      </c>
      <c r="B723">
        <v>1</v>
      </c>
      <c r="C723">
        <v>-55.370806999999999</v>
      </c>
      <c r="D723">
        <v>-5.862006</v>
      </c>
      <c r="E723">
        <v>26.623975999999999</v>
      </c>
    </row>
    <row r="724" spans="1:5" x14ac:dyDescent="0.15">
      <c r="A724">
        <v>699</v>
      </c>
      <c r="B724">
        <v>1</v>
      </c>
      <c r="C724">
        <v>-55.360657000000003</v>
      </c>
      <c r="D724">
        <v>-5.8619859999999999</v>
      </c>
      <c r="E724">
        <v>26.626674999999999</v>
      </c>
    </row>
    <row r="725" spans="1:5" x14ac:dyDescent="0.15">
      <c r="A725">
        <v>700</v>
      </c>
      <c r="B725">
        <v>1</v>
      </c>
      <c r="C725">
        <v>-55.350647000000002</v>
      </c>
      <c r="D725">
        <v>-5.8619560000000002</v>
      </c>
      <c r="E725">
        <v>26.626830999999999</v>
      </c>
    </row>
    <row r="726" spans="1:5" x14ac:dyDescent="0.15">
      <c r="A726">
        <v>701</v>
      </c>
      <c r="B726">
        <v>1</v>
      </c>
      <c r="C726">
        <v>-55.340806999999998</v>
      </c>
      <c r="D726">
        <v>-5.8619960000000004</v>
      </c>
      <c r="E726">
        <v>26.626736999999999</v>
      </c>
    </row>
    <row r="727" spans="1:5" x14ac:dyDescent="0.15">
      <c r="A727">
        <v>702</v>
      </c>
      <c r="B727">
        <v>1</v>
      </c>
      <c r="C727">
        <v>-55.330736999999999</v>
      </c>
      <c r="D727">
        <v>-5.8619659999999998</v>
      </c>
      <c r="E727">
        <v>26.626415999999999</v>
      </c>
    </row>
    <row r="728" spans="1:5" x14ac:dyDescent="0.15">
      <c r="A728">
        <v>703</v>
      </c>
      <c r="B728">
        <v>1</v>
      </c>
      <c r="C728">
        <v>-55.320855999999999</v>
      </c>
      <c r="D728">
        <v>-5.8619659999999998</v>
      </c>
      <c r="E728">
        <v>26.626190999999999</v>
      </c>
    </row>
    <row r="729" spans="1:5" x14ac:dyDescent="0.15">
      <c r="A729">
        <v>704</v>
      </c>
      <c r="B729">
        <v>1</v>
      </c>
      <c r="C729">
        <v>-55.310845999999998</v>
      </c>
      <c r="D729">
        <v>-5.8619659999999998</v>
      </c>
      <c r="E729">
        <v>26.625941000000001</v>
      </c>
    </row>
    <row r="730" spans="1:5" x14ac:dyDescent="0.15">
      <c r="A730">
        <v>705</v>
      </c>
      <c r="B730">
        <v>1</v>
      </c>
      <c r="C730">
        <v>-55.300896000000002</v>
      </c>
      <c r="D730">
        <v>-5.8619659999999998</v>
      </c>
      <c r="E730">
        <v>26.625904999999999</v>
      </c>
    </row>
    <row r="731" spans="1:5" x14ac:dyDescent="0.15">
      <c r="A731">
        <v>706</v>
      </c>
      <c r="B731">
        <v>1</v>
      </c>
      <c r="C731">
        <v>-55.290956000000001</v>
      </c>
      <c r="D731">
        <v>-5.8619760000000003</v>
      </c>
      <c r="E731">
        <v>26.624271</v>
      </c>
    </row>
    <row r="732" spans="1:5" x14ac:dyDescent="0.15">
      <c r="A732">
        <v>707</v>
      </c>
      <c r="B732">
        <v>1</v>
      </c>
      <c r="C732">
        <v>-55.280996000000002</v>
      </c>
      <c r="D732">
        <v>-5.8619960000000004</v>
      </c>
      <c r="E732">
        <v>26.624131999999999</v>
      </c>
    </row>
    <row r="733" spans="1:5" x14ac:dyDescent="0.15">
      <c r="A733">
        <v>708</v>
      </c>
      <c r="B733">
        <v>1</v>
      </c>
      <c r="C733">
        <v>-55.271014999999998</v>
      </c>
      <c r="D733">
        <v>-5.8619760000000003</v>
      </c>
      <c r="E733">
        <v>26.625624999999999</v>
      </c>
    </row>
    <row r="734" spans="1:5" x14ac:dyDescent="0.15">
      <c r="A734">
        <v>709</v>
      </c>
      <c r="B734">
        <v>1</v>
      </c>
      <c r="C734">
        <v>-55.261004999999997</v>
      </c>
      <c r="D734">
        <v>-5.8619859999999999</v>
      </c>
      <c r="E734">
        <v>26.629577000000001</v>
      </c>
    </row>
    <row r="735" spans="1:5" x14ac:dyDescent="0.15">
      <c r="A735">
        <v>710</v>
      </c>
      <c r="B735">
        <v>1</v>
      </c>
      <c r="C735">
        <v>-55.250995000000003</v>
      </c>
      <c r="D735">
        <v>-5.8619760000000003</v>
      </c>
      <c r="E735">
        <v>26.627621999999999</v>
      </c>
    </row>
    <row r="736" spans="1:5" x14ac:dyDescent="0.15">
      <c r="A736">
        <v>711</v>
      </c>
      <c r="B736">
        <v>1</v>
      </c>
      <c r="C736">
        <v>-55.241025</v>
      </c>
      <c r="D736">
        <v>-5.8619859999999999</v>
      </c>
      <c r="E736">
        <v>26.627096000000002</v>
      </c>
    </row>
    <row r="737" spans="1:5" x14ac:dyDescent="0.15">
      <c r="A737">
        <v>712</v>
      </c>
      <c r="B737">
        <v>1</v>
      </c>
      <c r="C737">
        <v>-55.230995</v>
      </c>
      <c r="D737">
        <v>-5.8619760000000003</v>
      </c>
      <c r="E737">
        <v>26.626227</v>
      </c>
    </row>
    <row r="738" spans="1:5" x14ac:dyDescent="0.15">
      <c r="A738">
        <v>713</v>
      </c>
      <c r="B738">
        <v>1</v>
      </c>
      <c r="C738">
        <v>-55.220973999999998</v>
      </c>
      <c r="D738">
        <v>-5.8619560000000002</v>
      </c>
      <c r="E738">
        <v>26.626182</v>
      </c>
    </row>
    <row r="739" spans="1:5" x14ac:dyDescent="0.15">
      <c r="A739">
        <v>714</v>
      </c>
      <c r="B739">
        <v>1</v>
      </c>
      <c r="C739">
        <v>-55.210984000000003</v>
      </c>
      <c r="D739">
        <v>-5.8619859999999999</v>
      </c>
      <c r="E739">
        <v>26.626747999999999</v>
      </c>
    </row>
    <row r="740" spans="1:5" x14ac:dyDescent="0.15">
      <c r="A740">
        <v>715</v>
      </c>
      <c r="B740">
        <v>1</v>
      </c>
      <c r="C740">
        <v>-55.200994000000001</v>
      </c>
      <c r="D740">
        <v>-5.8619760000000003</v>
      </c>
      <c r="E740">
        <v>26.625700999999999</v>
      </c>
    </row>
    <row r="741" spans="1:5" x14ac:dyDescent="0.15">
      <c r="A741">
        <v>716</v>
      </c>
      <c r="B741">
        <v>1</v>
      </c>
      <c r="C741">
        <v>-55.191063999999997</v>
      </c>
      <c r="D741">
        <v>-5.8619859999999999</v>
      </c>
      <c r="E741">
        <v>26.623754000000002</v>
      </c>
    </row>
    <row r="742" spans="1:5" x14ac:dyDescent="0.15">
      <c r="A742">
        <v>717</v>
      </c>
      <c r="B742">
        <v>1</v>
      </c>
      <c r="C742">
        <v>-55.181054000000003</v>
      </c>
      <c r="D742">
        <v>-5.8619760000000003</v>
      </c>
      <c r="E742">
        <v>26.624984000000001</v>
      </c>
    </row>
    <row r="743" spans="1:5" x14ac:dyDescent="0.15">
      <c r="A743">
        <v>718</v>
      </c>
      <c r="B743">
        <v>1</v>
      </c>
      <c r="C743">
        <v>-55.171053000000001</v>
      </c>
      <c r="D743">
        <v>-5.8619859999999999</v>
      </c>
      <c r="E743">
        <v>26.625906000000001</v>
      </c>
    </row>
    <row r="744" spans="1:5" x14ac:dyDescent="0.15">
      <c r="A744">
        <v>719</v>
      </c>
      <c r="B744">
        <v>1</v>
      </c>
      <c r="C744">
        <v>-55.161073000000002</v>
      </c>
      <c r="D744">
        <v>-5.8619859999999999</v>
      </c>
      <c r="E744">
        <v>26.627175999999999</v>
      </c>
    </row>
    <row r="745" spans="1:5" x14ac:dyDescent="0.15">
      <c r="A745">
        <v>720</v>
      </c>
      <c r="B745">
        <v>1</v>
      </c>
      <c r="C745">
        <v>-55.151173</v>
      </c>
      <c r="D745">
        <v>-5.8619760000000003</v>
      </c>
      <c r="E745">
        <v>26.627741</v>
      </c>
    </row>
    <row r="746" spans="1:5" x14ac:dyDescent="0.15">
      <c r="A746">
        <v>721</v>
      </c>
      <c r="B746">
        <v>1</v>
      </c>
      <c r="C746">
        <v>-55.141233</v>
      </c>
      <c r="D746">
        <v>-5.8619859999999999</v>
      </c>
      <c r="E746">
        <v>26.626190000000001</v>
      </c>
    </row>
    <row r="747" spans="1:5" x14ac:dyDescent="0.15">
      <c r="A747">
        <v>722</v>
      </c>
      <c r="B747">
        <v>1</v>
      </c>
      <c r="C747">
        <v>-55.131233000000002</v>
      </c>
      <c r="D747">
        <v>-5.8619560000000002</v>
      </c>
      <c r="E747">
        <v>26.626172</v>
      </c>
    </row>
    <row r="748" spans="1:5" x14ac:dyDescent="0.15">
      <c r="A748">
        <v>723</v>
      </c>
      <c r="B748">
        <v>1</v>
      </c>
      <c r="C748">
        <v>-55.121231999999999</v>
      </c>
      <c r="D748">
        <v>-5.8619859999999999</v>
      </c>
      <c r="E748">
        <v>26.625575999999999</v>
      </c>
    </row>
    <row r="749" spans="1:5" x14ac:dyDescent="0.15">
      <c r="A749">
        <v>724</v>
      </c>
      <c r="B749">
        <v>1</v>
      </c>
      <c r="C749">
        <v>-55.111282000000003</v>
      </c>
      <c r="D749">
        <v>-5.8619560000000002</v>
      </c>
      <c r="E749">
        <v>26.625700999999999</v>
      </c>
    </row>
    <row r="750" spans="1:5" x14ac:dyDescent="0.15">
      <c r="A750">
        <v>725</v>
      </c>
      <c r="B750">
        <v>1</v>
      </c>
      <c r="C750">
        <v>-55.101241999999999</v>
      </c>
      <c r="D750">
        <v>-5.8619659999999998</v>
      </c>
      <c r="E750">
        <v>26.625484</v>
      </c>
    </row>
    <row r="751" spans="1:5" x14ac:dyDescent="0.15">
      <c r="A751">
        <v>726</v>
      </c>
      <c r="B751">
        <v>1</v>
      </c>
      <c r="C751">
        <v>-55.091202000000003</v>
      </c>
      <c r="D751">
        <v>-5.8619859999999999</v>
      </c>
      <c r="E751">
        <v>26.625112000000001</v>
      </c>
    </row>
    <row r="752" spans="1:5" x14ac:dyDescent="0.15">
      <c r="A752">
        <v>727</v>
      </c>
      <c r="B752">
        <v>1</v>
      </c>
      <c r="C752">
        <v>-55.081122000000001</v>
      </c>
      <c r="D752">
        <v>-5.8619560000000002</v>
      </c>
      <c r="E752">
        <v>26.625281000000001</v>
      </c>
    </row>
    <row r="753" spans="1:5" x14ac:dyDescent="0.15">
      <c r="A753">
        <v>728</v>
      </c>
      <c r="B753">
        <v>1</v>
      </c>
      <c r="C753">
        <v>-55.071100999999999</v>
      </c>
      <c r="D753">
        <v>-5.8619859999999999</v>
      </c>
      <c r="E753">
        <v>26.626458</v>
      </c>
    </row>
    <row r="754" spans="1:5" x14ac:dyDescent="0.15">
      <c r="A754">
        <v>729</v>
      </c>
      <c r="B754">
        <v>1</v>
      </c>
      <c r="C754">
        <v>-55.061011000000001</v>
      </c>
      <c r="D754">
        <v>-5.8619659999999998</v>
      </c>
      <c r="E754">
        <v>26.62688</v>
      </c>
    </row>
    <row r="755" spans="1:5" x14ac:dyDescent="0.15">
      <c r="A755">
        <v>730</v>
      </c>
      <c r="B755">
        <v>1</v>
      </c>
      <c r="C755">
        <v>-55.051060999999997</v>
      </c>
      <c r="D755">
        <v>-5.8619960000000004</v>
      </c>
      <c r="E755">
        <v>26.627403000000001</v>
      </c>
    </row>
    <row r="756" spans="1:5" x14ac:dyDescent="0.15">
      <c r="A756">
        <v>731</v>
      </c>
      <c r="B756">
        <v>1</v>
      </c>
      <c r="C756">
        <v>-55.041051000000003</v>
      </c>
      <c r="D756">
        <v>-5.8619859999999999</v>
      </c>
      <c r="E756">
        <v>26.624849999999999</v>
      </c>
    </row>
    <row r="757" spans="1:5" x14ac:dyDescent="0.15">
      <c r="A757">
        <v>732</v>
      </c>
      <c r="B757">
        <v>1</v>
      </c>
      <c r="C757">
        <v>-55.030971000000001</v>
      </c>
      <c r="D757">
        <v>-5.8619859999999999</v>
      </c>
      <c r="E757">
        <v>26.627497999999999</v>
      </c>
    </row>
    <row r="758" spans="1:5" x14ac:dyDescent="0.15">
      <c r="A758">
        <v>733</v>
      </c>
      <c r="B758">
        <v>1</v>
      </c>
      <c r="C758">
        <v>-55.021000000000001</v>
      </c>
      <c r="D758">
        <v>-5.8619760000000003</v>
      </c>
      <c r="E758">
        <v>26.628647999999998</v>
      </c>
    </row>
    <row r="759" spans="1:5" x14ac:dyDescent="0.15">
      <c r="A759">
        <v>734</v>
      </c>
      <c r="B759">
        <v>1</v>
      </c>
      <c r="C759">
        <v>-55.011000000000003</v>
      </c>
      <c r="D759">
        <v>-5.8619760000000003</v>
      </c>
      <c r="E759">
        <v>26.627665</v>
      </c>
    </row>
    <row r="760" spans="1:5" x14ac:dyDescent="0.15">
      <c r="A760">
        <v>735</v>
      </c>
      <c r="B760">
        <v>1</v>
      </c>
      <c r="C760">
        <v>-55.000839999999997</v>
      </c>
      <c r="D760">
        <v>-5.8619760000000003</v>
      </c>
      <c r="E760">
        <v>26.628724999999999</v>
      </c>
    </row>
    <row r="761" spans="1:5" x14ac:dyDescent="0.15">
      <c r="A761">
        <v>736</v>
      </c>
      <c r="B761">
        <v>1</v>
      </c>
      <c r="C761">
        <v>-54.990810000000003</v>
      </c>
      <c r="D761">
        <v>-5.8619760000000003</v>
      </c>
      <c r="E761">
        <v>26.625194</v>
      </c>
    </row>
    <row r="762" spans="1:5" x14ac:dyDescent="0.15">
      <c r="A762">
        <v>737</v>
      </c>
      <c r="B762">
        <v>1</v>
      </c>
      <c r="C762">
        <v>-54.980800000000002</v>
      </c>
      <c r="D762">
        <v>-5.8619960000000004</v>
      </c>
      <c r="E762">
        <v>26.624986</v>
      </c>
    </row>
    <row r="763" spans="1:5" x14ac:dyDescent="0.15">
      <c r="A763">
        <v>738</v>
      </c>
      <c r="B763">
        <v>1</v>
      </c>
      <c r="C763">
        <v>-54.970818999999999</v>
      </c>
      <c r="D763">
        <v>-5.8619960000000004</v>
      </c>
      <c r="E763">
        <v>26.625105000000001</v>
      </c>
    </row>
    <row r="764" spans="1:5" x14ac:dyDescent="0.15">
      <c r="A764">
        <v>739</v>
      </c>
      <c r="B764">
        <v>1</v>
      </c>
      <c r="C764">
        <v>-54.960759000000003</v>
      </c>
      <c r="D764">
        <v>-5.8619760000000003</v>
      </c>
      <c r="E764">
        <v>26.625720000000001</v>
      </c>
    </row>
    <row r="765" spans="1:5" x14ac:dyDescent="0.15">
      <c r="A765">
        <v>740</v>
      </c>
      <c r="B765">
        <v>1</v>
      </c>
      <c r="C765">
        <v>-54.950778999999997</v>
      </c>
      <c r="D765">
        <v>-5.8619760000000003</v>
      </c>
      <c r="E765">
        <v>26.627585</v>
      </c>
    </row>
    <row r="766" spans="1:5" x14ac:dyDescent="0.15">
      <c r="A766">
        <v>741</v>
      </c>
      <c r="B766">
        <v>1</v>
      </c>
      <c r="C766">
        <v>-54.940708999999998</v>
      </c>
      <c r="D766">
        <v>-5.8619859999999999</v>
      </c>
      <c r="E766">
        <v>26.626487000000001</v>
      </c>
    </row>
    <row r="767" spans="1:5" x14ac:dyDescent="0.15">
      <c r="A767">
        <v>742</v>
      </c>
      <c r="B767">
        <v>1</v>
      </c>
      <c r="C767">
        <v>-54.930728999999999</v>
      </c>
      <c r="D767">
        <v>-5.8619859999999999</v>
      </c>
      <c r="E767">
        <v>26.626168</v>
      </c>
    </row>
    <row r="768" spans="1:5" x14ac:dyDescent="0.15">
      <c r="A768">
        <v>743</v>
      </c>
      <c r="B768">
        <v>1</v>
      </c>
      <c r="C768">
        <v>-54.920637999999997</v>
      </c>
      <c r="D768">
        <v>-5.8619859999999999</v>
      </c>
      <c r="E768">
        <v>26.627224999999999</v>
      </c>
    </row>
    <row r="769" spans="1:5" x14ac:dyDescent="0.15">
      <c r="A769">
        <v>744</v>
      </c>
      <c r="B769">
        <v>1</v>
      </c>
      <c r="C769">
        <v>-54.910608000000003</v>
      </c>
      <c r="D769">
        <v>-5.8619859999999999</v>
      </c>
      <c r="E769">
        <v>26.627586999999998</v>
      </c>
    </row>
    <row r="770" spans="1:5" x14ac:dyDescent="0.15">
      <c r="A770">
        <v>745</v>
      </c>
      <c r="B770">
        <v>1</v>
      </c>
      <c r="C770">
        <v>-54.900568</v>
      </c>
      <c r="D770">
        <v>-5.8619760000000003</v>
      </c>
      <c r="E770">
        <v>26.627116000000001</v>
      </c>
    </row>
    <row r="771" spans="1:5" x14ac:dyDescent="0.15">
      <c r="A771">
        <v>746</v>
      </c>
      <c r="B771">
        <v>1</v>
      </c>
      <c r="C771">
        <v>-54.890597999999997</v>
      </c>
      <c r="D771">
        <v>-5.8619960000000004</v>
      </c>
      <c r="E771">
        <v>26.626645</v>
      </c>
    </row>
    <row r="772" spans="1:5" x14ac:dyDescent="0.15">
      <c r="A772">
        <v>747</v>
      </c>
      <c r="B772">
        <v>1</v>
      </c>
      <c r="C772">
        <v>-54.880567999999997</v>
      </c>
      <c r="D772">
        <v>-5.8619760000000003</v>
      </c>
      <c r="E772">
        <v>26.626086999999998</v>
      </c>
    </row>
    <row r="773" spans="1:5" x14ac:dyDescent="0.15">
      <c r="A773">
        <v>748</v>
      </c>
      <c r="B773">
        <v>1</v>
      </c>
      <c r="C773">
        <v>-54.870517</v>
      </c>
      <c r="D773">
        <v>-5.8619859999999999</v>
      </c>
      <c r="E773">
        <v>26.628722</v>
      </c>
    </row>
    <row r="774" spans="1:5" x14ac:dyDescent="0.15">
      <c r="A774">
        <v>749</v>
      </c>
      <c r="B774">
        <v>1</v>
      </c>
      <c r="C774">
        <v>-54.860486999999999</v>
      </c>
      <c r="D774">
        <v>-5.8619760000000003</v>
      </c>
      <c r="E774">
        <v>26.626707</v>
      </c>
    </row>
    <row r="775" spans="1:5" x14ac:dyDescent="0.15">
      <c r="A775">
        <v>750</v>
      </c>
      <c r="B775">
        <v>1</v>
      </c>
      <c r="C775">
        <v>-54.850627000000003</v>
      </c>
      <c r="D775">
        <v>-5.862006</v>
      </c>
      <c r="E775">
        <v>26.627087</v>
      </c>
    </row>
    <row r="776" spans="1:5" x14ac:dyDescent="0.15">
      <c r="A776">
        <v>751</v>
      </c>
      <c r="B776">
        <v>1</v>
      </c>
      <c r="C776">
        <v>-54.840547000000001</v>
      </c>
      <c r="D776">
        <v>-5.8619960000000004</v>
      </c>
      <c r="E776">
        <v>26.627400999999999</v>
      </c>
    </row>
    <row r="777" spans="1:5" x14ac:dyDescent="0.15">
      <c r="A777">
        <v>752</v>
      </c>
      <c r="B777">
        <v>1</v>
      </c>
      <c r="C777">
        <v>-54.830576999999998</v>
      </c>
      <c r="D777">
        <v>-5.8619960000000004</v>
      </c>
      <c r="E777">
        <v>26.627262999999999</v>
      </c>
    </row>
    <row r="778" spans="1:5" x14ac:dyDescent="0.15">
      <c r="A778">
        <v>753</v>
      </c>
      <c r="B778">
        <v>1</v>
      </c>
      <c r="C778">
        <v>-54.820436000000001</v>
      </c>
      <c r="D778">
        <v>-5.8619960000000004</v>
      </c>
      <c r="E778">
        <v>26.626826999999999</v>
      </c>
    </row>
    <row r="779" spans="1:5" x14ac:dyDescent="0.15">
      <c r="A779">
        <v>754</v>
      </c>
      <c r="B779">
        <v>1</v>
      </c>
      <c r="C779">
        <v>-54.810395999999997</v>
      </c>
      <c r="D779">
        <v>-5.8619560000000002</v>
      </c>
      <c r="E779">
        <v>26.626746000000001</v>
      </c>
    </row>
    <row r="780" spans="1:5" x14ac:dyDescent="0.15">
      <c r="A780">
        <v>755</v>
      </c>
      <c r="B780">
        <v>1</v>
      </c>
      <c r="C780">
        <v>-54.800545999999997</v>
      </c>
      <c r="D780">
        <v>-5.8619760000000003</v>
      </c>
      <c r="E780">
        <v>26.62706</v>
      </c>
    </row>
    <row r="781" spans="1:5" x14ac:dyDescent="0.15">
      <c r="A781">
        <v>756</v>
      </c>
      <c r="B781">
        <v>1</v>
      </c>
      <c r="C781">
        <v>-54.790596000000001</v>
      </c>
      <c r="D781">
        <v>-5.8619659999999998</v>
      </c>
      <c r="E781">
        <v>26.626709999999999</v>
      </c>
    </row>
    <row r="782" spans="1:5" x14ac:dyDescent="0.15">
      <c r="A782">
        <v>757</v>
      </c>
      <c r="B782">
        <v>1</v>
      </c>
      <c r="C782">
        <v>-54.780605999999999</v>
      </c>
      <c r="D782">
        <v>-5.8619760000000003</v>
      </c>
      <c r="E782">
        <v>26.626277999999999</v>
      </c>
    </row>
    <row r="783" spans="1:5" x14ac:dyDescent="0.15">
      <c r="A783">
        <v>758</v>
      </c>
      <c r="B783">
        <v>1</v>
      </c>
      <c r="C783">
        <v>-54.770575000000001</v>
      </c>
      <c r="D783">
        <v>-5.8619859999999999</v>
      </c>
      <c r="E783">
        <v>26.626937000000002</v>
      </c>
    </row>
    <row r="784" spans="1:5" x14ac:dyDescent="0.15">
      <c r="A784">
        <v>759</v>
      </c>
      <c r="B784">
        <v>1</v>
      </c>
      <c r="C784">
        <v>-54.760584999999999</v>
      </c>
      <c r="D784">
        <v>-5.8619960000000004</v>
      </c>
      <c r="E784">
        <v>26.626906999999999</v>
      </c>
    </row>
    <row r="785" spans="1:5" x14ac:dyDescent="0.15">
      <c r="A785">
        <v>760</v>
      </c>
      <c r="B785">
        <v>1</v>
      </c>
      <c r="C785">
        <v>-54.750495000000001</v>
      </c>
      <c r="D785">
        <v>-5.8619760000000003</v>
      </c>
      <c r="E785">
        <v>26.629617</v>
      </c>
    </row>
    <row r="786" spans="1:5" x14ac:dyDescent="0.15">
      <c r="A786">
        <v>761</v>
      </c>
      <c r="B786">
        <v>1</v>
      </c>
      <c r="C786">
        <v>-54.740555000000001</v>
      </c>
      <c r="D786">
        <v>-5.8619859999999999</v>
      </c>
      <c r="E786">
        <v>26.626826999999999</v>
      </c>
    </row>
    <row r="787" spans="1:5" x14ac:dyDescent="0.15">
      <c r="A787">
        <v>762</v>
      </c>
      <c r="B787">
        <v>1</v>
      </c>
      <c r="C787">
        <v>-54.730544999999999</v>
      </c>
      <c r="D787">
        <v>-5.8619859999999999</v>
      </c>
      <c r="E787">
        <v>26.626667000000001</v>
      </c>
    </row>
    <row r="788" spans="1:5" x14ac:dyDescent="0.15">
      <c r="A788">
        <v>763</v>
      </c>
      <c r="B788">
        <v>1</v>
      </c>
      <c r="C788">
        <v>-54.720494000000002</v>
      </c>
      <c r="D788">
        <v>-5.8619760000000003</v>
      </c>
      <c r="E788">
        <v>26.628464999999998</v>
      </c>
    </row>
    <row r="789" spans="1:5" x14ac:dyDescent="0.15">
      <c r="A789">
        <v>764</v>
      </c>
      <c r="B789">
        <v>1</v>
      </c>
      <c r="C789">
        <v>-54.710554000000002</v>
      </c>
      <c r="D789">
        <v>-5.8619760000000003</v>
      </c>
      <c r="E789">
        <v>26.627258000000001</v>
      </c>
    </row>
    <row r="790" spans="1:5" x14ac:dyDescent="0.15">
      <c r="A790">
        <v>765</v>
      </c>
      <c r="B790">
        <v>1</v>
      </c>
      <c r="C790">
        <v>-54.700603999999998</v>
      </c>
      <c r="D790">
        <v>-5.8619760000000003</v>
      </c>
      <c r="E790">
        <v>26.627815999999999</v>
      </c>
    </row>
    <row r="791" spans="1:5" x14ac:dyDescent="0.15">
      <c r="A791">
        <v>766</v>
      </c>
      <c r="B791">
        <v>1</v>
      </c>
      <c r="C791">
        <v>-54.690634000000003</v>
      </c>
      <c r="D791">
        <v>-5.8619760000000003</v>
      </c>
      <c r="E791">
        <v>26.624275999999998</v>
      </c>
    </row>
    <row r="792" spans="1:5" x14ac:dyDescent="0.15">
      <c r="A792">
        <v>767</v>
      </c>
      <c r="B792">
        <v>1</v>
      </c>
      <c r="C792">
        <v>-54.680674000000003</v>
      </c>
      <c r="D792">
        <v>-5.8619760000000003</v>
      </c>
      <c r="E792">
        <v>26.626058</v>
      </c>
    </row>
    <row r="793" spans="1:5" x14ac:dyDescent="0.15">
      <c r="A793">
        <v>768</v>
      </c>
      <c r="B793">
        <v>1</v>
      </c>
      <c r="C793">
        <v>-54.670693</v>
      </c>
      <c r="D793">
        <v>-5.8619859999999999</v>
      </c>
      <c r="E793">
        <v>26.624846999999999</v>
      </c>
    </row>
    <row r="794" spans="1:5" x14ac:dyDescent="0.15">
      <c r="A794">
        <v>769</v>
      </c>
      <c r="B794">
        <v>1</v>
      </c>
      <c r="C794">
        <v>-54.660702999999998</v>
      </c>
      <c r="D794">
        <v>-5.8619859999999999</v>
      </c>
      <c r="E794">
        <v>26.626867000000001</v>
      </c>
    </row>
    <row r="795" spans="1:5" x14ac:dyDescent="0.15">
      <c r="A795">
        <v>770</v>
      </c>
      <c r="B795">
        <v>1</v>
      </c>
      <c r="C795">
        <v>-54.650782999999997</v>
      </c>
      <c r="D795">
        <v>-5.8619960000000004</v>
      </c>
      <c r="E795">
        <v>26.627351999999998</v>
      </c>
    </row>
    <row r="796" spans="1:5" x14ac:dyDescent="0.15">
      <c r="A796">
        <v>771</v>
      </c>
      <c r="B796">
        <v>1</v>
      </c>
      <c r="C796">
        <v>-54.640723000000001</v>
      </c>
      <c r="D796">
        <v>-5.8619859999999999</v>
      </c>
      <c r="E796">
        <v>26.628706999999999</v>
      </c>
    </row>
    <row r="797" spans="1:5" x14ac:dyDescent="0.15">
      <c r="A797">
        <v>772</v>
      </c>
      <c r="B797">
        <v>1</v>
      </c>
      <c r="C797">
        <v>-54.630752999999999</v>
      </c>
      <c r="D797">
        <v>-5.8619659999999998</v>
      </c>
      <c r="E797">
        <v>26.629342000000001</v>
      </c>
    </row>
    <row r="798" spans="1:5" x14ac:dyDescent="0.15">
      <c r="A798">
        <v>773</v>
      </c>
      <c r="B798">
        <v>1</v>
      </c>
      <c r="C798">
        <v>-54.620801999999998</v>
      </c>
      <c r="D798">
        <v>-5.8619859999999999</v>
      </c>
      <c r="E798">
        <v>26.628534999999999</v>
      </c>
    </row>
    <row r="799" spans="1:5" x14ac:dyDescent="0.15">
      <c r="A799">
        <v>774</v>
      </c>
      <c r="B799">
        <v>1</v>
      </c>
      <c r="C799">
        <v>-54.610832000000002</v>
      </c>
      <c r="D799">
        <v>-5.8619960000000004</v>
      </c>
      <c r="E799">
        <v>26.628274999999999</v>
      </c>
    </row>
    <row r="800" spans="1:5" x14ac:dyDescent="0.15">
      <c r="A800">
        <v>775</v>
      </c>
      <c r="B800">
        <v>1</v>
      </c>
      <c r="C800">
        <v>-54.600932</v>
      </c>
      <c r="D800">
        <v>-5.8619859999999999</v>
      </c>
      <c r="E800">
        <v>26.629908</v>
      </c>
    </row>
    <row r="801" spans="1:5" x14ac:dyDescent="0.15">
      <c r="A801">
        <v>776</v>
      </c>
      <c r="B801">
        <v>1</v>
      </c>
      <c r="C801">
        <v>-54.591071999999997</v>
      </c>
      <c r="D801">
        <v>-5.8619760000000003</v>
      </c>
      <c r="E801">
        <v>26.628596999999999</v>
      </c>
    </row>
    <row r="802" spans="1:5" x14ac:dyDescent="0.15">
      <c r="A802">
        <v>777</v>
      </c>
      <c r="B802">
        <v>1</v>
      </c>
      <c r="C802">
        <v>-54.581032</v>
      </c>
      <c r="D802">
        <v>-5.8619760000000003</v>
      </c>
      <c r="E802">
        <v>26.626995000000001</v>
      </c>
    </row>
    <row r="803" spans="1:5" x14ac:dyDescent="0.15">
      <c r="A803">
        <v>778</v>
      </c>
      <c r="B803">
        <v>1</v>
      </c>
      <c r="C803">
        <v>-54.571201000000002</v>
      </c>
      <c r="D803">
        <v>-5.8619859999999999</v>
      </c>
      <c r="E803">
        <v>26.626277999999999</v>
      </c>
    </row>
    <row r="804" spans="1:5" x14ac:dyDescent="0.15">
      <c r="A804">
        <v>779</v>
      </c>
      <c r="B804">
        <v>1</v>
      </c>
      <c r="C804">
        <v>-54.561221000000003</v>
      </c>
      <c r="D804">
        <v>-5.8619760000000003</v>
      </c>
      <c r="E804">
        <v>26.628440999999999</v>
      </c>
    </row>
    <row r="805" spans="1:5" x14ac:dyDescent="0.15">
      <c r="A805">
        <v>780</v>
      </c>
      <c r="B805">
        <v>1</v>
      </c>
      <c r="C805">
        <v>-54.551371000000003</v>
      </c>
      <c r="D805">
        <v>-5.8619960000000004</v>
      </c>
      <c r="E805">
        <v>26.628095999999999</v>
      </c>
    </row>
    <row r="806" spans="1:5" x14ac:dyDescent="0.15">
      <c r="A806">
        <v>781</v>
      </c>
      <c r="B806">
        <v>1</v>
      </c>
      <c r="C806">
        <v>-54.541260999999999</v>
      </c>
      <c r="D806">
        <v>-5.8619760000000003</v>
      </c>
      <c r="E806">
        <v>26.632759</v>
      </c>
    </row>
    <row r="807" spans="1:5" x14ac:dyDescent="0.15">
      <c r="A807">
        <v>782</v>
      </c>
      <c r="B807">
        <v>1</v>
      </c>
      <c r="C807">
        <v>-54.531331000000002</v>
      </c>
      <c r="D807">
        <v>-5.8619760000000003</v>
      </c>
      <c r="E807">
        <v>26.626027000000001</v>
      </c>
    </row>
    <row r="808" spans="1:5" x14ac:dyDescent="0.15">
      <c r="A808">
        <v>783</v>
      </c>
      <c r="B808">
        <v>1</v>
      </c>
      <c r="C808">
        <v>-54.521380000000001</v>
      </c>
      <c r="D808">
        <v>-5.8619859999999999</v>
      </c>
      <c r="E808">
        <v>26.628450999999998</v>
      </c>
    </row>
    <row r="809" spans="1:5" x14ac:dyDescent="0.15">
      <c r="A809">
        <v>784</v>
      </c>
      <c r="B809">
        <v>1</v>
      </c>
      <c r="C809">
        <v>-54.51146</v>
      </c>
      <c r="D809">
        <v>-5.8619459999999997</v>
      </c>
      <c r="E809">
        <v>26.628765000000001</v>
      </c>
    </row>
    <row r="810" spans="1:5" x14ac:dyDescent="0.15">
      <c r="A810">
        <v>785</v>
      </c>
      <c r="B810">
        <v>1</v>
      </c>
      <c r="C810">
        <v>-54.501399999999997</v>
      </c>
      <c r="D810">
        <v>-5.8619760000000003</v>
      </c>
      <c r="E810">
        <v>26.628571000000001</v>
      </c>
    </row>
    <row r="811" spans="1:5" x14ac:dyDescent="0.15">
      <c r="A811">
        <v>786</v>
      </c>
      <c r="B811">
        <v>1</v>
      </c>
      <c r="C811">
        <v>-54.49147</v>
      </c>
      <c r="D811">
        <v>-5.8619760000000003</v>
      </c>
      <c r="E811">
        <v>26.628209999999999</v>
      </c>
    </row>
    <row r="812" spans="1:5" x14ac:dyDescent="0.15">
      <c r="A812">
        <v>787</v>
      </c>
      <c r="B812">
        <v>1</v>
      </c>
      <c r="C812">
        <v>-54.481479999999998</v>
      </c>
      <c r="D812">
        <v>-5.8619859999999999</v>
      </c>
      <c r="E812">
        <v>26.627352999999999</v>
      </c>
    </row>
    <row r="813" spans="1:5" x14ac:dyDescent="0.15">
      <c r="A813">
        <v>788</v>
      </c>
      <c r="B813">
        <v>1</v>
      </c>
      <c r="C813">
        <v>-54.471589000000002</v>
      </c>
      <c r="D813">
        <v>-5.8619659999999998</v>
      </c>
      <c r="E813">
        <v>26.627220000000001</v>
      </c>
    </row>
    <row r="814" spans="1:5" x14ac:dyDescent="0.15">
      <c r="A814">
        <v>789</v>
      </c>
      <c r="B814">
        <v>1</v>
      </c>
      <c r="C814">
        <v>-54.461489</v>
      </c>
      <c r="D814">
        <v>-5.8619760000000003</v>
      </c>
      <c r="E814">
        <v>26.627385</v>
      </c>
    </row>
    <row r="815" spans="1:5" x14ac:dyDescent="0.15">
      <c r="A815">
        <v>790</v>
      </c>
      <c r="B815">
        <v>1</v>
      </c>
      <c r="C815">
        <v>-54.451599000000002</v>
      </c>
      <c r="D815">
        <v>-5.8619659999999998</v>
      </c>
      <c r="E815">
        <v>26.627932000000001</v>
      </c>
    </row>
    <row r="816" spans="1:5" x14ac:dyDescent="0.15">
      <c r="A816">
        <v>791</v>
      </c>
      <c r="B816">
        <v>1</v>
      </c>
      <c r="C816">
        <v>-54.441598999999997</v>
      </c>
      <c r="D816">
        <v>-5.8619760000000003</v>
      </c>
      <c r="E816">
        <v>26.627685</v>
      </c>
    </row>
    <row r="817" spans="1:5" x14ac:dyDescent="0.15">
      <c r="A817">
        <v>792</v>
      </c>
      <c r="B817">
        <v>1</v>
      </c>
      <c r="C817">
        <v>-54.431649</v>
      </c>
      <c r="D817">
        <v>-5.8619659999999998</v>
      </c>
      <c r="E817">
        <v>26.627576999999999</v>
      </c>
    </row>
    <row r="818" spans="1:5" x14ac:dyDescent="0.15">
      <c r="A818">
        <v>793</v>
      </c>
      <c r="B818">
        <v>1</v>
      </c>
      <c r="C818">
        <v>-54.421528000000002</v>
      </c>
      <c r="D818">
        <v>-5.8619859999999999</v>
      </c>
      <c r="E818">
        <v>26.628367000000001</v>
      </c>
    </row>
    <row r="819" spans="1:5" x14ac:dyDescent="0.15">
      <c r="A819">
        <v>794</v>
      </c>
      <c r="B819">
        <v>1</v>
      </c>
      <c r="C819">
        <v>-54.411608000000001</v>
      </c>
      <c r="D819">
        <v>-5.862006</v>
      </c>
      <c r="E819">
        <v>26.628499999999999</v>
      </c>
    </row>
    <row r="820" spans="1:5" x14ac:dyDescent="0.15">
      <c r="A820">
        <v>795</v>
      </c>
      <c r="B820">
        <v>1</v>
      </c>
      <c r="C820">
        <v>-54.401387999999997</v>
      </c>
      <c r="D820">
        <v>-5.8619560000000002</v>
      </c>
      <c r="E820">
        <v>26.628710000000002</v>
      </c>
    </row>
    <row r="821" spans="1:5" x14ac:dyDescent="0.15">
      <c r="A821">
        <v>796</v>
      </c>
      <c r="B821">
        <v>1</v>
      </c>
      <c r="C821">
        <v>-54.391337999999998</v>
      </c>
      <c r="D821">
        <v>-5.8619760000000003</v>
      </c>
      <c r="E821">
        <v>26.628605</v>
      </c>
    </row>
    <row r="822" spans="1:5" x14ac:dyDescent="0.15">
      <c r="A822">
        <v>797</v>
      </c>
      <c r="B822">
        <v>1</v>
      </c>
      <c r="C822">
        <v>-54.381287999999998</v>
      </c>
      <c r="D822">
        <v>-5.8619859999999999</v>
      </c>
      <c r="E822">
        <v>26.626968000000002</v>
      </c>
    </row>
    <row r="823" spans="1:5" x14ac:dyDescent="0.15">
      <c r="A823">
        <v>798</v>
      </c>
      <c r="B823">
        <v>1</v>
      </c>
      <c r="C823">
        <v>-54.371267000000003</v>
      </c>
      <c r="D823">
        <v>-5.8619760000000003</v>
      </c>
      <c r="E823">
        <v>26.627703</v>
      </c>
    </row>
    <row r="824" spans="1:5" x14ac:dyDescent="0.15">
      <c r="A824">
        <v>799</v>
      </c>
      <c r="B824">
        <v>1</v>
      </c>
      <c r="C824">
        <v>-54.361257000000002</v>
      </c>
      <c r="D824">
        <v>-5.8619859999999999</v>
      </c>
      <c r="E824">
        <v>26.628685999999998</v>
      </c>
    </row>
    <row r="825" spans="1:5" x14ac:dyDescent="0.15">
      <c r="A825">
        <v>800</v>
      </c>
      <c r="B825">
        <v>1</v>
      </c>
      <c r="C825">
        <v>-54.351267</v>
      </c>
      <c r="D825">
        <v>-5.8619560000000002</v>
      </c>
      <c r="E825">
        <v>26.628558000000002</v>
      </c>
    </row>
    <row r="826" spans="1:5" x14ac:dyDescent="0.15">
      <c r="A826">
        <v>801</v>
      </c>
      <c r="B826">
        <v>1</v>
      </c>
      <c r="C826">
        <v>-54.341206999999997</v>
      </c>
      <c r="D826">
        <v>-5.8619859999999999</v>
      </c>
      <c r="E826">
        <v>26.629439999999999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03"/>
  <sheetViews>
    <sheetView topLeftCell="A19" workbookViewId="0">
      <selection activeCell="B26" sqref="B26"/>
    </sheetView>
  </sheetViews>
  <sheetFormatPr defaultRowHeight="13.5" x14ac:dyDescent="0.15"/>
  <cols>
    <col min="10" max="10" width="11.625" bestFit="1" customWidth="1"/>
  </cols>
  <sheetData>
    <row r="2" spans="1:23" x14ac:dyDescent="0.15">
      <c r="H2" t="s">
        <v>38</v>
      </c>
    </row>
    <row r="3" spans="1:23" x14ac:dyDescent="0.15">
      <c r="A3" t="s">
        <v>35</v>
      </c>
      <c r="B3" t="s">
        <v>39</v>
      </c>
      <c r="C3" t="s">
        <v>40</v>
      </c>
      <c r="D3" t="s">
        <v>41</v>
      </c>
      <c r="E3" t="s">
        <v>42</v>
      </c>
      <c r="F3" t="s">
        <v>43</v>
      </c>
      <c r="G3" t="s">
        <v>44</v>
      </c>
      <c r="H3">
        <v>10</v>
      </c>
    </row>
    <row r="4" spans="1:23" x14ac:dyDescent="0.15">
      <c r="A4">
        <v>0.01</v>
      </c>
      <c r="B4">
        <v>-4.9669750002578894E-4</v>
      </c>
      <c r="C4">
        <v>-1.425909999984043E-3</v>
      </c>
      <c r="D4">
        <v>1.811277500010533E-3</v>
      </c>
      <c r="E4">
        <v>9.8388499999302326E-4</v>
      </c>
      <c r="F4">
        <v>-8.1715749998423348E-4</v>
      </c>
      <c r="H4">
        <f>B4*1000</f>
        <v>-0.49669750002578894</v>
      </c>
      <c r="I4">
        <f>C4*1000</f>
        <v>-1.425909999984043</v>
      </c>
      <c r="J4">
        <f>D4*1000</f>
        <v>1.811277500010533</v>
      </c>
      <c r="K4">
        <f>E4*1000</f>
        <v>0.98388499999302326</v>
      </c>
      <c r="L4">
        <f>F4*1000</f>
        <v>-0.81715749998423348</v>
      </c>
    </row>
    <row r="5" spans="1:23" x14ac:dyDescent="0.15">
      <c r="A5">
        <v>0.02</v>
      </c>
      <c r="B5">
        <v>-1.2496975000253485E-3</v>
      </c>
      <c r="C5">
        <v>-1.079099999863331E-4</v>
      </c>
      <c r="D5">
        <v>-6.7224999895643123E-6</v>
      </c>
      <c r="E5">
        <v>-1.3701150000073881E-3</v>
      </c>
      <c r="F5">
        <v>-4.0415749998601314E-4</v>
      </c>
      <c r="H5">
        <f t="shared" ref="H5:H68" si="0">B5*1000</f>
        <v>-1.2496975000253485</v>
      </c>
      <c r="I5" s="4">
        <f t="shared" ref="I5:I68" si="1">C5*1000</f>
        <v>-0.1079099999863331</v>
      </c>
      <c r="J5" s="4">
        <f t="shared" ref="J5:J68" si="2">D5*1000</f>
        <v>-6.7224999895643123E-3</v>
      </c>
      <c r="K5" s="4">
        <f t="shared" ref="K5:K68" si="3">E5*1000</f>
        <v>-1.3701150000073881</v>
      </c>
      <c r="L5" s="4">
        <f t="shared" ref="L5:L68" si="4">F5*1000</f>
        <v>-0.40415749998601314</v>
      </c>
    </row>
    <row r="6" spans="1:23" x14ac:dyDescent="0.15">
      <c r="A6">
        <v>0.03</v>
      </c>
      <c r="B6">
        <v>-1.6736975000242182E-3</v>
      </c>
      <c r="C6">
        <v>-1.5890999998546818E-4</v>
      </c>
      <c r="D6">
        <v>2.2882775000105937E-3</v>
      </c>
      <c r="E6">
        <v>-3.1851150000079542E-3</v>
      </c>
      <c r="F6">
        <v>-3.4315749998370393E-4</v>
      </c>
      <c r="H6">
        <f t="shared" si="0"/>
        <v>-1.6736975000242182</v>
      </c>
      <c r="I6" s="4">
        <f t="shared" si="1"/>
        <v>-0.15890999998546818</v>
      </c>
      <c r="J6" s="4">
        <f t="shared" si="2"/>
        <v>2.2882775000105937</v>
      </c>
      <c r="K6" s="4">
        <f t="shared" si="3"/>
        <v>-3.1851150000079542</v>
      </c>
      <c r="L6" s="4">
        <f t="shared" si="4"/>
        <v>-0.34315749998370393</v>
      </c>
    </row>
    <row r="7" spans="1:23" x14ac:dyDescent="0.15">
      <c r="A7">
        <v>0.04</v>
      </c>
      <c r="B7">
        <v>9.0730249997506007E-4</v>
      </c>
      <c r="C7">
        <v>-2.0949099999860721E-3</v>
      </c>
      <c r="D7">
        <v>-1.246722499988806E-3</v>
      </c>
      <c r="E7">
        <v>-1.1115000006611808E-5</v>
      </c>
      <c r="F7">
        <v>1.1684250001664509E-4</v>
      </c>
      <c r="H7">
        <f>B7*1000</f>
        <v>0.90730249997506007</v>
      </c>
      <c r="I7" s="4">
        <f t="shared" si="1"/>
        <v>-2.0949099999860721</v>
      </c>
      <c r="J7" s="4">
        <f t="shared" si="2"/>
        <v>-1.246722499988806</v>
      </c>
      <c r="K7" s="4">
        <f t="shared" si="3"/>
        <v>-1.1115000006611808E-2</v>
      </c>
      <c r="L7" s="4">
        <f t="shared" si="4"/>
        <v>0.11684250001664509</v>
      </c>
      <c r="R7" t="s">
        <v>47</v>
      </c>
      <c r="S7" t="s">
        <v>49</v>
      </c>
      <c r="T7" t="s">
        <v>50</v>
      </c>
      <c r="U7" t="s">
        <v>51</v>
      </c>
      <c r="V7" t="s">
        <v>52</v>
      </c>
      <c r="W7" t="s">
        <v>53</v>
      </c>
    </row>
    <row r="8" spans="1:23" x14ac:dyDescent="0.15">
      <c r="A8">
        <v>0.05</v>
      </c>
      <c r="B8">
        <v>1.753024999757713E-4</v>
      </c>
      <c r="C8">
        <v>3.7310900000164793E-3</v>
      </c>
      <c r="D8">
        <v>1.450277500008923E-3</v>
      </c>
      <c r="E8">
        <v>1.3518849999911708E-3</v>
      </c>
      <c r="F8">
        <v>4.5184250001639725E-4</v>
      </c>
      <c r="H8">
        <f t="shared" si="0"/>
        <v>0.1753024999757713</v>
      </c>
      <c r="I8" s="4">
        <f t="shared" si="1"/>
        <v>3.7310900000164793</v>
      </c>
      <c r="J8" s="4">
        <f t="shared" si="2"/>
        <v>1.450277500008923</v>
      </c>
      <c r="K8" s="4">
        <f t="shared" si="3"/>
        <v>1.3518849999911708</v>
      </c>
      <c r="L8" s="4">
        <f t="shared" si="4"/>
        <v>0.45184250001639725</v>
      </c>
      <c r="R8" t="s">
        <v>48</v>
      </c>
      <c r="S8">
        <v>1.9792610249948963</v>
      </c>
      <c r="T8">
        <v>2.1267426500013986</v>
      </c>
      <c r="U8">
        <v>2.2468213500012713</v>
      </c>
      <c r="V8">
        <v>2.3150961999991093</v>
      </c>
      <c r="W8">
        <v>2.250831475001025</v>
      </c>
    </row>
    <row r="9" spans="1:23" x14ac:dyDescent="0.15">
      <c r="A9">
        <v>0.06</v>
      </c>
      <c r="B9">
        <v>-9.4069750002390151E-4</v>
      </c>
      <c r="C9">
        <v>1.1290900000169302E-3</v>
      </c>
      <c r="D9">
        <v>3.9627750000903461E-4</v>
      </c>
      <c r="E9">
        <v>2.5798849999922879E-3</v>
      </c>
      <c r="F9">
        <v>-2.1915749998413503E-4</v>
      </c>
      <c r="H9">
        <f>B9*1000</f>
        <v>-0.94069750002390151</v>
      </c>
      <c r="I9" s="4">
        <f t="shared" si="1"/>
        <v>1.1290900000169302</v>
      </c>
      <c r="J9" s="4">
        <f t="shared" si="2"/>
        <v>0.39627750000903461</v>
      </c>
      <c r="K9" s="4">
        <f t="shared" si="3"/>
        <v>2.5798849999922879</v>
      </c>
      <c r="L9" s="4">
        <f t="shared" si="4"/>
        <v>-0.21915749998413503</v>
      </c>
      <c r="R9" t="s">
        <v>36</v>
      </c>
      <c r="S9">
        <v>0.81281249999999994</v>
      </c>
      <c r="T9">
        <v>0.81281249999999994</v>
      </c>
      <c r="U9">
        <v>0.81281249999999994</v>
      </c>
      <c r="V9">
        <v>0.81281249999999994</v>
      </c>
      <c r="W9">
        <v>0.81281249999999994</v>
      </c>
    </row>
    <row r="10" spans="1:23" x14ac:dyDescent="0.15">
      <c r="A10">
        <v>7.0000000000000007E-2</v>
      </c>
      <c r="B10">
        <v>-1.5706975000249201E-3</v>
      </c>
      <c r="C10">
        <v>-8.5890999998383677E-4</v>
      </c>
      <c r="D10">
        <v>-4.8672249998915618E-4</v>
      </c>
      <c r="E10">
        <v>-1.1611500000796582E-4</v>
      </c>
      <c r="F10">
        <v>3.0984250001608871E-4</v>
      </c>
      <c r="H10">
        <f t="shared" si="0"/>
        <v>-1.5706975000249201</v>
      </c>
      <c r="I10" s="4">
        <f t="shared" si="1"/>
        <v>-0.85890999998383677</v>
      </c>
      <c r="J10" s="4">
        <f t="shared" si="2"/>
        <v>-0.48672249998915618</v>
      </c>
      <c r="K10" s="4">
        <f t="shared" si="3"/>
        <v>-0.11611500000796582</v>
      </c>
      <c r="L10" s="4">
        <f t="shared" si="4"/>
        <v>0.30984250001608871</v>
      </c>
      <c r="R10" t="s">
        <v>37</v>
      </c>
      <c r="S10">
        <v>18.205999999999278</v>
      </c>
      <c r="T10">
        <v>23.284000000000304</v>
      </c>
      <c r="U10">
        <v>23.050999999998822</v>
      </c>
      <c r="V10">
        <v>15.662999999999982</v>
      </c>
      <c r="W10">
        <v>24.092000000003111</v>
      </c>
    </row>
    <row r="11" spans="1:23" x14ac:dyDescent="0.15">
      <c r="A11">
        <v>0.08</v>
      </c>
      <c r="B11">
        <v>-1.5246975000238194E-3</v>
      </c>
      <c r="C11">
        <v>2.8409000001516915E-4</v>
      </c>
      <c r="D11">
        <v>-1.6757224999892628E-3</v>
      </c>
      <c r="E11">
        <v>1.3388499999322789E-4</v>
      </c>
      <c r="F11">
        <v>8.8084250001330133E-4</v>
      </c>
      <c r="H11">
        <f t="shared" si="0"/>
        <v>-1.5246975000238194</v>
      </c>
      <c r="I11" s="4">
        <f t="shared" si="1"/>
        <v>0.28409000001516915</v>
      </c>
      <c r="J11" s="4">
        <f t="shared" si="2"/>
        <v>-1.6757224999892628</v>
      </c>
      <c r="K11" s="4">
        <f t="shared" si="3"/>
        <v>0.13388499999322789</v>
      </c>
      <c r="L11" s="4">
        <f t="shared" si="4"/>
        <v>0.88084250001330133</v>
      </c>
    </row>
    <row r="12" spans="1:23" x14ac:dyDescent="0.15">
      <c r="A12">
        <v>0.09</v>
      </c>
      <c r="B12">
        <v>-1.5806975000245416E-3</v>
      </c>
      <c r="C12">
        <v>2.0209000001614186E-4</v>
      </c>
      <c r="D12">
        <v>-5.6672249998968027E-4</v>
      </c>
      <c r="E12">
        <v>2.7758849999912627E-3</v>
      </c>
      <c r="F12">
        <v>2.7684250001414057E-4</v>
      </c>
      <c r="H12">
        <f t="shared" si="0"/>
        <v>-1.5806975000245416</v>
      </c>
      <c r="I12" s="4">
        <f t="shared" si="1"/>
        <v>0.20209000001614186</v>
      </c>
      <c r="J12" s="4">
        <f t="shared" si="2"/>
        <v>-0.56672249998968027</v>
      </c>
      <c r="K12" s="4">
        <f t="shared" si="3"/>
        <v>2.7758849999912627</v>
      </c>
      <c r="L12" s="4">
        <f t="shared" si="4"/>
        <v>0.27684250001414057</v>
      </c>
      <c r="R12" t="s">
        <v>45</v>
      </c>
    </row>
    <row r="13" spans="1:23" x14ac:dyDescent="0.15">
      <c r="A13">
        <v>0.1</v>
      </c>
      <c r="B13">
        <v>1.5302499974723105E-5</v>
      </c>
      <c r="C13">
        <v>-3.0890999998334223E-4</v>
      </c>
      <c r="D13">
        <v>5.0727750000945093E-4</v>
      </c>
      <c r="E13">
        <v>1.5588499999097394E-4</v>
      </c>
      <c r="F13">
        <v>-3.9157499983843991E-5</v>
      </c>
      <c r="H13">
        <f t="shared" si="0"/>
        <v>1.5302499974723105E-2</v>
      </c>
      <c r="I13" s="4">
        <f t="shared" si="1"/>
        <v>-0.30890999998334223</v>
      </c>
      <c r="J13" s="4">
        <f t="shared" si="2"/>
        <v>0.50727750000945093</v>
      </c>
      <c r="K13" s="4">
        <f t="shared" si="3"/>
        <v>0.15588499999097394</v>
      </c>
      <c r="L13" s="4">
        <f t="shared" si="4"/>
        <v>-3.9157499983843991E-2</v>
      </c>
      <c r="R13" t="s">
        <v>48</v>
      </c>
      <c r="S13">
        <v>1.9562580000023113</v>
      </c>
      <c r="T13">
        <v>1.7934248000004516</v>
      </c>
      <c r="U13">
        <v>2.1442240000012092</v>
      </c>
      <c r="V13">
        <v>1.7285883999988627</v>
      </c>
      <c r="W13">
        <v>2.0625358999985544</v>
      </c>
    </row>
    <row r="14" spans="1:23" x14ac:dyDescent="0.15">
      <c r="A14">
        <v>0.11</v>
      </c>
      <c r="B14">
        <v>-1.0486975000247867E-3</v>
      </c>
      <c r="C14">
        <v>-2.0390999998554094E-4</v>
      </c>
      <c r="D14">
        <v>5.8227750000838796E-4</v>
      </c>
      <c r="E14">
        <v>-4.3621150000063835E-3</v>
      </c>
      <c r="F14">
        <v>-2.1574999848894549E-6</v>
      </c>
      <c r="H14">
        <f t="shared" si="0"/>
        <v>-1.0486975000247867</v>
      </c>
      <c r="I14" s="4">
        <f t="shared" si="1"/>
        <v>-0.20390999998554094</v>
      </c>
      <c r="J14" s="4">
        <f t="shared" si="2"/>
        <v>0.58227750000838796</v>
      </c>
      <c r="K14" s="4">
        <f t="shared" si="3"/>
        <v>-4.3621150000063835</v>
      </c>
      <c r="L14" s="4">
        <f t="shared" si="4"/>
        <v>-2.1574999848894549E-3</v>
      </c>
      <c r="R14" t="s">
        <v>36</v>
      </c>
      <c r="S14">
        <v>0.81281249999999994</v>
      </c>
      <c r="T14">
        <v>0.81281249999999994</v>
      </c>
      <c r="U14">
        <v>0.81281249999999994</v>
      </c>
      <c r="V14">
        <v>0.81281249999999994</v>
      </c>
      <c r="W14">
        <v>0.81281249999999994</v>
      </c>
    </row>
    <row r="15" spans="1:23" x14ac:dyDescent="0.15">
      <c r="A15">
        <v>0.12</v>
      </c>
      <c r="B15">
        <v>-6.8069750002308638E-4</v>
      </c>
      <c r="C15">
        <v>4.6909000001704726E-4</v>
      </c>
      <c r="D15">
        <v>6.9327750000880428E-4</v>
      </c>
      <c r="E15">
        <v>3.208849999936092E-4</v>
      </c>
      <c r="F15">
        <v>1.9984250001314763E-4</v>
      </c>
      <c r="H15">
        <f t="shared" si="0"/>
        <v>-0.68069750002308638</v>
      </c>
      <c r="I15" s="4">
        <f t="shared" si="1"/>
        <v>0.46909000001704726</v>
      </c>
      <c r="J15" s="4">
        <f t="shared" si="2"/>
        <v>0.69327750000880428</v>
      </c>
      <c r="K15" s="4">
        <f t="shared" si="3"/>
        <v>0.3208849999936092</v>
      </c>
      <c r="L15" s="4">
        <f t="shared" si="4"/>
        <v>0.19984250001314763</v>
      </c>
      <c r="R15" t="s">
        <v>37</v>
      </c>
      <c r="S15">
        <v>17.795999999997036</v>
      </c>
      <c r="T15">
        <v>22.963000000000733</v>
      </c>
      <c r="U15">
        <v>23.050999999998822</v>
      </c>
      <c r="V15">
        <v>15.662999999999982</v>
      </c>
      <c r="W15">
        <v>24.092000000003111</v>
      </c>
    </row>
    <row r="16" spans="1:23" x14ac:dyDescent="0.15">
      <c r="A16">
        <v>0.13</v>
      </c>
      <c r="B16">
        <v>-1.1706975000258524E-3</v>
      </c>
      <c r="C16">
        <v>9.7609000001597224E-4</v>
      </c>
      <c r="D16">
        <v>-1.6472249998855659E-4</v>
      </c>
      <c r="E16">
        <v>9.2188499999323881E-4</v>
      </c>
      <c r="F16">
        <v>3.4584250001401529E-4</v>
      </c>
      <c r="H16">
        <f t="shared" si="0"/>
        <v>-1.1706975000258524</v>
      </c>
      <c r="I16" s="4">
        <f t="shared" si="1"/>
        <v>0.97609000001597224</v>
      </c>
      <c r="J16" s="4">
        <f t="shared" si="2"/>
        <v>-0.16472249998855659</v>
      </c>
      <c r="K16" s="4">
        <f t="shared" si="3"/>
        <v>0.92188499999323881</v>
      </c>
      <c r="L16" s="4">
        <f t="shared" si="4"/>
        <v>0.34584250001401529</v>
      </c>
    </row>
    <row r="17" spans="1:23" x14ac:dyDescent="0.15">
      <c r="A17">
        <v>0.14000000000000001</v>
      </c>
      <c r="B17">
        <v>6.4302499975354976E-5</v>
      </c>
      <c r="C17">
        <v>4.6009000001490108E-4</v>
      </c>
      <c r="D17">
        <v>-6.0372249998863481E-4</v>
      </c>
      <c r="E17">
        <v>7.2188499999370492E-4</v>
      </c>
      <c r="F17">
        <v>-1.0021574999861116E-3</v>
      </c>
      <c r="H17">
        <f t="shared" si="0"/>
        <v>6.4302499975354976E-2</v>
      </c>
      <c r="I17" s="4">
        <f t="shared" si="1"/>
        <v>0.46009000001490108</v>
      </c>
      <c r="J17" s="4">
        <f t="shared" si="2"/>
        <v>-0.60372249998863481</v>
      </c>
      <c r="K17" s="4">
        <f t="shared" si="3"/>
        <v>0.72188499999370492</v>
      </c>
      <c r="L17" s="4">
        <f t="shared" si="4"/>
        <v>-1.0021574999861116</v>
      </c>
      <c r="R17" t="s">
        <v>46</v>
      </c>
    </row>
    <row r="18" spans="1:23" x14ac:dyDescent="0.15">
      <c r="A18">
        <v>0.15</v>
      </c>
      <c r="B18">
        <v>1.6630249997717783E-4</v>
      </c>
      <c r="C18">
        <v>-8.6490999998289908E-4</v>
      </c>
      <c r="D18">
        <v>4.8827750001123604E-4</v>
      </c>
      <c r="E18">
        <v>7.8688499999302053E-4</v>
      </c>
      <c r="F18">
        <v>-7.1415749998493538E-4</v>
      </c>
      <c r="H18">
        <f t="shared" si="0"/>
        <v>0.16630249997717783</v>
      </c>
      <c r="I18" s="4">
        <f t="shared" si="1"/>
        <v>-0.86490999998289908</v>
      </c>
      <c r="J18" s="4">
        <f t="shared" si="2"/>
        <v>0.48827750001123604</v>
      </c>
      <c r="K18" s="4">
        <f t="shared" si="3"/>
        <v>0.78688499999302053</v>
      </c>
      <c r="L18" s="4">
        <f t="shared" si="4"/>
        <v>-0.71415749998493538</v>
      </c>
      <c r="R18" t="s">
        <v>48</v>
      </c>
      <c r="S18">
        <v>1.9621309500000805</v>
      </c>
      <c r="T18">
        <v>1.9808221999998745</v>
      </c>
      <c r="U18">
        <v>1.7597590999993962</v>
      </c>
      <c r="V18">
        <v>1.8061976000005053</v>
      </c>
      <c r="W18">
        <v>1.6935474999985978</v>
      </c>
    </row>
    <row r="19" spans="1:23" x14ac:dyDescent="0.15">
      <c r="A19">
        <v>0.16</v>
      </c>
      <c r="B19">
        <v>-9.0069750002541582E-4</v>
      </c>
      <c r="C19">
        <v>4.2090000015093665E-5</v>
      </c>
      <c r="D19">
        <v>3.9127750001100026E-4</v>
      </c>
      <c r="E19">
        <v>1.6948849999920412E-3</v>
      </c>
      <c r="F19">
        <v>-9.4157499983538173E-5</v>
      </c>
      <c r="H19">
        <f t="shared" si="0"/>
        <v>-0.90069750002541582</v>
      </c>
      <c r="I19" s="4">
        <f t="shared" si="1"/>
        <v>4.2090000015093665E-2</v>
      </c>
      <c r="J19" s="4">
        <f t="shared" si="2"/>
        <v>0.39127750001100026</v>
      </c>
      <c r="K19" s="4">
        <f t="shared" si="3"/>
        <v>1.6948849999920412</v>
      </c>
      <c r="L19" s="4">
        <f t="shared" si="4"/>
        <v>-9.4157499983538173E-2</v>
      </c>
      <c r="R19" t="s">
        <v>36</v>
      </c>
      <c r="S19">
        <v>0.81281249999999994</v>
      </c>
      <c r="T19">
        <v>0.81281249999999994</v>
      </c>
      <c r="U19">
        <v>0.81281249999999994</v>
      </c>
      <c r="V19">
        <v>0.81281249999999994</v>
      </c>
      <c r="W19">
        <v>0.81281249999999994</v>
      </c>
    </row>
    <row r="20" spans="1:23" x14ac:dyDescent="0.15">
      <c r="A20">
        <v>0.17</v>
      </c>
      <c r="B20">
        <v>-1.0056975000232171E-3</v>
      </c>
      <c r="C20">
        <v>-6.3790999998403208E-4</v>
      </c>
      <c r="D20">
        <v>4.4527750000966648E-4</v>
      </c>
      <c r="E20">
        <v>8.0488499999376018E-4</v>
      </c>
      <c r="F20">
        <v>-4.5415749998412025E-4</v>
      </c>
      <c r="H20">
        <f t="shared" si="0"/>
        <v>-1.0056975000232171</v>
      </c>
      <c r="I20" s="4">
        <f t="shared" si="1"/>
        <v>-0.63790999998403208</v>
      </c>
      <c r="J20" s="4">
        <f t="shared" si="2"/>
        <v>0.44527750000966648</v>
      </c>
      <c r="K20" s="4">
        <f t="shared" si="3"/>
        <v>0.80488499999376018</v>
      </c>
      <c r="L20" s="4">
        <f t="shared" si="4"/>
        <v>-0.45415749998412025</v>
      </c>
      <c r="R20" t="s">
        <v>37</v>
      </c>
      <c r="S20">
        <v>14.096000000002107</v>
      </c>
      <c r="T20">
        <v>12.260999999998745</v>
      </c>
      <c r="U20">
        <v>12.146000000001322</v>
      </c>
      <c r="V20">
        <v>12.55300000000048</v>
      </c>
      <c r="W20">
        <v>14.148999999999745</v>
      </c>
    </row>
    <row r="21" spans="1:23" x14ac:dyDescent="0.15">
      <c r="A21">
        <v>0.18</v>
      </c>
      <c r="B21">
        <v>-1.4196975000260181E-3</v>
      </c>
      <c r="C21">
        <v>-2.2390999998478378E-4</v>
      </c>
      <c r="D21">
        <v>8.1327750001136678E-4</v>
      </c>
      <c r="E21">
        <v>1.2888499999164083E-4</v>
      </c>
      <c r="F21">
        <v>2.1268425000151581E-3</v>
      </c>
      <c r="H21">
        <f t="shared" si="0"/>
        <v>-1.4196975000260181</v>
      </c>
      <c r="I21" s="4">
        <f t="shared" si="1"/>
        <v>-0.22390999998478378</v>
      </c>
      <c r="J21" s="4">
        <f t="shared" si="2"/>
        <v>0.81327750001136678</v>
      </c>
      <c r="K21" s="4">
        <f t="shared" si="3"/>
        <v>0.12888499999164083</v>
      </c>
      <c r="L21" s="4">
        <f t="shared" si="4"/>
        <v>2.1268425000151581</v>
      </c>
    </row>
    <row r="22" spans="1:23" x14ac:dyDescent="0.15">
      <c r="A22">
        <v>0.19</v>
      </c>
      <c r="B22">
        <v>-1.0216975000254536E-3</v>
      </c>
      <c r="C22">
        <v>-3.0909999985340164E-5</v>
      </c>
      <c r="D22">
        <v>1.5277500008181732E-5</v>
      </c>
      <c r="E22">
        <v>1.1988499999304736E-4</v>
      </c>
      <c r="F22">
        <v>5.9378425000140567E-3</v>
      </c>
      <c r="H22">
        <f t="shared" si="0"/>
        <v>-1.0216975000254536</v>
      </c>
      <c r="I22" s="4">
        <f t="shared" si="1"/>
        <v>-3.0909999985340164E-2</v>
      </c>
      <c r="J22" s="4">
        <f t="shared" si="2"/>
        <v>1.5277500008181732E-2</v>
      </c>
      <c r="K22" s="4">
        <f t="shared" si="3"/>
        <v>0.11988499999304736</v>
      </c>
      <c r="L22" s="4">
        <f t="shared" si="4"/>
        <v>5.9378425000140567</v>
      </c>
    </row>
    <row r="23" spans="1:23" x14ac:dyDescent="0.15">
      <c r="A23">
        <v>0.2</v>
      </c>
      <c r="B23">
        <v>-2.2636975000231985E-3</v>
      </c>
      <c r="C23">
        <v>-1.0590999998427719E-4</v>
      </c>
      <c r="D23">
        <v>2.9727750001029563E-4</v>
      </c>
      <c r="E23">
        <v>5.498849999909794E-4</v>
      </c>
      <c r="F23">
        <v>3.6784250001531404E-4</v>
      </c>
      <c r="H23">
        <f t="shared" si="0"/>
        <v>-2.2636975000231985</v>
      </c>
      <c r="I23" s="4">
        <f t="shared" si="1"/>
        <v>-0.10590999998427719</v>
      </c>
      <c r="J23" s="4">
        <f t="shared" si="2"/>
        <v>0.29727750001029563</v>
      </c>
      <c r="K23" s="4">
        <f t="shared" si="3"/>
        <v>0.5498849999909794</v>
      </c>
      <c r="L23" s="4">
        <f t="shared" si="4"/>
        <v>0.36784250001531404</v>
      </c>
    </row>
    <row r="24" spans="1:23" x14ac:dyDescent="0.15">
      <c r="A24">
        <v>0.21</v>
      </c>
      <c r="B24">
        <v>-9.3869750002539831E-4</v>
      </c>
      <c r="C24">
        <v>-1.2129099999853565E-3</v>
      </c>
      <c r="D24">
        <v>4.7627750000955871E-4</v>
      </c>
      <c r="E24">
        <v>8.3088499999206533E-4</v>
      </c>
      <c r="F24">
        <v>1.0698425000157386E-3</v>
      </c>
      <c r="H24">
        <f t="shared" si="0"/>
        <v>-0.93869750002539831</v>
      </c>
      <c r="I24" s="4">
        <f t="shared" si="1"/>
        <v>-1.2129099999853565</v>
      </c>
      <c r="J24" s="4">
        <f t="shared" si="2"/>
        <v>0.47627750000955871</v>
      </c>
      <c r="K24" s="4">
        <f t="shared" si="3"/>
        <v>0.83088499999206533</v>
      </c>
      <c r="L24" s="4">
        <f t="shared" si="4"/>
        <v>1.0698425000157386</v>
      </c>
    </row>
    <row r="25" spans="1:23" x14ac:dyDescent="0.15">
      <c r="A25">
        <v>0.22</v>
      </c>
      <c r="B25">
        <v>-1.1866975000245361E-3</v>
      </c>
      <c r="C25">
        <v>-1.9909999984690785E-5</v>
      </c>
      <c r="D25">
        <v>8.3527750000911283E-4</v>
      </c>
      <c r="E25">
        <v>3.7888499999283454E-4</v>
      </c>
      <c r="F25">
        <v>5.0084250001347641E-4</v>
      </c>
      <c r="H25">
        <f t="shared" si="0"/>
        <v>-1.1866975000245361</v>
      </c>
      <c r="I25" s="4">
        <f t="shared" si="1"/>
        <v>-1.9909999984690785E-2</v>
      </c>
      <c r="J25" s="4">
        <f t="shared" si="2"/>
        <v>0.83527750000911283</v>
      </c>
      <c r="K25" s="4">
        <f t="shared" si="3"/>
        <v>0.37888499999283454</v>
      </c>
      <c r="L25" s="4">
        <f t="shared" si="4"/>
        <v>0.50084250001347641</v>
      </c>
    </row>
    <row r="26" spans="1:23" x14ac:dyDescent="0.15">
      <c r="A26">
        <v>0.23</v>
      </c>
      <c r="B26">
        <v>-8.2369750002442288E-4</v>
      </c>
      <c r="C26">
        <v>4.2909000001500885E-4</v>
      </c>
      <c r="D26">
        <v>1.0272775000110812E-3</v>
      </c>
      <c r="E26">
        <v>-2.2111500000931983E-4</v>
      </c>
      <c r="F26">
        <v>6.5984250001349665E-4</v>
      </c>
      <c r="H26">
        <f t="shared" si="0"/>
        <v>-0.82369750002442288</v>
      </c>
      <c r="I26" s="4">
        <f t="shared" si="1"/>
        <v>0.42909000001500885</v>
      </c>
      <c r="J26" s="4">
        <f t="shared" si="2"/>
        <v>1.0272775000110812</v>
      </c>
      <c r="K26" s="4">
        <f t="shared" si="3"/>
        <v>-0.22111500000931983</v>
      </c>
      <c r="L26" s="4">
        <f t="shared" si="4"/>
        <v>0.65984250001349665</v>
      </c>
    </row>
    <row r="27" spans="1:23" x14ac:dyDescent="0.15">
      <c r="A27">
        <v>0.24</v>
      </c>
      <c r="B27">
        <v>-1.1869750002446722E-4</v>
      </c>
      <c r="C27">
        <v>-9.8790999998499274E-4</v>
      </c>
      <c r="D27">
        <v>-1.5997224999892978E-3</v>
      </c>
      <c r="E27">
        <v>-1.2161150000089549E-3</v>
      </c>
      <c r="F27">
        <v>3.1284250001561986E-4</v>
      </c>
      <c r="H27">
        <f t="shared" si="0"/>
        <v>-0.11869750002446722</v>
      </c>
      <c r="I27" s="4">
        <f t="shared" si="1"/>
        <v>-0.98790999998499274</v>
      </c>
      <c r="J27" s="4">
        <f t="shared" si="2"/>
        <v>-1.5997224999892978</v>
      </c>
      <c r="K27" s="4">
        <f t="shared" si="3"/>
        <v>-1.2161150000089549</v>
      </c>
      <c r="L27" s="4">
        <f t="shared" si="4"/>
        <v>0.31284250001561986</v>
      </c>
    </row>
    <row r="28" spans="1:23" x14ac:dyDescent="0.15">
      <c r="A28">
        <v>0.25</v>
      </c>
      <c r="B28">
        <v>-6.7569750002505202E-4</v>
      </c>
      <c r="C28">
        <v>-1.0299099999855343E-3</v>
      </c>
      <c r="D28">
        <v>1.8612775000086401E-3</v>
      </c>
      <c r="E28">
        <v>2.5358849999932431E-3</v>
      </c>
      <c r="F28">
        <v>3.0584250001552959E-4</v>
      </c>
      <c r="H28">
        <f t="shared" si="0"/>
        <v>-0.67569750002505202</v>
      </c>
      <c r="I28" s="4">
        <f t="shared" si="1"/>
        <v>-1.0299099999855343</v>
      </c>
      <c r="J28" s="4">
        <f t="shared" si="2"/>
        <v>1.8612775000086401</v>
      </c>
      <c r="K28" s="4">
        <f t="shared" si="3"/>
        <v>2.5358849999932431</v>
      </c>
      <c r="L28" s="4">
        <f t="shared" si="4"/>
        <v>0.30584250001552959</v>
      </c>
    </row>
    <row r="29" spans="1:23" x14ac:dyDescent="0.15">
      <c r="A29">
        <v>0.26</v>
      </c>
      <c r="B29">
        <v>1.3302499976219906E-5</v>
      </c>
      <c r="C29">
        <v>-8.6490999998289908E-4</v>
      </c>
      <c r="D29">
        <v>3.3422775000104821E-3</v>
      </c>
      <c r="E29">
        <v>2.6748849999904678E-3</v>
      </c>
      <c r="F29">
        <v>6.9084250001338887E-4</v>
      </c>
      <c r="H29">
        <f t="shared" si="0"/>
        <v>1.3302499976219906E-2</v>
      </c>
      <c r="I29" s="4">
        <f t="shared" si="1"/>
        <v>-0.86490999998289908</v>
      </c>
      <c r="J29" s="4">
        <f t="shared" si="2"/>
        <v>3.3422775000104821</v>
      </c>
      <c r="K29" s="4">
        <f t="shared" si="3"/>
        <v>2.6748849999904678</v>
      </c>
      <c r="L29" s="4">
        <f t="shared" si="4"/>
        <v>0.69084250001338887</v>
      </c>
    </row>
    <row r="30" spans="1:23" x14ac:dyDescent="0.15">
      <c r="A30">
        <v>0.27</v>
      </c>
      <c r="B30">
        <v>7.8430249997651913E-4</v>
      </c>
      <c r="C30">
        <v>-8.8490999998569464E-4</v>
      </c>
      <c r="D30">
        <v>1.3027750000915717E-4</v>
      </c>
      <c r="E30">
        <v>1.3618849999907923E-3</v>
      </c>
      <c r="F30">
        <v>1.1178425000153425E-3</v>
      </c>
      <c r="H30">
        <f t="shared" si="0"/>
        <v>0.78430249997651913</v>
      </c>
      <c r="I30" s="4">
        <f t="shared" si="1"/>
        <v>-0.88490999998569464</v>
      </c>
      <c r="J30" s="4">
        <f t="shared" si="2"/>
        <v>0.13027750000915717</v>
      </c>
      <c r="K30" s="4">
        <f t="shared" si="3"/>
        <v>1.3618849999907923</v>
      </c>
      <c r="L30" s="4">
        <f t="shared" si="4"/>
        <v>1.1178425000153425</v>
      </c>
    </row>
    <row r="31" spans="1:23" x14ac:dyDescent="0.15">
      <c r="A31">
        <v>0.28000000000000003</v>
      </c>
      <c r="B31">
        <v>-8.2569750002292608E-4</v>
      </c>
      <c r="C31">
        <v>2.9409000001479058E-4</v>
      </c>
      <c r="D31">
        <v>4.322775000105139E-4</v>
      </c>
      <c r="E31">
        <v>7.2188499999370492E-4</v>
      </c>
      <c r="F31">
        <v>1.7518425000133675E-3</v>
      </c>
      <c r="H31">
        <f t="shared" si="0"/>
        <v>-0.82569750002292608</v>
      </c>
      <c r="I31" s="4">
        <f t="shared" si="1"/>
        <v>0.29409000001479058</v>
      </c>
      <c r="J31" s="4">
        <f t="shared" si="2"/>
        <v>0.4322775000105139</v>
      </c>
      <c r="K31" s="4">
        <f t="shared" si="3"/>
        <v>0.72188499999370492</v>
      </c>
      <c r="L31" s="4">
        <f t="shared" si="4"/>
        <v>1.7518425000133675</v>
      </c>
    </row>
    <row r="32" spans="1:23" x14ac:dyDescent="0.15">
      <c r="A32">
        <v>0.28999999999999998</v>
      </c>
      <c r="B32">
        <v>-8.1469750002582941E-4</v>
      </c>
      <c r="C32">
        <v>7.6509000001578897E-4</v>
      </c>
      <c r="D32">
        <v>1.1127750001094228E-4</v>
      </c>
      <c r="E32">
        <v>1.1638849999933143E-3</v>
      </c>
      <c r="F32">
        <v>1.6128425000161428E-3</v>
      </c>
      <c r="H32">
        <f t="shared" si="0"/>
        <v>-0.81469750002582941</v>
      </c>
      <c r="I32" s="4">
        <f t="shared" si="1"/>
        <v>0.76509000001578897</v>
      </c>
      <c r="J32" s="4">
        <f t="shared" si="2"/>
        <v>0.11127750001094228</v>
      </c>
      <c r="K32" s="4">
        <f t="shared" si="3"/>
        <v>1.1638849999933143</v>
      </c>
      <c r="L32" s="4">
        <f t="shared" si="4"/>
        <v>1.6128425000161428</v>
      </c>
    </row>
    <row r="33" spans="1:12" x14ac:dyDescent="0.15">
      <c r="A33">
        <v>0.3</v>
      </c>
      <c r="B33">
        <v>-1.7336975000254995E-3</v>
      </c>
      <c r="C33">
        <v>-3.6890999998462348E-4</v>
      </c>
      <c r="D33">
        <v>-2.115722499990369E-3</v>
      </c>
      <c r="E33">
        <v>3.7148849999937283E-3</v>
      </c>
      <c r="F33">
        <v>3.5184250001663031E-4</v>
      </c>
      <c r="H33">
        <f t="shared" si="0"/>
        <v>-1.7336975000254995</v>
      </c>
      <c r="I33" s="4">
        <f t="shared" si="1"/>
        <v>-0.36890999998462348</v>
      </c>
      <c r="J33" s="4">
        <f t="shared" si="2"/>
        <v>-2.115722499990369</v>
      </c>
      <c r="K33" s="4">
        <f t="shared" si="3"/>
        <v>3.7148849999937283</v>
      </c>
      <c r="L33" s="4">
        <f t="shared" si="4"/>
        <v>0.35184250001663031</v>
      </c>
    </row>
    <row r="34" spans="1:12" x14ac:dyDescent="0.15">
      <c r="A34">
        <v>0.31</v>
      </c>
      <c r="B34">
        <v>1.2530249997411147E-4</v>
      </c>
      <c r="C34">
        <v>-2.7490999998391885E-4</v>
      </c>
      <c r="D34">
        <v>-8.5372249998982852E-4</v>
      </c>
      <c r="E34">
        <v>2.4648849999913125E-3</v>
      </c>
      <c r="F34">
        <v>2.6184250001648479E-4</v>
      </c>
      <c r="H34">
        <f t="shared" si="0"/>
        <v>0.12530249997411147</v>
      </c>
      <c r="I34" s="4">
        <f t="shared" si="1"/>
        <v>-0.27490999998391885</v>
      </c>
      <c r="J34" s="4">
        <f t="shared" si="2"/>
        <v>-0.85372249998982852</v>
      </c>
      <c r="K34" s="4">
        <f t="shared" si="3"/>
        <v>2.4648849999913125</v>
      </c>
      <c r="L34" s="4">
        <f t="shared" si="4"/>
        <v>0.26184250001648479</v>
      </c>
    </row>
    <row r="35" spans="1:12" x14ac:dyDescent="0.15">
      <c r="A35">
        <v>0.32</v>
      </c>
      <c r="B35">
        <v>-5.3869750002277783E-4</v>
      </c>
      <c r="C35">
        <v>1.5109000001700679E-4</v>
      </c>
      <c r="D35">
        <v>3.3772775000109334E-3</v>
      </c>
      <c r="E35">
        <v>9.7588499999190503E-4</v>
      </c>
      <c r="F35">
        <v>-1.9715749998638898E-4</v>
      </c>
      <c r="H35">
        <f t="shared" si="0"/>
        <v>-0.53869750002277783</v>
      </c>
      <c r="I35" s="4">
        <f t="shared" si="1"/>
        <v>0.15109000001700679</v>
      </c>
      <c r="J35" s="4">
        <f t="shared" si="2"/>
        <v>3.3772775000109334</v>
      </c>
      <c r="K35" s="4">
        <f t="shared" si="3"/>
        <v>0.97588499999190503</v>
      </c>
      <c r="L35" s="4">
        <f t="shared" si="4"/>
        <v>-0.19715749998638898</v>
      </c>
    </row>
    <row r="36" spans="1:12" x14ac:dyDescent="0.15">
      <c r="A36">
        <v>0.33</v>
      </c>
      <c r="B36">
        <v>-2.1469750002367505E-4</v>
      </c>
      <c r="C36">
        <v>2.8509000001619711E-4</v>
      </c>
      <c r="D36">
        <v>2.4152775000096938E-3</v>
      </c>
      <c r="E36">
        <v>3.1788499999052533E-4</v>
      </c>
      <c r="F36">
        <v>4.7584250001619921E-4</v>
      </c>
      <c r="H36">
        <f t="shared" si="0"/>
        <v>-0.21469750002367505</v>
      </c>
      <c r="I36" s="4">
        <f t="shared" si="1"/>
        <v>0.28509000001619711</v>
      </c>
      <c r="J36" s="4">
        <f t="shared" si="2"/>
        <v>2.4152775000096938</v>
      </c>
      <c r="K36" s="4">
        <f t="shared" si="3"/>
        <v>0.31788499999052533</v>
      </c>
      <c r="L36" s="4">
        <f t="shared" si="4"/>
        <v>0.47584250001619921</v>
      </c>
    </row>
    <row r="37" spans="1:12" x14ac:dyDescent="0.15">
      <c r="A37">
        <v>0.34</v>
      </c>
      <c r="B37">
        <v>1.1043024999750628E-3</v>
      </c>
      <c r="C37">
        <v>-3.9709099999853947E-3</v>
      </c>
      <c r="D37">
        <v>2.5812775000098043E-3</v>
      </c>
      <c r="E37">
        <v>4.1988499999234818E-4</v>
      </c>
      <c r="F37">
        <v>1.4678425000163031E-3</v>
      </c>
      <c r="H37">
        <f t="shared" si="0"/>
        <v>1.1043024999750628</v>
      </c>
      <c r="I37" s="4">
        <f t="shared" si="1"/>
        <v>-3.9709099999853947</v>
      </c>
      <c r="J37" s="4">
        <f t="shared" si="2"/>
        <v>2.5812775000098043</v>
      </c>
      <c r="K37" s="4">
        <f t="shared" si="3"/>
        <v>0.41988499999234818</v>
      </c>
      <c r="L37" s="4">
        <f t="shared" si="4"/>
        <v>1.4678425000163031</v>
      </c>
    </row>
    <row r="38" spans="1:12" x14ac:dyDescent="0.15">
      <c r="A38">
        <v>0.35</v>
      </c>
      <c r="B38">
        <v>8.8530249997376131E-4</v>
      </c>
      <c r="C38">
        <v>-2.398909999985932E-3</v>
      </c>
      <c r="D38">
        <v>1.3602775000087775E-3</v>
      </c>
      <c r="E38">
        <v>1.0138849999918875E-3</v>
      </c>
      <c r="F38">
        <v>1.63784250001342E-3</v>
      </c>
      <c r="H38">
        <f t="shared" si="0"/>
        <v>0.88530249997376131</v>
      </c>
      <c r="I38" s="4">
        <f t="shared" si="1"/>
        <v>-2.398909999985932</v>
      </c>
      <c r="J38" s="4">
        <f t="shared" si="2"/>
        <v>1.3602775000087775</v>
      </c>
      <c r="K38" s="4">
        <f t="shared" si="3"/>
        <v>1.0138849999918875</v>
      </c>
      <c r="L38" s="4">
        <f t="shared" si="4"/>
        <v>1.63784250001342</v>
      </c>
    </row>
    <row r="39" spans="1:12" x14ac:dyDescent="0.15">
      <c r="A39">
        <v>0.36</v>
      </c>
      <c r="B39">
        <v>1.4030249997531996E-4</v>
      </c>
      <c r="C39">
        <v>-9.9890999998564212E-4</v>
      </c>
      <c r="D39">
        <v>6.9822775000112358E-3</v>
      </c>
      <c r="E39">
        <v>1.5108849999911911E-3</v>
      </c>
      <c r="F39">
        <v>1.4698425000148063E-3</v>
      </c>
      <c r="H39">
        <f t="shared" si="0"/>
        <v>0.14030249997531996</v>
      </c>
      <c r="I39" s="4">
        <f t="shared" si="1"/>
        <v>-0.99890999998564212</v>
      </c>
      <c r="J39" s="4">
        <f t="shared" si="2"/>
        <v>6.9822775000112358</v>
      </c>
      <c r="K39" s="4">
        <f t="shared" si="3"/>
        <v>1.5108849999911911</v>
      </c>
      <c r="L39" s="4">
        <f t="shared" si="4"/>
        <v>1.4698425000148063</v>
      </c>
    </row>
    <row r="40" spans="1:12" x14ac:dyDescent="0.15">
      <c r="A40">
        <v>0.37</v>
      </c>
      <c r="B40">
        <v>-1.4556975000239447E-3</v>
      </c>
      <c r="C40">
        <v>-6.62909999984862E-4</v>
      </c>
      <c r="D40">
        <v>2.4622775000082697E-3</v>
      </c>
      <c r="E40">
        <v>2.4138849999921774E-3</v>
      </c>
      <c r="F40">
        <v>1.3768425000151296E-3</v>
      </c>
      <c r="H40">
        <f t="shared" si="0"/>
        <v>-1.4556975000239447</v>
      </c>
      <c r="I40" s="4">
        <f t="shared" si="1"/>
        <v>-0.662909999984862</v>
      </c>
      <c r="J40" s="4">
        <f t="shared" si="2"/>
        <v>2.4622775000082697</v>
      </c>
      <c r="K40" s="4">
        <f t="shared" si="3"/>
        <v>2.4138849999921774</v>
      </c>
      <c r="L40" s="4">
        <f t="shared" si="4"/>
        <v>1.3768425000151296</v>
      </c>
    </row>
    <row r="41" spans="1:12" x14ac:dyDescent="0.15">
      <c r="A41">
        <v>0.38</v>
      </c>
      <c r="B41">
        <v>-1.5966975000232253E-3</v>
      </c>
      <c r="C41">
        <v>-5.1390999998446318E-4</v>
      </c>
      <c r="D41">
        <v>2.3027750000892411E-4</v>
      </c>
      <c r="E41">
        <v>1.5898849999906872E-3</v>
      </c>
      <c r="F41">
        <v>1.3007842500016409E-2</v>
      </c>
      <c r="H41">
        <f t="shared" si="0"/>
        <v>-1.5966975000232253</v>
      </c>
      <c r="I41" s="4">
        <f t="shared" si="1"/>
        <v>-0.51390999998446318</v>
      </c>
      <c r="J41" s="4">
        <f t="shared" si="2"/>
        <v>0.23027750000892411</v>
      </c>
      <c r="K41" s="4">
        <f t="shared" si="3"/>
        <v>1.5898849999906872</v>
      </c>
      <c r="L41" s="4">
        <f t="shared" si="4"/>
        <v>13.007842500016409</v>
      </c>
    </row>
    <row r="42" spans="1:12" x14ac:dyDescent="0.15">
      <c r="A42">
        <v>0.39</v>
      </c>
      <c r="B42">
        <v>-1.2166975000234004E-3</v>
      </c>
      <c r="C42">
        <v>1.6170900000140875E-3</v>
      </c>
      <c r="D42">
        <v>-3.3772249998875736E-4</v>
      </c>
      <c r="E42">
        <v>2.8988849999933564E-3</v>
      </c>
      <c r="F42">
        <v>3.4868425000134096E-3</v>
      </c>
      <c r="H42">
        <f t="shared" si="0"/>
        <v>-1.2166975000234004</v>
      </c>
      <c r="I42" s="4">
        <f t="shared" si="1"/>
        <v>1.6170900000140875</v>
      </c>
      <c r="J42" s="4">
        <f t="shared" si="2"/>
        <v>-0.33772249998875736</v>
      </c>
      <c r="K42" s="4">
        <f t="shared" si="3"/>
        <v>2.8988849999933564</v>
      </c>
      <c r="L42" s="4">
        <f t="shared" si="4"/>
        <v>3.4868425000134096</v>
      </c>
    </row>
    <row r="43" spans="1:12" x14ac:dyDescent="0.15">
      <c r="A43">
        <v>0.4</v>
      </c>
      <c r="B43">
        <v>1.1313024999743959E-3</v>
      </c>
      <c r="C43">
        <v>8.9609000001544814E-4</v>
      </c>
      <c r="D43">
        <v>-1.5097224999891523E-3</v>
      </c>
      <c r="E43">
        <v>3.4488849999938509E-3</v>
      </c>
      <c r="F43">
        <v>1.1058425000136651E-3</v>
      </c>
      <c r="H43">
        <f t="shared" si="0"/>
        <v>1.1313024999743959</v>
      </c>
      <c r="I43" s="4">
        <f t="shared" si="1"/>
        <v>0.89609000001544814</v>
      </c>
      <c r="J43" s="4">
        <f t="shared" si="2"/>
        <v>-1.5097224999891523</v>
      </c>
      <c r="K43" s="4">
        <f t="shared" si="3"/>
        <v>3.4488849999938509</v>
      </c>
      <c r="L43" s="4">
        <f t="shared" si="4"/>
        <v>1.1058425000136651</v>
      </c>
    </row>
    <row r="44" spans="1:12" x14ac:dyDescent="0.15">
      <c r="A44">
        <v>0.41</v>
      </c>
      <c r="B44">
        <v>5.2130249997617284E-4</v>
      </c>
      <c r="C44">
        <v>-6.8909999985322656E-5</v>
      </c>
      <c r="D44">
        <v>3.9527750001155937E-4</v>
      </c>
      <c r="E44">
        <v>2.8758849999910296E-3</v>
      </c>
      <c r="F44">
        <v>5.4984250001410828E-4</v>
      </c>
      <c r="H44">
        <f t="shared" si="0"/>
        <v>0.52130249997617284</v>
      </c>
      <c r="I44" s="4">
        <f t="shared" si="1"/>
        <v>-6.8909999985322656E-2</v>
      </c>
      <c r="J44" s="4">
        <f t="shared" si="2"/>
        <v>0.39527750001155937</v>
      </c>
      <c r="K44" s="4">
        <f t="shared" si="3"/>
        <v>2.8758849999910296</v>
      </c>
      <c r="L44" s="4">
        <f t="shared" si="4"/>
        <v>0.54984250001410828</v>
      </c>
    </row>
    <row r="45" spans="1:12" x14ac:dyDescent="0.15">
      <c r="A45">
        <v>0.42</v>
      </c>
      <c r="B45">
        <v>1.212302499975948E-3</v>
      </c>
      <c r="C45">
        <v>6.1409000001688696E-4</v>
      </c>
      <c r="D45">
        <v>2.1782775000112053E-3</v>
      </c>
      <c r="E45">
        <v>9.0588499999100236E-4</v>
      </c>
      <c r="F45">
        <v>4.8684250001329588E-4</v>
      </c>
      <c r="H45">
        <f t="shared" si="0"/>
        <v>1.212302499975948</v>
      </c>
      <c r="I45" s="4">
        <f t="shared" si="1"/>
        <v>0.61409000001688696</v>
      </c>
      <c r="J45" s="4">
        <f t="shared" si="2"/>
        <v>2.1782775000112053</v>
      </c>
      <c r="K45" s="4">
        <f t="shared" si="3"/>
        <v>0.90588499999100236</v>
      </c>
      <c r="L45" s="4">
        <f t="shared" si="4"/>
        <v>0.48684250001329588</v>
      </c>
    </row>
    <row r="46" spans="1:12" x14ac:dyDescent="0.15">
      <c r="A46">
        <v>0.43</v>
      </c>
      <c r="B46">
        <v>1.2363024999757499E-3</v>
      </c>
      <c r="C46">
        <v>2.4140900000162446E-3</v>
      </c>
      <c r="D46">
        <v>1.4612775000095723E-3</v>
      </c>
      <c r="E46">
        <v>5.6588499999321584E-4</v>
      </c>
      <c r="F46">
        <v>2.0018425000145612E-3</v>
      </c>
      <c r="H46">
        <f t="shared" si="0"/>
        <v>1.2363024999757499</v>
      </c>
      <c r="I46" s="4">
        <f t="shared" si="1"/>
        <v>2.4140900000162446</v>
      </c>
      <c r="J46" s="4">
        <f t="shared" si="2"/>
        <v>1.4612775000095723</v>
      </c>
      <c r="K46" s="4">
        <f t="shared" si="3"/>
        <v>0.56588499999321584</v>
      </c>
      <c r="L46" s="4">
        <f t="shared" si="4"/>
        <v>2.0018425000145612</v>
      </c>
    </row>
    <row r="47" spans="1:12" x14ac:dyDescent="0.15">
      <c r="A47">
        <v>0.44</v>
      </c>
      <c r="B47">
        <v>-1.966975000229354E-4</v>
      </c>
      <c r="C47">
        <v>2.2020900000150334E-3</v>
      </c>
      <c r="D47">
        <v>2.3527750001051118E-4</v>
      </c>
      <c r="E47">
        <v>6.8488499999119767E-4</v>
      </c>
      <c r="F47">
        <v>-1.1431574999853922E-3</v>
      </c>
      <c r="H47">
        <f t="shared" si="0"/>
        <v>-0.1966975000229354</v>
      </c>
      <c r="I47" s="4">
        <f t="shared" si="1"/>
        <v>2.2020900000150334</v>
      </c>
      <c r="J47" s="4">
        <f t="shared" si="2"/>
        <v>0.23527750001051118</v>
      </c>
      <c r="K47" s="4">
        <f t="shared" si="3"/>
        <v>0.68488499999119767</v>
      </c>
      <c r="L47" s="4">
        <f t="shared" si="4"/>
        <v>-1.1431574999853922</v>
      </c>
    </row>
    <row r="48" spans="1:12" x14ac:dyDescent="0.15">
      <c r="A48">
        <v>0.45</v>
      </c>
      <c r="B48">
        <v>1.1643024999763441E-3</v>
      </c>
      <c r="C48">
        <v>2.6640900000138856E-3</v>
      </c>
      <c r="D48">
        <v>3.2012775000112015E-3</v>
      </c>
      <c r="E48">
        <v>6.318849999935594E-4</v>
      </c>
      <c r="F48">
        <v>6.0684250001585838E-4</v>
      </c>
      <c r="H48">
        <f t="shared" si="0"/>
        <v>1.1643024999763441</v>
      </c>
      <c r="I48" s="4">
        <f t="shared" si="1"/>
        <v>2.6640900000138856</v>
      </c>
      <c r="J48" s="4">
        <f t="shared" si="2"/>
        <v>3.2012775000112015</v>
      </c>
      <c r="K48" s="4">
        <f t="shared" si="3"/>
        <v>0.6318849999935594</v>
      </c>
      <c r="L48" s="4">
        <f t="shared" si="4"/>
        <v>0.60684250001585838</v>
      </c>
    </row>
    <row r="49" spans="1:12" x14ac:dyDescent="0.15">
      <c r="A49">
        <v>0.46</v>
      </c>
      <c r="B49">
        <v>9.0730249997506007E-4</v>
      </c>
      <c r="C49">
        <v>4.6909000001704726E-4</v>
      </c>
      <c r="D49">
        <v>2.5962775000110128E-3</v>
      </c>
      <c r="E49">
        <v>1.0398849999937454E-3</v>
      </c>
      <c r="F49">
        <v>1.6398425000154759E-3</v>
      </c>
      <c r="H49">
        <f t="shared" si="0"/>
        <v>0.90730249997506007</v>
      </c>
      <c r="I49" s="4">
        <f t="shared" si="1"/>
        <v>0.46909000001704726</v>
      </c>
      <c r="J49" s="4">
        <f t="shared" si="2"/>
        <v>2.5962775000110128</v>
      </c>
      <c r="K49" s="4">
        <f t="shared" si="3"/>
        <v>1.0398849999937454</v>
      </c>
      <c r="L49" s="4">
        <f t="shared" si="4"/>
        <v>1.6398425000154759</v>
      </c>
    </row>
    <row r="50" spans="1:12" x14ac:dyDescent="0.15">
      <c r="A50">
        <v>0.47</v>
      </c>
      <c r="B50">
        <v>4.0430249997669421E-4</v>
      </c>
      <c r="C50">
        <v>-4.5909999982995942E-5</v>
      </c>
      <c r="D50">
        <v>2.3782775000107392E-3</v>
      </c>
      <c r="E50">
        <v>1.7808849999916276E-3</v>
      </c>
      <c r="F50">
        <v>2.8468425000163222E-3</v>
      </c>
      <c r="H50">
        <f t="shared" si="0"/>
        <v>0.40430249997669421</v>
      </c>
      <c r="I50" s="4">
        <f t="shared" si="1"/>
        <v>-4.5909999982995942E-2</v>
      </c>
      <c r="J50" s="4">
        <f t="shared" si="2"/>
        <v>2.3782775000107392</v>
      </c>
      <c r="K50" s="4">
        <f t="shared" si="3"/>
        <v>1.7808849999916276</v>
      </c>
      <c r="L50" s="4">
        <f t="shared" si="4"/>
        <v>2.8468425000163222</v>
      </c>
    </row>
    <row r="51" spans="1:12" x14ac:dyDescent="0.15">
      <c r="A51">
        <v>0.48</v>
      </c>
      <c r="B51">
        <v>-1.2069750002297042E-4</v>
      </c>
      <c r="C51">
        <v>5.7509000001587651E-4</v>
      </c>
      <c r="D51">
        <v>1.608277500011468E-3</v>
      </c>
      <c r="E51">
        <v>1.4808849999923268E-3</v>
      </c>
      <c r="F51">
        <v>2.7618425000142111E-3</v>
      </c>
      <c r="H51">
        <f t="shared" si="0"/>
        <v>-0.12069750002297042</v>
      </c>
      <c r="I51" s="4">
        <f t="shared" si="1"/>
        <v>0.57509000001587651</v>
      </c>
      <c r="J51" s="4">
        <f t="shared" si="2"/>
        <v>1.608277500011468</v>
      </c>
      <c r="K51" s="4">
        <f t="shared" si="3"/>
        <v>1.4808849999923268</v>
      </c>
      <c r="L51" s="4">
        <f t="shared" si="4"/>
        <v>2.7618425000142111</v>
      </c>
    </row>
    <row r="52" spans="1:12" x14ac:dyDescent="0.15">
      <c r="A52">
        <v>0.49</v>
      </c>
      <c r="B52">
        <v>-1.1446975000239945E-3</v>
      </c>
      <c r="C52">
        <v>7.0909000001506683E-4</v>
      </c>
      <c r="D52">
        <v>6.1662775000108638E-3</v>
      </c>
      <c r="E52">
        <v>1.8038849999904016E-3</v>
      </c>
      <c r="F52">
        <v>2.1328425000142204E-3</v>
      </c>
      <c r="H52">
        <f t="shared" si="0"/>
        <v>-1.1446975000239945</v>
      </c>
      <c r="I52" s="4">
        <f t="shared" si="1"/>
        <v>0.70909000001506683</v>
      </c>
      <c r="J52" s="4">
        <f t="shared" si="2"/>
        <v>6.1662775000108638</v>
      </c>
      <c r="K52" s="4">
        <f t="shared" si="3"/>
        <v>1.8038849999904016</v>
      </c>
      <c r="L52" s="4">
        <f t="shared" si="4"/>
        <v>2.1328425000142204</v>
      </c>
    </row>
    <row r="53" spans="1:12" x14ac:dyDescent="0.15">
      <c r="A53">
        <v>0.5</v>
      </c>
      <c r="B53">
        <v>1.3613024999763468E-3</v>
      </c>
      <c r="C53">
        <v>1.5890900000137265E-3</v>
      </c>
      <c r="D53">
        <v>2.5327750001125082E-4</v>
      </c>
      <c r="E53">
        <v>3.9948849999937863E-3</v>
      </c>
      <c r="F53">
        <v>-1.6841574999837405E-3</v>
      </c>
      <c r="H53">
        <f t="shared" si="0"/>
        <v>1.3613024999763468</v>
      </c>
      <c r="I53" s="4">
        <f t="shared" si="1"/>
        <v>1.5890900000137265</v>
      </c>
      <c r="J53" s="4">
        <f t="shared" si="2"/>
        <v>0.25327750001125082</v>
      </c>
      <c r="K53" s="4">
        <f t="shared" si="3"/>
        <v>3.9948849999937863</v>
      </c>
      <c r="L53" s="4">
        <f t="shared" si="4"/>
        <v>-1.6841574999837405</v>
      </c>
    </row>
    <row r="54" spans="1:12" x14ac:dyDescent="0.15">
      <c r="A54">
        <v>0.51</v>
      </c>
      <c r="B54">
        <v>1.0003024999747367E-3</v>
      </c>
      <c r="C54">
        <v>2.1409000001426648E-4</v>
      </c>
      <c r="D54">
        <v>1.2562775000084514E-3</v>
      </c>
      <c r="E54">
        <v>1.6138849999904892E-3</v>
      </c>
      <c r="F54">
        <v>5.4984250001410828E-4</v>
      </c>
      <c r="H54">
        <f t="shared" si="0"/>
        <v>1.0003024999747367</v>
      </c>
      <c r="I54" s="4">
        <f t="shared" si="1"/>
        <v>0.21409000001426648</v>
      </c>
      <c r="J54" s="4">
        <f t="shared" si="2"/>
        <v>1.2562775000084514</v>
      </c>
      <c r="K54" s="4">
        <f t="shared" si="3"/>
        <v>1.6138849999904892</v>
      </c>
      <c r="L54" s="4">
        <f t="shared" si="4"/>
        <v>0.54984250001410828</v>
      </c>
    </row>
    <row r="55" spans="1:12" x14ac:dyDescent="0.15">
      <c r="A55">
        <v>0.52</v>
      </c>
      <c r="B55">
        <v>9.8430249997605301E-4</v>
      </c>
      <c r="C55">
        <v>1.9450900000137494E-3</v>
      </c>
      <c r="D55">
        <v>2.6432775000095887E-3</v>
      </c>
      <c r="E55">
        <v>1.8658849999937388E-3</v>
      </c>
      <c r="F55">
        <v>2.698425000140503E-4</v>
      </c>
      <c r="H55">
        <f t="shared" si="0"/>
        <v>0.98430249997605301</v>
      </c>
      <c r="I55" s="4">
        <f t="shared" si="1"/>
        <v>1.9450900000137494</v>
      </c>
      <c r="J55" s="4">
        <f t="shared" si="2"/>
        <v>2.6432775000095887</v>
      </c>
      <c r="K55" s="4">
        <f t="shared" si="3"/>
        <v>1.8658849999937388</v>
      </c>
      <c r="L55" s="4">
        <f t="shared" si="4"/>
        <v>0.2698425000140503</v>
      </c>
    </row>
    <row r="56" spans="1:12" x14ac:dyDescent="0.15">
      <c r="A56">
        <v>0.53</v>
      </c>
      <c r="B56">
        <v>-6.7969750002561113E-4</v>
      </c>
      <c r="C56">
        <v>1.6300900000167928E-3</v>
      </c>
      <c r="D56">
        <v>1.7312775000100089E-3</v>
      </c>
      <c r="E56">
        <v>1.1498849999931338E-3</v>
      </c>
      <c r="F56">
        <v>1.3378425000141192E-3</v>
      </c>
      <c r="H56">
        <f t="shared" si="0"/>
        <v>-0.67969750002561113</v>
      </c>
      <c r="I56" s="4">
        <f t="shared" si="1"/>
        <v>1.6300900000167928</v>
      </c>
      <c r="J56" s="4">
        <f t="shared" si="2"/>
        <v>1.7312775000100089</v>
      </c>
      <c r="K56" s="4">
        <f t="shared" si="3"/>
        <v>1.1498849999931338</v>
      </c>
      <c r="L56" s="4">
        <f t="shared" si="4"/>
        <v>1.3378425000141192</v>
      </c>
    </row>
    <row r="57" spans="1:12" x14ac:dyDescent="0.15">
      <c r="A57">
        <v>0.54</v>
      </c>
      <c r="B57">
        <v>-4.8869750002467072E-4</v>
      </c>
      <c r="C57">
        <v>1.9770900000146696E-3</v>
      </c>
      <c r="D57">
        <v>1.1532775000091533E-3</v>
      </c>
      <c r="E57">
        <v>1.2318849999921611E-3</v>
      </c>
      <c r="F57">
        <v>2.6828425000147149E-3</v>
      </c>
      <c r="H57">
        <f t="shared" si="0"/>
        <v>-0.48869750002467072</v>
      </c>
      <c r="I57" s="4">
        <f t="shared" si="1"/>
        <v>1.9770900000146696</v>
      </c>
      <c r="J57" s="4">
        <f t="shared" si="2"/>
        <v>1.1532775000091533</v>
      </c>
      <c r="K57" s="4">
        <f t="shared" si="3"/>
        <v>1.2318849999921611</v>
      </c>
      <c r="L57" s="4">
        <f t="shared" si="4"/>
        <v>2.6828425000147149</v>
      </c>
    </row>
    <row r="58" spans="1:12" x14ac:dyDescent="0.15">
      <c r="A58">
        <v>0.55000000000000004</v>
      </c>
      <c r="B58">
        <v>-4.3697500025530189E-5</v>
      </c>
      <c r="C58">
        <v>6.8909000001582399E-4</v>
      </c>
      <c r="D58">
        <v>1.531277500010475E-3</v>
      </c>
      <c r="E58">
        <v>7.9884999991008954E-5</v>
      </c>
      <c r="F58">
        <v>4.1978425000159802E-3</v>
      </c>
      <c r="H58">
        <f t="shared" si="0"/>
        <v>-4.3697500025530189E-2</v>
      </c>
      <c r="I58" s="4">
        <f t="shared" si="1"/>
        <v>0.68909000001582399</v>
      </c>
      <c r="J58" s="4">
        <f t="shared" si="2"/>
        <v>1.531277500010475</v>
      </c>
      <c r="K58" s="4">
        <f t="shared" si="3"/>
        <v>7.9884999991008954E-2</v>
      </c>
      <c r="L58" s="4">
        <f t="shared" si="4"/>
        <v>4.1978425000159802</v>
      </c>
    </row>
    <row r="59" spans="1:12" x14ac:dyDescent="0.15">
      <c r="A59">
        <v>0.56000000000000005</v>
      </c>
      <c r="B59">
        <v>1.5053024999751585E-3</v>
      </c>
      <c r="C59">
        <v>4.070900000137101E-4</v>
      </c>
      <c r="D59">
        <v>2.8862775000106922E-3</v>
      </c>
      <c r="E59">
        <v>3.371884999992858E-3</v>
      </c>
      <c r="F59">
        <v>2.151842500015988E-3</v>
      </c>
      <c r="H59">
        <f t="shared" si="0"/>
        <v>1.5053024999751585</v>
      </c>
      <c r="I59" s="4">
        <f t="shared" si="1"/>
        <v>0.4070900000137101</v>
      </c>
      <c r="J59" s="4">
        <f t="shared" si="2"/>
        <v>2.8862775000106922</v>
      </c>
      <c r="K59" s="4">
        <f t="shared" si="3"/>
        <v>3.371884999992858</v>
      </c>
      <c r="L59" s="4">
        <f t="shared" si="4"/>
        <v>2.151842500015988</v>
      </c>
    </row>
    <row r="60" spans="1:12" x14ac:dyDescent="0.15">
      <c r="A60">
        <v>0.56999999999999995</v>
      </c>
      <c r="B60">
        <v>6.6330249997648139E-4</v>
      </c>
      <c r="C60">
        <v>-3.2490999998557868E-4</v>
      </c>
      <c r="D60">
        <v>3.0222775000083857E-3</v>
      </c>
      <c r="E60">
        <v>2.478884999991493E-3</v>
      </c>
      <c r="F60">
        <v>3.1598425000147756E-3</v>
      </c>
      <c r="H60">
        <f t="shared" si="0"/>
        <v>0.66330249997648139</v>
      </c>
      <c r="I60" s="4">
        <f t="shared" si="1"/>
        <v>-0.32490999998557868</v>
      </c>
      <c r="J60" s="4">
        <f t="shared" si="2"/>
        <v>3.0222775000083857</v>
      </c>
      <c r="K60" s="4">
        <f t="shared" si="3"/>
        <v>2.478884999991493</v>
      </c>
      <c r="L60" s="4">
        <f t="shared" si="4"/>
        <v>3.1598425000147756</v>
      </c>
    </row>
    <row r="61" spans="1:12" x14ac:dyDescent="0.15">
      <c r="A61">
        <v>0.57999999999999996</v>
      </c>
      <c r="B61">
        <v>3.0330249997589931E-4</v>
      </c>
      <c r="C61">
        <v>8.2209000001398636E-4</v>
      </c>
      <c r="D61">
        <v>1.4252775000116458E-3</v>
      </c>
      <c r="E61">
        <v>2.6818849999905581E-3</v>
      </c>
      <c r="F61">
        <v>1.4958425000131115E-3</v>
      </c>
      <c r="H61">
        <f t="shared" si="0"/>
        <v>0.30330249997589931</v>
      </c>
      <c r="I61" s="4">
        <f t="shared" si="1"/>
        <v>0.82209000001398636</v>
      </c>
      <c r="J61" s="4">
        <f t="shared" si="2"/>
        <v>1.4252775000116458</v>
      </c>
      <c r="K61" s="4">
        <f t="shared" si="3"/>
        <v>2.6818849999905581</v>
      </c>
      <c r="L61" s="4">
        <f t="shared" si="4"/>
        <v>1.4958425000131115</v>
      </c>
    </row>
    <row r="62" spans="1:12" x14ac:dyDescent="0.15">
      <c r="A62">
        <v>0.59</v>
      </c>
      <c r="B62">
        <v>2.7130249997497913E-4</v>
      </c>
      <c r="C62">
        <v>2.2040900000170893E-3</v>
      </c>
      <c r="D62">
        <v>4.6127750000835022E-4</v>
      </c>
      <c r="E62">
        <v>2.1308849999925883E-3</v>
      </c>
      <c r="F62">
        <v>2.7958425000136344E-3</v>
      </c>
      <c r="H62">
        <f t="shared" si="0"/>
        <v>0.27130249997497913</v>
      </c>
      <c r="I62" s="4">
        <f t="shared" si="1"/>
        <v>2.2040900000170893</v>
      </c>
      <c r="J62" s="4">
        <f t="shared" si="2"/>
        <v>0.46127750000835022</v>
      </c>
      <c r="K62" s="4">
        <f t="shared" si="3"/>
        <v>2.1308849999925883</v>
      </c>
      <c r="L62" s="4">
        <f t="shared" si="4"/>
        <v>2.7958425000136344</v>
      </c>
    </row>
    <row r="63" spans="1:12" x14ac:dyDescent="0.15">
      <c r="A63">
        <v>0.6</v>
      </c>
      <c r="B63">
        <v>5.1630249997458577E-4</v>
      </c>
      <c r="C63">
        <v>2.2690900000164049E-3</v>
      </c>
      <c r="D63">
        <v>4.5277500010598715E-5</v>
      </c>
      <c r="E63">
        <v>2.5608849999905203E-3</v>
      </c>
      <c r="F63">
        <v>1.5118425000153479E-3</v>
      </c>
      <c r="H63">
        <f t="shared" si="0"/>
        <v>0.51630249997458577</v>
      </c>
      <c r="I63" s="4">
        <f t="shared" si="1"/>
        <v>2.2690900000164049</v>
      </c>
      <c r="J63" s="4">
        <f t="shared" si="2"/>
        <v>4.5277500010598715E-2</v>
      </c>
      <c r="K63" s="4">
        <f t="shared" si="3"/>
        <v>2.5608849999905203</v>
      </c>
      <c r="L63" s="4">
        <f t="shared" si="4"/>
        <v>1.5118425000153479</v>
      </c>
    </row>
    <row r="64" spans="1:12" x14ac:dyDescent="0.15">
      <c r="A64">
        <v>0.61</v>
      </c>
      <c r="B64">
        <v>5.5430249997456826E-4</v>
      </c>
      <c r="C64">
        <v>7.750900000154104E-4</v>
      </c>
      <c r="D64">
        <v>3.5827750000905212E-4</v>
      </c>
      <c r="E64">
        <v>3.854884999991981E-3</v>
      </c>
      <c r="F64">
        <v>1.410842500014553E-3</v>
      </c>
      <c r="H64">
        <f t="shared" si="0"/>
        <v>0.55430249997456826</v>
      </c>
      <c r="I64" s="4">
        <f t="shared" si="1"/>
        <v>0.7750900000154104</v>
      </c>
      <c r="J64" s="4">
        <f t="shared" si="2"/>
        <v>0.35827750000905212</v>
      </c>
      <c r="K64" s="4">
        <f t="shared" si="3"/>
        <v>3.854884999991981</v>
      </c>
      <c r="L64" s="4">
        <f t="shared" si="4"/>
        <v>1.410842500014553</v>
      </c>
    </row>
    <row r="65" spans="1:12" x14ac:dyDescent="0.15">
      <c r="A65">
        <v>0.62</v>
      </c>
      <c r="B65">
        <v>9.7730249997596275E-4</v>
      </c>
      <c r="C65">
        <v>1.4100900000144634E-3</v>
      </c>
      <c r="D65">
        <v>1.1972775000081981E-3</v>
      </c>
      <c r="E65">
        <v>3.5198849999922288E-3</v>
      </c>
      <c r="F65">
        <v>1.1068425000146931E-3</v>
      </c>
      <c r="H65">
        <f t="shared" si="0"/>
        <v>0.97730249997596275</v>
      </c>
      <c r="I65" s="4">
        <f t="shared" si="1"/>
        <v>1.4100900000144634</v>
      </c>
      <c r="J65" s="4">
        <f t="shared" si="2"/>
        <v>1.1972775000081981</v>
      </c>
      <c r="K65" s="4">
        <f t="shared" si="3"/>
        <v>3.5198849999922288</v>
      </c>
      <c r="L65" s="4">
        <f t="shared" si="4"/>
        <v>1.1068425000146931</v>
      </c>
    </row>
    <row r="66" spans="1:12" x14ac:dyDescent="0.15">
      <c r="A66">
        <v>0.63</v>
      </c>
      <c r="B66">
        <v>1.1130249997393094E-4</v>
      </c>
      <c r="C66">
        <v>1.784090000015226E-3</v>
      </c>
      <c r="D66">
        <v>5.7727750001035361E-4</v>
      </c>
      <c r="E66">
        <v>2.57888499999126E-3</v>
      </c>
      <c r="F66">
        <v>1.0248425000156658E-3</v>
      </c>
      <c r="H66">
        <f t="shared" si="0"/>
        <v>0.11130249997393094</v>
      </c>
      <c r="I66" s="4">
        <f t="shared" si="1"/>
        <v>1.784090000015226</v>
      </c>
      <c r="J66" s="4">
        <f t="shared" si="2"/>
        <v>0.57727750001035361</v>
      </c>
      <c r="K66" s="4">
        <f t="shared" si="3"/>
        <v>2.57888499999126</v>
      </c>
      <c r="L66" s="4">
        <f t="shared" si="4"/>
        <v>1.0248425000156658</v>
      </c>
    </row>
    <row r="67" spans="1:12" x14ac:dyDescent="0.15">
      <c r="A67">
        <v>0.64</v>
      </c>
      <c r="B67">
        <v>-3.4697500023384009E-5</v>
      </c>
      <c r="C67">
        <v>2.3110900000169465E-3</v>
      </c>
      <c r="D67">
        <v>1.5582775000098081E-3</v>
      </c>
      <c r="E67">
        <v>1.2108849999918903E-3</v>
      </c>
      <c r="F67">
        <v>7.632842500015613E-3</v>
      </c>
      <c r="H67">
        <f t="shared" si="0"/>
        <v>-3.4697500023384009E-2</v>
      </c>
      <c r="I67" s="4">
        <f t="shared" si="1"/>
        <v>2.3110900000169465</v>
      </c>
      <c r="J67" s="4">
        <f t="shared" si="2"/>
        <v>1.5582775000098081</v>
      </c>
      <c r="K67" s="4">
        <f t="shared" si="3"/>
        <v>1.2108849999918903</v>
      </c>
      <c r="L67" s="4">
        <f t="shared" si="4"/>
        <v>7.632842500015613</v>
      </c>
    </row>
    <row r="68" spans="1:12" x14ac:dyDescent="0.15">
      <c r="A68">
        <v>0.65</v>
      </c>
      <c r="B68">
        <v>6.4030249997415467E-4</v>
      </c>
      <c r="C68">
        <v>1.3350900000155264E-3</v>
      </c>
      <c r="D68">
        <v>1.0672775000095669E-3</v>
      </c>
      <c r="E68">
        <v>2.1288499999272403E-4</v>
      </c>
      <c r="F68">
        <v>2.5708425000132706E-3</v>
      </c>
      <c r="H68">
        <f t="shared" si="0"/>
        <v>0.64030249997415467</v>
      </c>
      <c r="I68" s="4">
        <f t="shared" si="1"/>
        <v>1.3350900000155264</v>
      </c>
      <c r="J68" s="4">
        <f t="shared" si="2"/>
        <v>1.0672775000095669</v>
      </c>
      <c r="K68" s="4">
        <f t="shared" si="3"/>
        <v>0.21288499999272403</v>
      </c>
      <c r="L68" s="4">
        <f t="shared" si="4"/>
        <v>2.5708425000132706</v>
      </c>
    </row>
    <row r="69" spans="1:12" x14ac:dyDescent="0.15">
      <c r="A69">
        <v>0.66</v>
      </c>
      <c r="B69">
        <v>1.8403024999749107E-3</v>
      </c>
      <c r="C69">
        <v>4.5520900000148856E-3</v>
      </c>
      <c r="D69">
        <v>2.3462775000098191E-3</v>
      </c>
      <c r="E69">
        <v>2.3468849999908059E-3</v>
      </c>
      <c r="F69">
        <v>1.5258425000155285E-3</v>
      </c>
      <c r="H69">
        <f t="shared" ref="H69:H132" si="5">B69*1000</f>
        <v>1.8403024999749107</v>
      </c>
      <c r="I69" s="4">
        <f t="shared" ref="I69:I132" si="6">C69*1000</f>
        <v>4.5520900000148856</v>
      </c>
      <c r="J69" s="4">
        <f t="shared" ref="J69:J132" si="7">D69*1000</f>
        <v>2.3462775000098191</v>
      </c>
      <c r="K69" s="4">
        <f t="shared" ref="K69:K132" si="8">E69*1000</f>
        <v>2.3468849999908059</v>
      </c>
      <c r="L69" s="4">
        <f t="shared" ref="L69:L132" si="9">F69*1000</f>
        <v>1.5258425000155285</v>
      </c>
    </row>
    <row r="70" spans="1:12" x14ac:dyDescent="0.15">
      <c r="A70">
        <v>0.67</v>
      </c>
      <c r="B70">
        <v>1.9303024999750562E-3</v>
      </c>
      <c r="C70">
        <v>3.2009000001664845E-4</v>
      </c>
      <c r="D70">
        <v>3.9832775000085974E-3</v>
      </c>
      <c r="E70">
        <v>2.7918849999934992E-3</v>
      </c>
      <c r="F70">
        <v>1.5148425000148791E-3</v>
      </c>
      <c r="H70">
        <f t="shared" si="5"/>
        <v>1.9303024999750562</v>
      </c>
      <c r="I70" s="4">
        <f t="shared" si="6"/>
        <v>0.32009000001664845</v>
      </c>
      <c r="J70" s="4">
        <f t="shared" si="7"/>
        <v>3.9832775000085974</v>
      </c>
      <c r="K70" s="4">
        <f t="shared" si="8"/>
        <v>2.7918849999934992</v>
      </c>
      <c r="L70" s="4">
        <f t="shared" si="9"/>
        <v>1.5148425000148791</v>
      </c>
    </row>
    <row r="71" spans="1:12" x14ac:dyDescent="0.15">
      <c r="A71">
        <v>0.68</v>
      </c>
      <c r="B71">
        <v>5.5530249997559622E-4</v>
      </c>
      <c r="C71">
        <v>-8.9890999998587517E-4</v>
      </c>
      <c r="D71">
        <v>-4.6372249999038218E-4</v>
      </c>
      <c r="E71">
        <v>2.5248849999925937E-3</v>
      </c>
      <c r="F71">
        <v>1.5808425000152226E-3</v>
      </c>
      <c r="H71">
        <f t="shared" si="5"/>
        <v>0.55530249997559622</v>
      </c>
      <c r="I71" s="4">
        <f t="shared" si="6"/>
        <v>-0.89890999998587517</v>
      </c>
      <c r="J71" s="4">
        <f t="shared" si="7"/>
        <v>-0.46372249999038218</v>
      </c>
      <c r="K71" s="4">
        <f t="shared" si="8"/>
        <v>2.5248849999925937</v>
      </c>
      <c r="L71" s="4">
        <f t="shared" si="9"/>
        <v>1.5808425000152226</v>
      </c>
    </row>
    <row r="72" spans="1:12" x14ac:dyDescent="0.15">
      <c r="A72">
        <v>0.69</v>
      </c>
      <c r="B72">
        <v>-3.3369750002520959E-4</v>
      </c>
      <c r="C72">
        <v>2.2300900000153945E-3</v>
      </c>
      <c r="D72">
        <v>1.4872775000114302E-3</v>
      </c>
      <c r="E72">
        <v>1.1368849999904285E-3</v>
      </c>
      <c r="F72">
        <v>2.5558425000156149E-3</v>
      </c>
      <c r="H72">
        <f t="shared" si="5"/>
        <v>-0.33369750002520959</v>
      </c>
      <c r="I72" s="4">
        <f t="shared" si="6"/>
        <v>2.2300900000153945</v>
      </c>
      <c r="J72" s="4">
        <f t="shared" si="7"/>
        <v>1.4872775000114302</v>
      </c>
      <c r="K72" s="4">
        <f t="shared" si="8"/>
        <v>1.1368849999904285</v>
      </c>
      <c r="L72" s="4">
        <f t="shared" si="9"/>
        <v>2.5558425000156149</v>
      </c>
    </row>
    <row r="73" spans="1:12" x14ac:dyDescent="0.15">
      <c r="A73">
        <v>0.7</v>
      </c>
      <c r="B73">
        <v>1.08430249997582E-3</v>
      </c>
      <c r="C73">
        <v>2.1340900000161867E-3</v>
      </c>
      <c r="D73">
        <v>-1.6487224999899297E-3</v>
      </c>
      <c r="E73">
        <v>2.1458849999937968E-3</v>
      </c>
      <c r="F73">
        <v>2.7258425000162845E-3</v>
      </c>
      <c r="H73">
        <f t="shared" si="5"/>
        <v>1.08430249997582</v>
      </c>
      <c r="I73" s="4">
        <f t="shared" si="6"/>
        <v>2.1340900000161867</v>
      </c>
      <c r="J73" s="4">
        <f t="shared" si="7"/>
        <v>-1.6487224999899297</v>
      </c>
      <c r="K73" s="4">
        <f t="shared" si="8"/>
        <v>2.1458849999937968</v>
      </c>
      <c r="L73" s="4">
        <f t="shared" si="9"/>
        <v>2.7258425000162845</v>
      </c>
    </row>
    <row r="74" spans="1:12" x14ac:dyDescent="0.15">
      <c r="A74">
        <v>0.71</v>
      </c>
      <c r="B74">
        <v>1.391302499975211E-3</v>
      </c>
      <c r="C74">
        <v>1.4010900000158699E-3</v>
      </c>
      <c r="D74">
        <v>-1.7507224999917526E-3</v>
      </c>
      <c r="E74">
        <v>2.8998849999908316E-3</v>
      </c>
      <c r="F74">
        <v>2.3728425000157927E-3</v>
      </c>
      <c r="H74">
        <f t="shared" si="5"/>
        <v>1.391302499975211</v>
      </c>
      <c r="I74" s="4">
        <f t="shared" si="6"/>
        <v>1.4010900000158699</v>
      </c>
      <c r="J74" s="4">
        <f t="shared" si="7"/>
        <v>-1.7507224999917526</v>
      </c>
      <c r="K74" s="4">
        <f t="shared" si="8"/>
        <v>2.8998849999908316</v>
      </c>
      <c r="L74" s="4">
        <f t="shared" si="9"/>
        <v>2.3728425000157927</v>
      </c>
    </row>
    <row r="75" spans="1:12" x14ac:dyDescent="0.15">
      <c r="A75">
        <v>0.72</v>
      </c>
      <c r="B75">
        <v>2.5430249997526744E-4</v>
      </c>
      <c r="C75">
        <v>6.8109000001470577E-4</v>
      </c>
      <c r="D75">
        <v>1.3322775000084164E-3</v>
      </c>
      <c r="E75">
        <v>3.4838849999907495E-3</v>
      </c>
      <c r="F75">
        <v>2.6084250001545684E-4</v>
      </c>
      <c r="H75">
        <f t="shared" si="5"/>
        <v>0.25430249997526744</v>
      </c>
      <c r="I75" s="4">
        <f t="shared" si="6"/>
        <v>0.68109000001470577</v>
      </c>
      <c r="J75" s="4">
        <f t="shared" si="7"/>
        <v>1.3322775000084164</v>
      </c>
      <c r="K75" s="4">
        <f t="shared" si="8"/>
        <v>3.4838849999907495</v>
      </c>
      <c r="L75" s="4">
        <f t="shared" si="9"/>
        <v>0.26084250001545684</v>
      </c>
    </row>
    <row r="76" spans="1:12" x14ac:dyDescent="0.15">
      <c r="A76">
        <v>0.73</v>
      </c>
      <c r="B76">
        <v>1.0163024999769732E-3</v>
      </c>
      <c r="C76">
        <v>8.5409000001490654E-4</v>
      </c>
      <c r="D76">
        <v>2.8002775000111058E-3</v>
      </c>
      <c r="E76">
        <v>2.3108849999928793E-3</v>
      </c>
      <c r="F76">
        <v>4.4084250001574787E-4</v>
      </c>
      <c r="H76">
        <f t="shared" si="5"/>
        <v>1.0163024999769732</v>
      </c>
      <c r="I76" s="4">
        <f t="shared" si="6"/>
        <v>0.85409000001490654</v>
      </c>
      <c r="J76" s="4">
        <f t="shared" si="7"/>
        <v>2.8002775000111058</v>
      </c>
      <c r="K76" s="4">
        <f t="shared" si="8"/>
        <v>2.3108849999928793</v>
      </c>
      <c r="L76" s="4">
        <f t="shared" si="9"/>
        <v>0.44084250001574787</v>
      </c>
    </row>
    <row r="77" spans="1:12" x14ac:dyDescent="0.15">
      <c r="A77">
        <v>0.74</v>
      </c>
      <c r="B77">
        <v>9.5430249997718875E-4</v>
      </c>
      <c r="C77">
        <v>-2.3209099999839111E-3</v>
      </c>
      <c r="D77">
        <v>-6.0172249999013161E-4</v>
      </c>
      <c r="E77">
        <v>1.9888849999922797E-3</v>
      </c>
      <c r="F77">
        <v>5.2584250001430632E-4</v>
      </c>
      <c r="H77">
        <f t="shared" si="5"/>
        <v>0.95430249997718875</v>
      </c>
      <c r="I77" s="4">
        <f t="shared" si="6"/>
        <v>-2.3209099999839111</v>
      </c>
      <c r="J77" s="4">
        <f t="shared" si="7"/>
        <v>-0.60172249999013161</v>
      </c>
      <c r="K77" s="4">
        <f t="shared" si="8"/>
        <v>1.9888849999922797</v>
      </c>
      <c r="L77" s="4">
        <f t="shared" si="9"/>
        <v>0.52584250001430632</v>
      </c>
    </row>
    <row r="78" spans="1:12" x14ac:dyDescent="0.15">
      <c r="A78">
        <v>0.75</v>
      </c>
      <c r="B78">
        <v>1.8293024999742613E-3</v>
      </c>
      <c r="C78">
        <v>6.4409000001575123E-4</v>
      </c>
      <c r="D78">
        <v>6.3327750001107574E-4</v>
      </c>
      <c r="E78">
        <v>1.2748849999937306E-3</v>
      </c>
      <c r="F78">
        <v>2.698425000140503E-4</v>
      </c>
      <c r="H78">
        <f t="shared" si="5"/>
        <v>1.8293024999742613</v>
      </c>
      <c r="I78" s="4">
        <f t="shared" si="6"/>
        <v>0.64409000001575123</v>
      </c>
      <c r="J78" s="4">
        <f t="shared" si="7"/>
        <v>0.63327750001107574</v>
      </c>
      <c r="K78" s="4">
        <f t="shared" si="8"/>
        <v>1.2748849999937306</v>
      </c>
      <c r="L78" s="4">
        <f t="shared" si="9"/>
        <v>0.2698425000140503</v>
      </c>
    </row>
    <row r="79" spans="1:12" x14ac:dyDescent="0.15">
      <c r="A79">
        <v>0.76</v>
      </c>
      <c r="B79">
        <v>3.8743024999767783E-3</v>
      </c>
      <c r="C79">
        <v>-4.0890999998310917E-4</v>
      </c>
      <c r="D79">
        <v>3.7227750000923265E-4</v>
      </c>
      <c r="E79">
        <v>1.0348849999921583E-3</v>
      </c>
      <c r="F79">
        <v>1.0458425000159366E-3</v>
      </c>
      <c r="H79">
        <f t="shared" si="5"/>
        <v>3.8743024999767783</v>
      </c>
      <c r="I79" s="4">
        <f t="shared" si="6"/>
        <v>-0.40890999998310917</v>
      </c>
      <c r="J79" s="4">
        <f t="shared" si="7"/>
        <v>0.37227750000923265</v>
      </c>
      <c r="K79" s="4">
        <f t="shared" si="8"/>
        <v>1.0348849999921583</v>
      </c>
      <c r="L79" s="4">
        <f t="shared" si="9"/>
        <v>1.0458425000159366</v>
      </c>
    </row>
    <row r="80" spans="1:12" x14ac:dyDescent="0.15">
      <c r="A80">
        <v>0.77</v>
      </c>
      <c r="B80">
        <v>2.8793024999771433E-3</v>
      </c>
      <c r="C80">
        <v>6.3109000001659865E-4</v>
      </c>
      <c r="D80">
        <v>2.9632775000116851E-3</v>
      </c>
      <c r="E80">
        <v>2.4258849999938548E-3</v>
      </c>
      <c r="F80">
        <v>1.1178425000153425E-3</v>
      </c>
      <c r="H80">
        <f t="shared" si="5"/>
        <v>2.8793024999771433</v>
      </c>
      <c r="I80" s="4">
        <f t="shared" si="6"/>
        <v>0.63109000001659865</v>
      </c>
      <c r="J80" s="4">
        <f t="shared" si="7"/>
        <v>2.9632775000116851</v>
      </c>
      <c r="K80" s="4">
        <f t="shared" si="8"/>
        <v>2.4258849999938548</v>
      </c>
      <c r="L80" s="4">
        <f t="shared" si="9"/>
        <v>1.1178425000153425</v>
      </c>
    </row>
    <row r="81" spans="1:12" x14ac:dyDescent="0.15">
      <c r="A81">
        <v>0.78</v>
      </c>
      <c r="B81">
        <v>2.4430249997564601E-4</v>
      </c>
      <c r="C81">
        <v>9.4909000001663912E-4</v>
      </c>
      <c r="D81">
        <v>2.8822775000101331E-3</v>
      </c>
      <c r="E81">
        <v>2.379884999992754E-3</v>
      </c>
      <c r="F81">
        <v>1.5684250001513078E-4</v>
      </c>
      <c r="H81">
        <f t="shared" si="5"/>
        <v>0.24430249997564601</v>
      </c>
      <c r="I81" s="4">
        <f t="shared" si="6"/>
        <v>0.94909000001663912</v>
      </c>
      <c r="J81" s="4">
        <f t="shared" si="7"/>
        <v>2.8822775000101331</v>
      </c>
      <c r="K81" s="4">
        <f t="shared" si="8"/>
        <v>2.379884999992754</v>
      </c>
      <c r="L81" s="4">
        <f t="shared" si="9"/>
        <v>0.15684250001513078</v>
      </c>
    </row>
    <row r="82" spans="1:12" x14ac:dyDescent="0.15">
      <c r="A82">
        <v>0.79</v>
      </c>
      <c r="B82">
        <v>6.0430249997622809E-4</v>
      </c>
      <c r="C82">
        <v>-1.5709099999838827E-3</v>
      </c>
      <c r="D82">
        <v>6.4527750000920037E-4</v>
      </c>
      <c r="E82">
        <v>2.3858849999918164E-3</v>
      </c>
      <c r="F82">
        <v>5.4084250001551482E-4</v>
      </c>
      <c r="H82">
        <f t="shared" si="5"/>
        <v>0.60430249997622809</v>
      </c>
      <c r="I82" s="4">
        <f t="shared" si="6"/>
        <v>-1.5709099999838827</v>
      </c>
      <c r="J82" s="4">
        <f t="shared" si="7"/>
        <v>0.64527750000920037</v>
      </c>
      <c r="K82" s="4">
        <f t="shared" si="8"/>
        <v>2.3858849999918164</v>
      </c>
      <c r="L82" s="4">
        <f t="shared" si="9"/>
        <v>0.54084250001551482</v>
      </c>
    </row>
    <row r="83" spans="1:12" x14ac:dyDescent="0.15">
      <c r="A83">
        <v>0.8</v>
      </c>
      <c r="B83">
        <v>2.5430249997526744E-4</v>
      </c>
      <c r="C83">
        <v>1.1260900000138463E-3</v>
      </c>
      <c r="D83">
        <v>1.6982775000116135E-3</v>
      </c>
      <c r="E83">
        <v>2.2118849999905876E-3</v>
      </c>
      <c r="F83">
        <v>1.155842500015325E-3</v>
      </c>
      <c r="H83">
        <f t="shared" si="5"/>
        <v>0.25430249997526744</v>
      </c>
      <c r="I83" s="4">
        <f t="shared" si="6"/>
        <v>1.1260900000138463</v>
      </c>
      <c r="J83" s="4">
        <f t="shared" si="7"/>
        <v>1.6982775000116135</v>
      </c>
      <c r="K83" s="4">
        <f t="shared" si="8"/>
        <v>2.2118849999905876</v>
      </c>
      <c r="L83" s="4">
        <f t="shared" si="9"/>
        <v>1.155842500015325</v>
      </c>
    </row>
    <row r="84" spans="1:12" x14ac:dyDescent="0.15">
      <c r="A84">
        <v>0.81</v>
      </c>
      <c r="B84">
        <v>1.4193024999755721E-3</v>
      </c>
      <c r="C84">
        <v>7.7909000001596951E-4</v>
      </c>
      <c r="D84">
        <v>6.2027750000837045E-4</v>
      </c>
      <c r="E84">
        <v>3.2738849999915942E-3</v>
      </c>
      <c r="F84">
        <v>2.6248425000154896E-3</v>
      </c>
      <c r="H84">
        <f t="shared" si="5"/>
        <v>1.4193024999755721</v>
      </c>
      <c r="I84" s="4">
        <f t="shared" si="6"/>
        <v>0.77909000001596951</v>
      </c>
      <c r="J84" s="4">
        <f t="shared" si="7"/>
        <v>0.62027750000837045</v>
      </c>
      <c r="K84" s="4">
        <f t="shared" si="8"/>
        <v>3.2738849999915942</v>
      </c>
      <c r="L84" s="4">
        <f t="shared" si="9"/>
        <v>2.6248425000154896</v>
      </c>
    </row>
    <row r="85" spans="1:12" x14ac:dyDescent="0.15">
      <c r="A85">
        <v>0.82</v>
      </c>
      <c r="B85">
        <v>6.1630249997435271E-4</v>
      </c>
      <c r="C85">
        <v>-1.9090999998283564E-4</v>
      </c>
      <c r="D85">
        <v>1.0272775000110812E-3</v>
      </c>
      <c r="E85">
        <v>2.8748849999935544E-3</v>
      </c>
      <c r="F85">
        <v>1.8468425000151001E-3</v>
      </c>
      <c r="H85">
        <f t="shared" si="5"/>
        <v>0.61630249997435271</v>
      </c>
      <c r="I85" s="4">
        <f t="shared" si="6"/>
        <v>-0.19090999998283564</v>
      </c>
      <c r="J85" s="4">
        <f t="shared" si="7"/>
        <v>1.0272775000110812</v>
      </c>
      <c r="K85" s="4">
        <f t="shared" si="8"/>
        <v>2.8748849999935544</v>
      </c>
      <c r="L85" s="4">
        <f t="shared" si="9"/>
        <v>1.8468425000151001</v>
      </c>
    </row>
    <row r="86" spans="1:12" x14ac:dyDescent="0.15">
      <c r="A86">
        <v>0.83</v>
      </c>
      <c r="B86">
        <v>1.1953024999762363E-3</v>
      </c>
      <c r="C86">
        <v>1.0170900000154859E-3</v>
      </c>
      <c r="D86">
        <v>1.1412775000110287E-3</v>
      </c>
      <c r="E86">
        <v>4.7668849999915608E-3</v>
      </c>
      <c r="F86">
        <v>1.4478425000135076E-3</v>
      </c>
      <c r="H86">
        <f t="shared" si="5"/>
        <v>1.1953024999762363</v>
      </c>
      <c r="I86" s="4">
        <f t="shared" si="6"/>
        <v>1.0170900000154859</v>
      </c>
      <c r="J86" s="4">
        <f t="shared" si="7"/>
        <v>1.1412775000110287</v>
      </c>
      <c r="K86" s="4">
        <f t="shared" si="8"/>
        <v>4.7668849999915608</v>
      </c>
      <c r="L86" s="4">
        <f t="shared" si="9"/>
        <v>1.4478425000135076</v>
      </c>
    </row>
    <row r="87" spans="1:12" x14ac:dyDescent="0.15">
      <c r="A87">
        <v>0.84</v>
      </c>
      <c r="B87">
        <v>1.0293024999761258E-3</v>
      </c>
      <c r="C87">
        <v>4.8209000001619984E-4</v>
      </c>
      <c r="D87">
        <v>6.9827750001039135E-4</v>
      </c>
      <c r="E87">
        <v>1.6048849999918957E-3</v>
      </c>
      <c r="F87">
        <v>4.3268425000135835E-3</v>
      </c>
      <c r="H87">
        <f t="shared" si="5"/>
        <v>1.0293024999761258</v>
      </c>
      <c r="I87" s="4">
        <f t="shared" si="6"/>
        <v>0.48209000001619984</v>
      </c>
      <c r="J87" s="4">
        <f t="shared" si="7"/>
        <v>0.69827750001039135</v>
      </c>
      <c r="K87" s="4">
        <f t="shared" si="8"/>
        <v>1.6048849999918957</v>
      </c>
      <c r="L87" s="4">
        <f t="shared" si="9"/>
        <v>4.3268425000135835</v>
      </c>
    </row>
    <row r="88" spans="1:12" x14ac:dyDescent="0.15">
      <c r="A88">
        <v>0.85</v>
      </c>
      <c r="B88">
        <v>1.0303024999771537E-3</v>
      </c>
      <c r="C88">
        <v>2.0720900000164022E-3</v>
      </c>
      <c r="D88">
        <v>1.9922775000082993E-3</v>
      </c>
      <c r="E88">
        <v>1.9058849999922245E-3</v>
      </c>
      <c r="F88">
        <v>3.0998425000134944E-3</v>
      </c>
      <c r="H88">
        <f t="shared" si="5"/>
        <v>1.0303024999771537</v>
      </c>
      <c r="I88" s="4">
        <f t="shared" si="6"/>
        <v>2.0720900000164022</v>
      </c>
      <c r="J88" s="4">
        <f t="shared" si="7"/>
        <v>1.9922775000082993</v>
      </c>
      <c r="K88" s="4">
        <f t="shared" si="8"/>
        <v>1.9058849999922245</v>
      </c>
      <c r="L88" s="4">
        <f t="shared" si="9"/>
        <v>3.0998425000134944</v>
      </c>
    </row>
    <row r="89" spans="1:12" x14ac:dyDescent="0.15">
      <c r="A89">
        <v>0.86</v>
      </c>
      <c r="B89">
        <v>2.2643024999737804E-3</v>
      </c>
      <c r="C89">
        <v>1.5100900000142303E-3</v>
      </c>
      <c r="D89">
        <v>1.4162775000094996E-3</v>
      </c>
      <c r="E89">
        <v>2.095884999992137E-3</v>
      </c>
      <c r="F89">
        <v>1.917842500013478E-3</v>
      </c>
      <c r="H89">
        <f t="shared" si="5"/>
        <v>2.2643024999737804</v>
      </c>
      <c r="I89" s="4">
        <f t="shared" si="6"/>
        <v>1.5100900000142303</v>
      </c>
      <c r="J89" s="4">
        <f t="shared" si="7"/>
        <v>1.4162775000094996</v>
      </c>
      <c r="K89" s="4">
        <f t="shared" si="8"/>
        <v>2.095884999992137</v>
      </c>
      <c r="L89" s="4">
        <f t="shared" si="9"/>
        <v>1.917842500013478</v>
      </c>
    </row>
    <row r="90" spans="1:12" x14ac:dyDescent="0.15">
      <c r="A90">
        <v>0.87</v>
      </c>
      <c r="B90">
        <v>2.2203024999747356E-3</v>
      </c>
      <c r="C90">
        <v>2.8170900000148436E-3</v>
      </c>
      <c r="D90">
        <v>1.8732775000103175E-3</v>
      </c>
      <c r="E90">
        <v>3.3138849999936326E-3</v>
      </c>
      <c r="F90">
        <v>2.0358425000139846E-3</v>
      </c>
      <c r="H90">
        <f t="shared" si="5"/>
        <v>2.2203024999747356</v>
      </c>
      <c r="I90" s="4">
        <f t="shared" si="6"/>
        <v>2.8170900000148436</v>
      </c>
      <c r="J90" s="4">
        <f t="shared" si="7"/>
        <v>1.8732775000103175</v>
      </c>
      <c r="K90" s="4">
        <f t="shared" si="8"/>
        <v>3.3138849999936326</v>
      </c>
      <c r="L90" s="4">
        <f t="shared" si="9"/>
        <v>2.0358425000139846</v>
      </c>
    </row>
    <row r="91" spans="1:12" x14ac:dyDescent="0.15">
      <c r="A91">
        <v>0.88</v>
      </c>
      <c r="B91">
        <v>2.1923024999743745E-3</v>
      </c>
      <c r="C91">
        <v>1.7540900000163617E-3</v>
      </c>
      <c r="D91">
        <v>1.682277500009377E-3</v>
      </c>
      <c r="E91">
        <v>3.3798849999904235E-3</v>
      </c>
      <c r="F91">
        <v>2.074842500014995E-3</v>
      </c>
      <c r="H91">
        <f t="shared" si="5"/>
        <v>2.1923024999743745</v>
      </c>
      <c r="I91" s="4">
        <f t="shared" si="6"/>
        <v>1.7540900000163617</v>
      </c>
      <c r="J91" s="4">
        <f t="shared" si="7"/>
        <v>1.682277500009377</v>
      </c>
      <c r="K91" s="4">
        <f t="shared" si="8"/>
        <v>3.3798849999904235</v>
      </c>
      <c r="L91" s="4">
        <f t="shared" si="9"/>
        <v>2.074842500014995</v>
      </c>
    </row>
    <row r="92" spans="1:12" x14ac:dyDescent="0.15">
      <c r="A92">
        <v>0.89</v>
      </c>
      <c r="B92">
        <v>5.1830249997664168E-4</v>
      </c>
      <c r="C92">
        <v>2.7440900000144097E-3</v>
      </c>
      <c r="D92">
        <v>1.6372775000093043E-3</v>
      </c>
      <c r="E92">
        <v>2.3788849999917261E-3</v>
      </c>
      <c r="F92">
        <v>1.9648425000156067E-3</v>
      </c>
      <c r="H92">
        <f t="shared" si="5"/>
        <v>0.51830249997664168</v>
      </c>
      <c r="I92" s="4">
        <f t="shared" si="6"/>
        <v>2.7440900000144097</v>
      </c>
      <c r="J92" s="4">
        <f t="shared" si="7"/>
        <v>1.6372775000093043</v>
      </c>
      <c r="K92" s="4">
        <f t="shared" si="8"/>
        <v>2.3788849999917261</v>
      </c>
      <c r="L92" s="4">
        <f t="shared" si="9"/>
        <v>1.9648425000156067</v>
      </c>
    </row>
    <row r="93" spans="1:12" x14ac:dyDescent="0.15">
      <c r="A93">
        <v>0.9</v>
      </c>
      <c r="B93">
        <v>7.9230249997408464E-4</v>
      </c>
      <c r="C93">
        <v>2.8470900000137078E-3</v>
      </c>
      <c r="D93">
        <v>1.275277500010219E-3</v>
      </c>
      <c r="E93">
        <v>2.2048849999904974E-3</v>
      </c>
      <c r="F93">
        <v>2.2198425000148347E-3</v>
      </c>
      <c r="H93">
        <f t="shared" si="5"/>
        <v>0.79230249997408464</v>
      </c>
      <c r="I93" s="4">
        <f t="shared" si="6"/>
        <v>2.8470900000137078</v>
      </c>
      <c r="J93" s="4">
        <f t="shared" si="7"/>
        <v>1.275277500010219</v>
      </c>
      <c r="K93" s="4">
        <f t="shared" si="8"/>
        <v>2.2048849999904974</v>
      </c>
      <c r="L93" s="4">
        <f t="shared" si="9"/>
        <v>2.2198425000148347</v>
      </c>
    </row>
    <row r="94" spans="1:12" x14ac:dyDescent="0.15">
      <c r="A94">
        <v>0.91</v>
      </c>
      <c r="B94">
        <v>6.713024999740469E-4</v>
      </c>
      <c r="C94">
        <v>2.2220900000142763E-3</v>
      </c>
      <c r="D94">
        <v>1.6652775000096653E-3</v>
      </c>
      <c r="E94">
        <v>3.4338849999926424E-3</v>
      </c>
      <c r="F94">
        <v>1.9858425000158775E-3</v>
      </c>
      <c r="H94">
        <f t="shared" si="5"/>
        <v>0.6713024999740469</v>
      </c>
      <c r="I94" s="4">
        <f t="shared" si="6"/>
        <v>2.2220900000142763</v>
      </c>
      <c r="J94" s="4">
        <f t="shared" si="7"/>
        <v>1.6652775000096653</v>
      </c>
      <c r="K94" s="4">
        <f t="shared" si="8"/>
        <v>3.4338849999926424</v>
      </c>
      <c r="L94" s="4">
        <f t="shared" si="9"/>
        <v>1.9858425000158775</v>
      </c>
    </row>
    <row r="95" spans="1:12" x14ac:dyDescent="0.15">
      <c r="A95">
        <v>0.92</v>
      </c>
      <c r="B95">
        <v>2.2403024999739785E-3</v>
      </c>
      <c r="C95">
        <v>2.1890900000158808E-3</v>
      </c>
      <c r="D95">
        <v>1.7462775000112174E-3</v>
      </c>
      <c r="E95">
        <v>1.3508849999936956E-3</v>
      </c>
      <c r="F95">
        <v>2.0718425000154639E-3</v>
      </c>
      <c r="H95">
        <f t="shared" si="5"/>
        <v>2.2403024999739785</v>
      </c>
      <c r="I95" s="4">
        <f t="shared" si="6"/>
        <v>2.1890900000158808</v>
      </c>
      <c r="J95" s="4">
        <f t="shared" si="7"/>
        <v>1.7462775000112174</v>
      </c>
      <c r="K95" s="4">
        <f t="shared" si="8"/>
        <v>1.3508849999936956</v>
      </c>
      <c r="L95" s="4">
        <f t="shared" si="9"/>
        <v>2.0718425000154639</v>
      </c>
    </row>
    <row r="96" spans="1:12" x14ac:dyDescent="0.15">
      <c r="A96">
        <v>0.93</v>
      </c>
      <c r="B96">
        <v>1.9853024999747504E-3</v>
      </c>
      <c r="C96">
        <v>2.3250900000171271E-3</v>
      </c>
      <c r="D96">
        <v>2.5832775000083075E-3</v>
      </c>
      <c r="E96">
        <v>1.966884999990981E-3</v>
      </c>
      <c r="F96">
        <v>2.0708425000144359E-3</v>
      </c>
      <c r="H96">
        <f t="shared" si="5"/>
        <v>1.9853024999747504</v>
      </c>
      <c r="I96" s="4">
        <f t="shared" si="6"/>
        <v>2.3250900000171271</v>
      </c>
      <c r="J96" s="4">
        <f t="shared" si="7"/>
        <v>2.5832775000083075</v>
      </c>
      <c r="K96" s="4">
        <f t="shared" si="8"/>
        <v>1.966884999990981</v>
      </c>
      <c r="L96" s="4">
        <f t="shared" si="9"/>
        <v>2.0708425000144359</v>
      </c>
    </row>
    <row r="97" spans="1:12" x14ac:dyDescent="0.15">
      <c r="A97">
        <v>0.94</v>
      </c>
      <c r="B97">
        <v>2.1353024999761772E-3</v>
      </c>
      <c r="C97">
        <v>1.7650900000170111E-3</v>
      </c>
      <c r="D97">
        <v>3.0472775000092156E-3</v>
      </c>
      <c r="E97">
        <v>1.9658849999935057E-3</v>
      </c>
      <c r="F97">
        <v>3.6858425000154682E-3</v>
      </c>
      <c r="H97">
        <f t="shared" si="5"/>
        <v>2.1353024999761772</v>
      </c>
      <c r="I97" s="4">
        <f t="shared" si="6"/>
        <v>1.7650900000170111</v>
      </c>
      <c r="J97" s="4">
        <f t="shared" si="7"/>
        <v>3.0472775000092156</v>
      </c>
      <c r="K97" s="4">
        <f t="shared" si="8"/>
        <v>1.9658849999935057</v>
      </c>
      <c r="L97" s="4">
        <f t="shared" si="9"/>
        <v>3.6858425000154682</v>
      </c>
    </row>
    <row r="98" spans="1:12" x14ac:dyDescent="0.15">
      <c r="A98">
        <v>0.95</v>
      </c>
      <c r="B98">
        <v>1.5113024999742208E-3</v>
      </c>
      <c r="C98">
        <v>2.2710900000149081E-3</v>
      </c>
      <c r="D98">
        <v>4.4912775000085503E-3</v>
      </c>
      <c r="E98">
        <v>1.9548849999928564E-3</v>
      </c>
      <c r="F98">
        <v>2.255842500016314E-3</v>
      </c>
      <c r="H98">
        <f t="shared" si="5"/>
        <v>1.5113024999742208</v>
      </c>
      <c r="I98" s="4">
        <f t="shared" si="6"/>
        <v>2.2710900000149081</v>
      </c>
      <c r="J98" s="4">
        <f t="shared" si="7"/>
        <v>4.4912775000085503</v>
      </c>
      <c r="K98" s="4">
        <f t="shared" si="8"/>
        <v>1.9548849999928564</v>
      </c>
      <c r="L98" s="4">
        <f t="shared" si="9"/>
        <v>2.255842500016314</v>
      </c>
    </row>
    <row r="99" spans="1:12" x14ac:dyDescent="0.15">
      <c r="A99">
        <v>0.96</v>
      </c>
      <c r="B99">
        <v>4.2923024999765858E-3</v>
      </c>
      <c r="C99">
        <v>2.2570900000147276E-3</v>
      </c>
      <c r="D99">
        <v>3.4382775000096899E-3</v>
      </c>
      <c r="E99">
        <v>2.6508849999906658E-3</v>
      </c>
      <c r="F99">
        <v>3.3628425000138407E-3</v>
      </c>
      <c r="H99">
        <f t="shared" si="5"/>
        <v>4.2923024999765858</v>
      </c>
      <c r="I99" s="4">
        <f t="shared" si="6"/>
        <v>2.2570900000147276</v>
      </c>
      <c r="J99" s="4">
        <f t="shared" si="7"/>
        <v>3.4382775000096899</v>
      </c>
      <c r="K99" s="4">
        <f t="shared" si="8"/>
        <v>2.6508849999906658</v>
      </c>
      <c r="L99" s="4">
        <f t="shared" si="9"/>
        <v>3.3628425000138407</v>
      </c>
    </row>
    <row r="100" spans="1:12" x14ac:dyDescent="0.15">
      <c r="A100">
        <v>0.97</v>
      </c>
      <c r="B100">
        <v>4.5930249997638839E-4</v>
      </c>
      <c r="C100">
        <v>8.6709000001405911E-4</v>
      </c>
      <c r="D100">
        <v>3.1672775000082254E-3</v>
      </c>
      <c r="E100">
        <v>3.9558849999927759E-3</v>
      </c>
      <c r="F100">
        <v>3.095842500016488E-3</v>
      </c>
      <c r="H100">
        <f t="shared" si="5"/>
        <v>0.45930249997638839</v>
      </c>
      <c r="I100" s="4">
        <f t="shared" si="6"/>
        <v>0.86709000001405911</v>
      </c>
      <c r="J100" s="4">
        <f t="shared" si="7"/>
        <v>3.1672775000082254</v>
      </c>
      <c r="K100" s="4">
        <f t="shared" si="8"/>
        <v>3.9558849999927759</v>
      </c>
      <c r="L100" s="4">
        <f t="shared" si="9"/>
        <v>3.095842500016488</v>
      </c>
    </row>
    <row r="101" spans="1:12" x14ac:dyDescent="0.15">
      <c r="A101">
        <v>0.98</v>
      </c>
      <c r="B101">
        <v>1.8943024999771296E-3</v>
      </c>
      <c r="C101">
        <v>2.1090000014822863E-5</v>
      </c>
      <c r="D101">
        <v>1.0762775000081604E-3</v>
      </c>
      <c r="E101">
        <v>4.8158849999921927E-3</v>
      </c>
      <c r="F101">
        <v>2.605842500013722E-3</v>
      </c>
      <c r="H101">
        <f t="shared" si="5"/>
        <v>1.8943024999771296</v>
      </c>
      <c r="I101" s="4">
        <f t="shared" si="6"/>
        <v>2.1090000014822863E-2</v>
      </c>
      <c r="J101" s="4">
        <f t="shared" si="7"/>
        <v>1.0762775000081604</v>
      </c>
      <c r="K101" s="4">
        <f t="shared" si="8"/>
        <v>4.8158849999921927</v>
      </c>
      <c r="L101" s="4">
        <f t="shared" si="9"/>
        <v>2.605842500013722</v>
      </c>
    </row>
    <row r="102" spans="1:12" x14ac:dyDescent="0.15">
      <c r="A102">
        <v>0.99</v>
      </c>
      <c r="B102">
        <v>1.2963024999770312E-3</v>
      </c>
      <c r="C102">
        <v>1.2690900000151828E-3</v>
      </c>
      <c r="D102">
        <v>2.8262775000094109E-3</v>
      </c>
      <c r="E102">
        <v>4.926884999992609E-3</v>
      </c>
      <c r="F102">
        <v>2.5698425000157954E-3</v>
      </c>
      <c r="H102">
        <f t="shared" si="5"/>
        <v>1.2963024999770312</v>
      </c>
      <c r="I102" s="4">
        <f t="shared" si="6"/>
        <v>1.2690900000151828</v>
      </c>
      <c r="J102" s="4">
        <f t="shared" si="7"/>
        <v>2.8262775000094109</v>
      </c>
      <c r="K102" s="4">
        <f t="shared" si="8"/>
        <v>4.926884999992609</v>
      </c>
      <c r="L102" s="4">
        <f t="shared" si="9"/>
        <v>2.5698425000157954</v>
      </c>
    </row>
    <row r="103" spans="1:12" x14ac:dyDescent="0.15">
      <c r="A103">
        <v>1</v>
      </c>
      <c r="B103">
        <v>8.4130249997471651E-4</v>
      </c>
      <c r="C103">
        <v>1.9010900000147046E-3</v>
      </c>
      <c r="D103">
        <v>3.5372775000084289E-3</v>
      </c>
      <c r="E103">
        <v>2.7658849999916413E-3</v>
      </c>
      <c r="F103">
        <v>2.4458425000162265E-3</v>
      </c>
      <c r="H103">
        <f t="shared" si="5"/>
        <v>0.84130249997471651</v>
      </c>
      <c r="I103" s="4">
        <f t="shared" si="6"/>
        <v>1.9010900000147046</v>
      </c>
      <c r="J103" s="4">
        <f t="shared" si="7"/>
        <v>3.5372775000084289</v>
      </c>
      <c r="K103" s="4">
        <f t="shared" si="8"/>
        <v>2.7658849999916413</v>
      </c>
      <c r="L103" s="4">
        <f t="shared" si="9"/>
        <v>2.4458425000162265</v>
      </c>
    </row>
    <row r="104" spans="1:12" x14ac:dyDescent="0.15">
      <c r="A104">
        <v>1.01</v>
      </c>
      <c r="B104">
        <v>3.3930249997382589E-4</v>
      </c>
      <c r="C104">
        <v>1.4500900000165018E-3</v>
      </c>
      <c r="D104">
        <v>2.1832775000092397E-3</v>
      </c>
      <c r="E104">
        <v>2.3938849999929346E-3</v>
      </c>
      <c r="F104">
        <v>4.8918425000152865E-3</v>
      </c>
      <c r="H104">
        <f t="shared" si="5"/>
        <v>0.33930249997382589</v>
      </c>
      <c r="I104" s="4">
        <f t="shared" si="6"/>
        <v>1.4500900000165018</v>
      </c>
      <c r="J104" s="4">
        <f t="shared" si="7"/>
        <v>2.1832775000092397</v>
      </c>
      <c r="K104" s="4">
        <f t="shared" si="8"/>
        <v>2.3938849999929346</v>
      </c>
      <c r="L104" s="4">
        <f t="shared" si="9"/>
        <v>4.8918425000152865</v>
      </c>
    </row>
    <row r="105" spans="1:12" x14ac:dyDescent="0.15">
      <c r="A105">
        <v>1.02</v>
      </c>
      <c r="B105">
        <v>2.1593024999759791E-3</v>
      </c>
      <c r="C105">
        <v>9.2540900000166459E-3</v>
      </c>
      <c r="D105">
        <v>1.630277500009214E-3</v>
      </c>
      <c r="E105">
        <v>5.101884999991313E-3</v>
      </c>
      <c r="F105">
        <v>1.5768425000146635E-3</v>
      </c>
      <c r="H105">
        <f t="shared" si="5"/>
        <v>2.1593024999759791</v>
      </c>
      <c r="I105" s="4">
        <f t="shared" si="6"/>
        <v>9.2540900000166459</v>
      </c>
      <c r="J105" s="4">
        <f t="shared" si="7"/>
        <v>1.630277500009214</v>
      </c>
      <c r="K105" s="4">
        <f t="shared" si="8"/>
        <v>5.101884999991313</v>
      </c>
      <c r="L105" s="4">
        <f t="shared" si="9"/>
        <v>1.5768425000146635</v>
      </c>
    </row>
    <row r="106" spans="1:12" x14ac:dyDescent="0.15">
      <c r="A106">
        <v>1.03</v>
      </c>
      <c r="B106">
        <v>2.9443024999764589E-3</v>
      </c>
      <c r="C106">
        <v>1.5498090000015452E-2</v>
      </c>
      <c r="D106">
        <v>3.646277500010342E-3</v>
      </c>
      <c r="E106">
        <v>4.2538849999935735E-3</v>
      </c>
      <c r="F106">
        <v>2.3108425000160082E-3</v>
      </c>
      <c r="H106">
        <f t="shared" si="5"/>
        <v>2.9443024999764589</v>
      </c>
      <c r="I106" s="4">
        <f t="shared" si="6"/>
        <v>15.498090000015452</v>
      </c>
      <c r="J106" s="4">
        <f t="shared" si="7"/>
        <v>3.646277500010342</v>
      </c>
      <c r="K106" s="4">
        <f t="shared" si="8"/>
        <v>4.2538849999935735</v>
      </c>
      <c r="L106" s="4">
        <f t="shared" si="9"/>
        <v>2.3108425000160082</v>
      </c>
    </row>
    <row r="107" spans="1:12" x14ac:dyDescent="0.15">
      <c r="A107">
        <v>1.04</v>
      </c>
      <c r="B107">
        <v>1.87630249997639E-3</v>
      </c>
      <c r="C107">
        <v>1.9400900000157151E-3</v>
      </c>
      <c r="D107">
        <v>3.5812775000110264E-3</v>
      </c>
      <c r="E107">
        <v>1.0558849999924291E-3</v>
      </c>
      <c r="F107">
        <v>2.8868425000148079E-3</v>
      </c>
      <c r="H107">
        <f t="shared" si="5"/>
        <v>1.87630249997639</v>
      </c>
      <c r="I107" s="4">
        <f t="shared" si="6"/>
        <v>1.9400900000157151</v>
      </c>
      <c r="J107" s="4">
        <f t="shared" si="7"/>
        <v>3.5812775000110264</v>
      </c>
      <c r="K107" s="4">
        <f t="shared" si="8"/>
        <v>1.0558849999924291</v>
      </c>
      <c r="L107" s="4">
        <f t="shared" si="9"/>
        <v>2.8868425000148079</v>
      </c>
    </row>
    <row r="108" spans="1:12" x14ac:dyDescent="0.15">
      <c r="A108">
        <v>1.05</v>
      </c>
      <c r="B108">
        <v>2.534302499974217E-3</v>
      </c>
      <c r="C108">
        <v>2.2170900000162419E-3</v>
      </c>
      <c r="D108">
        <v>2.0052775000110046E-3</v>
      </c>
      <c r="E108">
        <v>1.1468849999936026E-3</v>
      </c>
      <c r="F108">
        <v>2.7318425000153468E-3</v>
      </c>
      <c r="H108">
        <f t="shared" si="5"/>
        <v>2.534302499974217</v>
      </c>
      <c r="I108" s="4">
        <f t="shared" si="6"/>
        <v>2.2170900000162419</v>
      </c>
      <c r="J108" s="4">
        <f t="shared" si="7"/>
        <v>2.0052775000110046</v>
      </c>
      <c r="K108" s="4">
        <f t="shared" si="8"/>
        <v>1.1468849999936026</v>
      </c>
      <c r="L108" s="4">
        <f t="shared" si="9"/>
        <v>2.7318425000153468</v>
      </c>
    </row>
    <row r="109" spans="1:12" x14ac:dyDescent="0.15">
      <c r="A109">
        <v>1.06</v>
      </c>
      <c r="B109">
        <v>2.7653024999771958E-3</v>
      </c>
      <c r="C109">
        <v>2.5940900000165357E-3</v>
      </c>
      <c r="D109">
        <v>3.9932775000082188E-3</v>
      </c>
      <c r="E109">
        <v>1.5668849999919132E-3</v>
      </c>
      <c r="F109">
        <v>3.8228425000141897E-3</v>
      </c>
      <c r="H109">
        <f t="shared" si="5"/>
        <v>2.7653024999771958</v>
      </c>
      <c r="I109" s="4">
        <f t="shared" si="6"/>
        <v>2.5940900000165357</v>
      </c>
      <c r="J109" s="4">
        <f t="shared" si="7"/>
        <v>3.9932775000082188</v>
      </c>
      <c r="K109" s="4">
        <f t="shared" si="8"/>
        <v>1.5668849999919132</v>
      </c>
      <c r="L109" s="4">
        <f t="shared" si="9"/>
        <v>3.8228425000141897</v>
      </c>
    </row>
    <row r="110" spans="1:12" x14ac:dyDescent="0.15">
      <c r="A110">
        <v>1.07</v>
      </c>
      <c r="B110">
        <v>2.842302499974636E-3</v>
      </c>
      <c r="C110">
        <v>2.1900900000169088E-3</v>
      </c>
      <c r="D110">
        <v>7.4262775000093484E-3</v>
      </c>
      <c r="E110">
        <v>3.905884999991116E-3</v>
      </c>
      <c r="F110">
        <v>2.2418425000161335E-3</v>
      </c>
      <c r="H110">
        <f t="shared" si="5"/>
        <v>2.842302499974636</v>
      </c>
      <c r="I110" s="4">
        <f t="shared" si="6"/>
        <v>2.1900900000169088</v>
      </c>
      <c r="J110" s="4">
        <f t="shared" si="7"/>
        <v>7.4262775000093484</v>
      </c>
      <c r="K110" s="4">
        <f t="shared" si="8"/>
        <v>3.905884999991116</v>
      </c>
      <c r="L110" s="4">
        <f t="shared" si="9"/>
        <v>2.2418425000161335</v>
      </c>
    </row>
    <row r="111" spans="1:12" x14ac:dyDescent="0.15">
      <c r="A111">
        <v>1.08</v>
      </c>
      <c r="B111">
        <v>2.6873024999751749E-3</v>
      </c>
      <c r="C111">
        <v>1.8450900000139825E-3</v>
      </c>
      <c r="D111">
        <v>5.0032775000090624E-3</v>
      </c>
      <c r="E111">
        <v>3.6288849999905892E-3</v>
      </c>
      <c r="F111">
        <v>2.0148425000137138E-3</v>
      </c>
      <c r="H111">
        <f t="shared" si="5"/>
        <v>2.6873024999751749</v>
      </c>
      <c r="I111" s="4">
        <f t="shared" si="6"/>
        <v>1.8450900000139825</v>
      </c>
      <c r="J111" s="4">
        <f t="shared" si="7"/>
        <v>5.0032775000090624</v>
      </c>
      <c r="K111" s="4">
        <f t="shared" si="8"/>
        <v>3.6288849999905892</v>
      </c>
      <c r="L111" s="4">
        <f t="shared" si="9"/>
        <v>2.0148425000137138</v>
      </c>
    </row>
    <row r="112" spans="1:12" x14ac:dyDescent="0.15">
      <c r="A112">
        <v>1.0900000000000001</v>
      </c>
      <c r="B112">
        <v>1.2463024999753713E-3</v>
      </c>
      <c r="C112">
        <v>2.2840900000140607E-3</v>
      </c>
      <c r="D112">
        <v>6.3562775000107763E-3</v>
      </c>
      <c r="E112">
        <v>1.943884999992207E-3</v>
      </c>
      <c r="F112">
        <v>1.7008425000142324E-3</v>
      </c>
      <c r="H112">
        <f t="shared" si="5"/>
        <v>1.2463024999753713</v>
      </c>
      <c r="I112" s="4">
        <f t="shared" si="6"/>
        <v>2.2840900000140607</v>
      </c>
      <c r="J112" s="4">
        <f t="shared" si="7"/>
        <v>6.3562775000107763</v>
      </c>
      <c r="K112" s="4">
        <f t="shared" si="8"/>
        <v>1.943884999992207</v>
      </c>
      <c r="L112" s="4">
        <f t="shared" si="9"/>
        <v>1.7008425000142324</v>
      </c>
    </row>
    <row r="113" spans="1:12" x14ac:dyDescent="0.15">
      <c r="A113">
        <v>1.1000000000000001</v>
      </c>
      <c r="B113">
        <v>9.5430249997718875E-4</v>
      </c>
      <c r="C113">
        <v>5.9550900000147067E-3</v>
      </c>
      <c r="D113">
        <v>2.9102775000104941E-3</v>
      </c>
      <c r="E113">
        <v>2.2818849999914903E-3</v>
      </c>
      <c r="F113">
        <v>3.7728425000160826E-3</v>
      </c>
      <c r="H113">
        <f t="shared" si="5"/>
        <v>0.95430249997718875</v>
      </c>
      <c r="I113" s="4">
        <f t="shared" si="6"/>
        <v>5.9550900000147067</v>
      </c>
      <c r="J113" s="4">
        <f t="shared" si="7"/>
        <v>2.9102775000104941</v>
      </c>
      <c r="K113" s="4">
        <f t="shared" si="8"/>
        <v>2.2818849999914903</v>
      </c>
      <c r="L113" s="4">
        <f t="shared" si="9"/>
        <v>3.7728425000160826</v>
      </c>
    </row>
    <row r="114" spans="1:12" x14ac:dyDescent="0.15">
      <c r="A114">
        <v>1.1100000000000001</v>
      </c>
      <c r="B114">
        <v>1.0263024999765946E-3</v>
      </c>
      <c r="C114">
        <v>2.727090000014698E-3</v>
      </c>
      <c r="D114">
        <v>3.3852775000084989E-3</v>
      </c>
      <c r="E114">
        <v>2.3018849999907331E-3</v>
      </c>
      <c r="F114">
        <v>3.2578425000160394E-3</v>
      </c>
      <c r="H114">
        <f t="shared" si="5"/>
        <v>1.0263024999765946</v>
      </c>
      <c r="I114" s="4">
        <f t="shared" si="6"/>
        <v>2.727090000014698</v>
      </c>
      <c r="J114" s="4">
        <f t="shared" si="7"/>
        <v>3.3852775000084989</v>
      </c>
      <c r="K114" s="4">
        <f t="shared" si="8"/>
        <v>2.3018849999907331</v>
      </c>
      <c r="L114" s="4">
        <f t="shared" si="9"/>
        <v>3.2578425000160394</v>
      </c>
    </row>
    <row r="115" spans="1:12" x14ac:dyDescent="0.15">
      <c r="A115">
        <v>1.1200000000000001</v>
      </c>
      <c r="B115">
        <v>1.1553024999741979E-3</v>
      </c>
      <c r="C115">
        <v>2.7500900000170247E-3</v>
      </c>
      <c r="D115">
        <v>3.3312775000098327E-3</v>
      </c>
      <c r="E115">
        <v>3.1458849999914662E-3</v>
      </c>
      <c r="F115">
        <v>1.8808425000145235E-3</v>
      </c>
      <c r="H115">
        <f t="shared" si="5"/>
        <v>1.1553024999741979</v>
      </c>
      <c r="I115" s="4">
        <f t="shared" si="6"/>
        <v>2.7500900000170247</v>
      </c>
      <c r="J115" s="4">
        <f t="shared" si="7"/>
        <v>3.3312775000098327</v>
      </c>
      <c r="K115" s="4">
        <f t="shared" si="8"/>
        <v>3.1458849999914662</v>
      </c>
      <c r="L115" s="4">
        <f t="shared" si="9"/>
        <v>1.8808425000145235</v>
      </c>
    </row>
    <row r="116" spans="1:12" x14ac:dyDescent="0.15">
      <c r="A116">
        <v>1.1299999999999999</v>
      </c>
      <c r="B116">
        <v>3.0263024999754862E-3</v>
      </c>
      <c r="C116">
        <v>1.8450900000139825E-3</v>
      </c>
      <c r="D116">
        <v>4.153277500009267E-3</v>
      </c>
      <c r="E116">
        <v>2.3218849999935287E-3</v>
      </c>
      <c r="F116">
        <v>-1.1801574999843467E-3</v>
      </c>
      <c r="H116">
        <f t="shared" si="5"/>
        <v>3.0263024999754862</v>
      </c>
      <c r="I116" s="4">
        <f t="shared" si="6"/>
        <v>1.8450900000139825</v>
      </c>
      <c r="J116" s="4">
        <f t="shared" si="7"/>
        <v>4.153277500009267</v>
      </c>
      <c r="K116" s="4">
        <f t="shared" si="8"/>
        <v>2.3218849999935287</v>
      </c>
      <c r="L116" s="4">
        <f t="shared" si="9"/>
        <v>-1.1801574999843467</v>
      </c>
    </row>
    <row r="117" spans="1:12" x14ac:dyDescent="0.15">
      <c r="A117">
        <v>1.1399999999999999</v>
      </c>
      <c r="B117">
        <v>1.7853024999752165E-3</v>
      </c>
      <c r="C117">
        <v>6.1860900000141328E-3</v>
      </c>
      <c r="D117">
        <v>4.5972775000109323E-3</v>
      </c>
      <c r="E117">
        <v>3.3148849999911079E-3</v>
      </c>
      <c r="F117">
        <v>1.1668425000159743E-3</v>
      </c>
      <c r="H117">
        <f t="shared" si="5"/>
        <v>1.7853024999752165</v>
      </c>
      <c r="I117" s="4">
        <f t="shared" si="6"/>
        <v>6.1860900000141328</v>
      </c>
      <c r="J117" s="4">
        <f t="shared" si="7"/>
        <v>4.5972775000109323</v>
      </c>
      <c r="K117" s="4">
        <f t="shared" si="8"/>
        <v>3.3148849999911079</v>
      </c>
      <c r="L117" s="4">
        <f t="shared" si="9"/>
        <v>1.1668425000159743</v>
      </c>
    </row>
    <row r="118" spans="1:12" x14ac:dyDescent="0.15">
      <c r="A118">
        <v>1.1499999999999999</v>
      </c>
      <c r="B118">
        <v>1.439302499974815E-3</v>
      </c>
      <c r="C118">
        <v>3.3550900000136608E-3</v>
      </c>
      <c r="D118">
        <v>3.0362775000085662E-3</v>
      </c>
      <c r="E118">
        <v>2.4018849999905001E-3</v>
      </c>
      <c r="F118">
        <v>3.3518425000131913E-3</v>
      </c>
      <c r="H118">
        <f t="shared" si="5"/>
        <v>1.439302499974815</v>
      </c>
      <c r="I118" s="4">
        <f t="shared" si="6"/>
        <v>3.3550900000136608</v>
      </c>
      <c r="J118" s="4">
        <f t="shared" si="7"/>
        <v>3.0362775000085662</v>
      </c>
      <c r="K118" s="4">
        <f t="shared" si="8"/>
        <v>2.4018849999905001</v>
      </c>
      <c r="L118" s="4">
        <f t="shared" si="9"/>
        <v>3.3518425000131913</v>
      </c>
    </row>
    <row r="119" spans="1:12" x14ac:dyDescent="0.15">
      <c r="A119">
        <v>1.1599999999999999</v>
      </c>
      <c r="B119">
        <v>1.5843024999746547E-3</v>
      </c>
      <c r="C119">
        <v>2.7170900000150766E-3</v>
      </c>
      <c r="D119">
        <v>3.6352775000096926E-3</v>
      </c>
      <c r="E119">
        <v>2.7018849999933536E-3</v>
      </c>
      <c r="F119">
        <v>3.8978425000131267E-3</v>
      </c>
      <c r="H119">
        <f t="shared" si="5"/>
        <v>1.5843024999746547</v>
      </c>
      <c r="I119" s="4">
        <f t="shared" si="6"/>
        <v>2.7170900000150766</v>
      </c>
      <c r="J119" s="4">
        <f t="shared" si="7"/>
        <v>3.6352775000096926</v>
      </c>
      <c r="K119" s="4">
        <f t="shared" si="8"/>
        <v>2.7018849999933536</v>
      </c>
      <c r="L119" s="4">
        <f t="shared" si="9"/>
        <v>3.8978425000131267</v>
      </c>
    </row>
    <row r="120" spans="1:12" x14ac:dyDescent="0.15">
      <c r="A120">
        <v>1.17</v>
      </c>
      <c r="B120">
        <v>2.8523024999742574E-3</v>
      </c>
      <c r="C120">
        <v>2.4160900000147478E-3</v>
      </c>
      <c r="D120">
        <v>3.6152775000104498E-3</v>
      </c>
      <c r="E120">
        <v>3.6608849999915094E-3</v>
      </c>
      <c r="F120">
        <v>7.8425000147319679E-6</v>
      </c>
      <c r="H120">
        <f t="shared" si="5"/>
        <v>2.8523024999742574</v>
      </c>
      <c r="I120" s="4">
        <f t="shared" si="6"/>
        <v>2.4160900000147478</v>
      </c>
      <c r="J120" s="4">
        <f t="shared" si="7"/>
        <v>3.6152775000104498</v>
      </c>
      <c r="K120" s="4">
        <f t="shared" si="8"/>
        <v>3.6608849999915094</v>
      </c>
      <c r="L120" s="4">
        <f t="shared" si="9"/>
        <v>7.8425000147319679E-3</v>
      </c>
    </row>
    <row r="121" spans="1:12" x14ac:dyDescent="0.15">
      <c r="A121">
        <v>1.18</v>
      </c>
      <c r="B121">
        <v>2.5353024999752449E-3</v>
      </c>
      <c r="C121">
        <v>2.2850900000150887E-3</v>
      </c>
      <c r="D121">
        <v>8.5592775000087329E-3</v>
      </c>
      <c r="E121">
        <v>-3.2551150000088569E-3</v>
      </c>
      <c r="F121">
        <v>2.5078425000160109E-3</v>
      </c>
      <c r="H121">
        <f t="shared" si="5"/>
        <v>2.5353024999752449</v>
      </c>
      <c r="I121" s="4">
        <f t="shared" si="6"/>
        <v>2.2850900000150887</v>
      </c>
      <c r="J121" s="4">
        <f t="shared" si="7"/>
        <v>8.5592775000087329</v>
      </c>
      <c r="K121" s="4">
        <f t="shared" si="8"/>
        <v>-3.2551150000088569</v>
      </c>
      <c r="L121" s="4">
        <f t="shared" si="9"/>
        <v>2.5078425000160109</v>
      </c>
    </row>
    <row r="122" spans="1:12" x14ac:dyDescent="0.15">
      <c r="A122">
        <v>1.19</v>
      </c>
      <c r="B122">
        <v>2.2813024999770448E-3</v>
      </c>
      <c r="C122">
        <v>5.8009000001391087E-4</v>
      </c>
      <c r="D122">
        <v>5.074277500010993E-3</v>
      </c>
      <c r="E122">
        <v>3.4368849999921736E-3</v>
      </c>
      <c r="F122">
        <v>2.7498425000160864E-3</v>
      </c>
      <c r="H122">
        <f t="shared" si="5"/>
        <v>2.2813024999770448</v>
      </c>
      <c r="I122" s="4">
        <f t="shared" si="6"/>
        <v>0.58009000001391087</v>
      </c>
      <c r="J122" s="4">
        <f t="shared" si="7"/>
        <v>5.074277500010993</v>
      </c>
      <c r="K122" s="4">
        <f t="shared" si="8"/>
        <v>3.4368849999921736</v>
      </c>
      <c r="L122" s="4">
        <f t="shared" si="9"/>
        <v>2.7498425000160864</v>
      </c>
    </row>
    <row r="123" spans="1:12" x14ac:dyDescent="0.15">
      <c r="A123">
        <v>1.2</v>
      </c>
      <c r="B123">
        <v>2.2143024999756733E-3</v>
      </c>
      <c r="C123">
        <v>1.5240900000144109E-3</v>
      </c>
      <c r="D123">
        <v>2.9372775000098272E-3</v>
      </c>
      <c r="E123">
        <v>6.7888499999213536E-4</v>
      </c>
      <c r="F123">
        <v>8.6784250001414875E-4</v>
      </c>
      <c r="H123">
        <f t="shared" si="5"/>
        <v>2.2143024999756733</v>
      </c>
      <c r="I123" s="4">
        <f t="shared" si="6"/>
        <v>1.5240900000144109</v>
      </c>
      <c r="J123" s="4">
        <f t="shared" si="7"/>
        <v>2.9372775000098272</v>
      </c>
      <c r="K123" s="4">
        <f t="shared" si="8"/>
        <v>0.67888499999213536</v>
      </c>
      <c r="L123" s="4">
        <f t="shared" si="9"/>
        <v>0.86784250001414875</v>
      </c>
    </row>
    <row r="124" spans="1:12" x14ac:dyDescent="0.15">
      <c r="A124">
        <v>1.21</v>
      </c>
      <c r="B124">
        <v>1.9723024999755978E-3</v>
      </c>
      <c r="C124">
        <v>2.5590900000160843E-3</v>
      </c>
      <c r="D124">
        <v>4.356277500008332E-3</v>
      </c>
      <c r="E124">
        <v>4.3118849999927988E-3</v>
      </c>
      <c r="F124">
        <v>5.5568425000132038E-3</v>
      </c>
      <c r="H124">
        <f t="shared" si="5"/>
        <v>1.9723024999755978</v>
      </c>
      <c r="I124" s="4">
        <f t="shared" si="6"/>
        <v>2.5590900000160843</v>
      </c>
      <c r="J124" s="4">
        <f t="shared" si="7"/>
        <v>4.356277500008332</v>
      </c>
      <c r="K124" s="4">
        <f t="shared" si="8"/>
        <v>4.3118849999927988</v>
      </c>
      <c r="L124" s="4">
        <f t="shared" si="9"/>
        <v>5.5568425000132038</v>
      </c>
    </row>
    <row r="125" spans="1:12" x14ac:dyDescent="0.15">
      <c r="A125">
        <v>1.22</v>
      </c>
      <c r="B125">
        <v>2.0723024999753648E-3</v>
      </c>
      <c r="C125">
        <v>2.2900900000166757E-3</v>
      </c>
      <c r="D125">
        <v>2.0232775000081915E-3</v>
      </c>
      <c r="E125">
        <v>2.304884999993817E-3</v>
      </c>
      <c r="F125">
        <v>2.5468425000134687E-3</v>
      </c>
      <c r="H125">
        <f t="shared" si="5"/>
        <v>2.0723024999753648</v>
      </c>
      <c r="I125" s="4">
        <f t="shared" si="6"/>
        <v>2.2900900000166757</v>
      </c>
      <c r="J125" s="4">
        <f t="shared" si="7"/>
        <v>2.0232775000081915</v>
      </c>
      <c r="K125" s="4">
        <f t="shared" si="8"/>
        <v>2.304884999993817</v>
      </c>
      <c r="L125" s="4">
        <f t="shared" si="9"/>
        <v>2.5468425000134687</v>
      </c>
    </row>
    <row r="126" spans="1:12" x14ac:dyDescent="0.15">
      <c r="A126">
        <v>1.23</v>
      </c>
      <c r="B126">
        <v>3.1273024999762811E-3</v>
      </c>
      <c r="C126">
        <v>2.321090000016568E-3</v>
      </c>
      <c r="D126">
        <v>4.101277500009104E-3</v>
      </c>
      <c r="E126">
        <v>3.6158849999914366E-3</v>
      </c>
      <c r="F126">
        <v>2.4848425000136842E-3</v>
      </c>
      <c r="H126">
        <f t="shared" si="5"/>
        <v>3.1273024999762811</v>
      </c>
      <c r="I126" s="4">
        <f t="shared" si="6"/>
        <v>2.321090000016568</v>
      </c>
      <c r="J126" s="4">
        <f t="shared" si="7"/>
        <v>4.101277500009104</v>
      </c>
      <c r="K126" s="4">
        <f t="shared" si="8"/>
        <v>3.6158849999914366</v>
      </c>
      <c r="L126" s="4">
        <f t="shared" si="9"/>
        <v>2.4848425000136842</v>
      </c>
    </row>
    <row r="127" spans="1:12" x14ac:dyDescent="0.15">
      <c r="A127">
        <v>1.24</v>
      </c>
      <c r="B127">
        <v>3.0293024999750173E-3</v>
      </c>
      <c r="C127">
        <v>4.4080900000160739E-3</v>
      </c>
      <c r="D127">
        <v>5.5182775000091056E-3</v>
      </c>
      <c r="E127">
        <v>4.0358849999933E-3</v>
      </c>
      <c r="F127">
        <v>1.8058425000155864E-3</v>
      </c>
      <c r="H127">
        <f t="shared" si="5"/>
        <v>3.0293024999750173</v>
      </c>
      <c r="I127" s="4">
        <f t="shared" si="6"/>
        <v>4.4080900000160739</v>
      </c>
      <c r="J127" s="4">
        <f t="shared" si="7"/>
        <v>5.5182775000091056</v>
      </c>
      <c r="K127" s="4">
        <f t="shared" si="8"/>
        <v>4.0358849999933</v>
      </c>
      <c r="L127" s="4">
        <f t="shared" si="9"/>
        <v>1.8058425000155864</v>
      </c>
    </row>
    <row r="128" spans="1:12" x14ac:dyDescent="0.15">
      <c r="A128">
        <v>1.25</v>
      </c>
      <c r="B128">
        <v>1.2803024999747947E-3</v>
      </c>
      <c r="C128">
        <v>3.9070900000162112E-3</v>
      </c>
      <c r="D128">
        <v>3.8342775000081986E-3</v>
      </c>
      <c r="E128">
        <v>3.5248849999938159E-3</v>
      </c>
      <c r="F128">
        <v>1.0908425000160094E-3</v>
      </c>
      <c r="H128">
        <f t="shared" si="5"/>
        <v>1.2803024999747947</v>
      </c>
      <c r="I128" s="4">
        <f t="shared" si="6"/>
        <v>3.9070900000162112</v>
      </c>
      <c r="J128" s="4">
        <f t="shared" si="7"/>
        <v>3.8342775000081986</v>
      </c>
      <c r="K128" s="4">
        <f t="shared" si="8"/>
        <v>3.5248849999938159</v>
      </c>
      <c r="L128" s="4">
        <f t="shared" si="9"/>
        <v>1.0908425000160094</v>
      </c>
    </row>
    <row r="129" spans="1:12" x14ac:dyDescent="0.15">
      <c r="A129">
        <v>1.26</v>
      </c>
      <c r="B129">
        <v>3.7003024999755496E-3</v>
      </c>
      <c r="C129">
        <v>3.8250900000136312E-3</v>
      </c>
      <c r="D129">
        <v>-3.4372249999137239E-4</v>
      </c>
      <c r="E129">
        <v>3.5368849999919405E-3</v>
      </c>
      <c r="F129">
        <v>1.6458425000145382E-3</v>
      </c>
      <c r="H129">
        <f t="shared" si="5"/>
        <v>3.7003024999755496</v>
      </c>
      <c r="I129" s="4">
        <f t="shared" si="6"/>
        <v>3.8250900000136312</v>
      </c>
      <c r="J129" s="4">
        <f t="shared" si="7"/>
        <v>-0.34372249999137239</v>
      </c>
      <c r="K129" s="4">
        <f t="shared" si="8"/>
        <v>3.5368849999919405</v>
      </c>
      <c r="L129" s="4">
        <f t="shared" si="9"/>
        <v>1.6458425000145382</v>
      </c>
    </row>
    <row r="130" spans="1:12" x14ac:dyDescent="0.15">
      <c r="A130">
        <v>1.27</v>
      </c>
      <c r="B130">
        <v>3.3773024999739221E-3</v>
      </c>
      <c r="C130">
        <v>2.145090000016836E-3</v>
      </c>
      <c r="D130">
        <v>2.1612775000114937E-3</v>
      </c>
      <c r="E130">
        <v>4.4088849999930346E-3</v>
      </c>
      <c r="F130">
        <v>2.7448425000144994E-3</v>
      </c>
      <c r="H130">
        <f t="shared" si="5"/>
        <v>3.3773024999739221</v>
      </c>
      <c r="I130" s="4">
        <f t="shared" si="6"/>
        <v>2.145090000016836</v>
      </c>
      <c r="J130" s="4">
        <f t="shared" si="7"/>
        <v>2.1612775000114937</v>
      </c>
      <c r="K130" s="4">
        <f t="shared" si="8"/>
        <v>4.4088849999930346</v>
      </c>
      <c r="L130" s="4">
        <f t="shared" si="9"/>
        <v>2.7448425000144994</v>
      </c>
    </row>
    <row r="131" spans="1:12" x14ac:dyDescent="0.15">
      <c r="A131">
        <v>1.28</v>
      </c>
      <c r="B131">
        <v>2.3673024999766312E-3</v>
      </c>
      <c r="C131">
        <v>1.4470900000169706E-3</v>
      </c>
      <c r="D131">
        <v>6.4332775000082165E-3</v>
      </c>
      <c r="E131">
        <v>3.7618849999923043E-3</v>
      </c>
      <c r="F131">
        <v>3.0908425000149009E-3</v>
      </c>
      <c r="H131">
        <f t="shared" si="5"/>
        <v>2.3673024999766312</v>
      </c>
      <c r="I131" s="4">
        <f t="shared" si="6"/>
        <v>1.4470900000169706</v>
      </c>
      <c r="J131" s="4">
        <f t="shared" si="7"/>
        <v>6.4332775000082165</v>
      </c>
      <c r="K131" s="4">
        <f t="shared" si="8"/>
        <v>3.7618849999923043</v>
      </c>
      <c r="L131" s="4">
        <f t="shared" si="9"/>
        <v>3.0908425000149009</v>
      </c>
    </row>
    <row r="132" spans="1:12" x14ac:dyDescent="0.15">
      <c r="A132">
        <v>1.29</v>
      </c>
      <c r="B132">
        <v>1.5243024999769261E-3</v>
      </c>
      <c r="C132">
        <v>2.367090000014116E-3</v>
      </c>
      <c r="D132">
        <v>4.7232775000090044E-3</v>
      </c>
      <c r="E132">
        <v>3.0268849999934844E-3</v>
      </c>
      <c r="F132">
        <v>3.4028425000158791E-3</v>
      </c>
      <c r="H132">
        <f t="shared" si="5"/>
        <v>1.5243024999769261</v>
      </c>
      <c r="I132" s="4">
        <f t="shared" si="6"/>
        <v>2.367090000014116</v>
      </c>
      <c r="J132" s="4">
        <f t="shared" si="7"/>
        <v>4.7232775000090044</v>
      </c>
      <c r="K132" s="4">
        <f t="shared" si="8"/>
        <v>3.0268849999934844</v>
      </c>
      <c r="L132" s="4">
        <f t="shared" si="9"/>
        <v>3.4028425000158791</v>
      </c>
    </row>
    <row r="133" spans="1:12" x14ac:dyDescent="0.15">
      <c r="A133">
        <v>1.3</v>
      </c>
      <c r="B133">
        <v>2.7723024999737333E-3</v>
      </c>
      <c r="C133">
        <v>1.5860900000141953E-3</v>
      </c>
      <c r="D133">
        <v>2.8402775000095914E-3</v>
      </c>
      <c r="E133">
        <v>3.241884999990674E-3</v>
      </c>
      <c r="F133">
        <v>4.4238425000138193E-3</v>
      </c>
      <c r="H133">
        <f t="shared" ref="H133:H196" si="10">B133*1000</f>
        <v>2.7723024999737333</v>
      </c>
      <c r="I133" s="4">
        <f t="shared" ref="I133:I196" si="11">C133*1000</f>
        <v>1.5860900000141953</v>
      </c>
      <c r="J133" s="4">
        <f t="shared" ref="J133:J196" si="12">D133*1000</f>
        <v>2.8402775000095914</v>
      </c>
      <c r="K133" s="4">
        <f t="shared" ref="K133:K196" si="13">E133*1000</f>
        <v>3.241884999990674</v>
      </c>
      <c r="L133" s="4">
        <f t="shared" ref="L133:L196" si="14">F133*1000</f>
        <v>4.4238425000138193</v>
      </c>
    </row>
    <row r="134" spans="1:12" x14ac:dyDescent="0.15">
      <c r="A134">
        <v>1.31</v>
      </c>
      <c r="B134">
        <v>1.8623024999762094E-3</v>
      </c>
      <c r="C134">
        <v>3.7260900000148922E-3</v>
      </c>
      <c r="D134">
        <v>2.5102775000114264E-3</v>
      </c>
      <c r="E134">
        <v>3.1568849999921156E-3</v>
      </c>
      <c r="F134">
        <v>1.6708425000153682E-3</v>
      </c>
      <c r="H134">
        <f t="shared" si="10"/>
        <v>1.8623024999762094</v>
      </c>
      <c r="I134" s="4">
        <f t="shared" si="11"/>
        <v>3.7260900000148922</v>
      </c>
      <c r="J134" s="4">
        <f t="shared" si="12"/>
        <v>2.5102775000114264</v>
      </c>
      <c r="K134" s="4">
        <f t="shared" si="13"/>
        <v>3.1568849999921156</v>
      </c>
      <c r="L134" s="4">
        <f t="shared" si="14"/>
        <v>1.6708425000153682</v>
      </c>
    </row>
    <row r="135" spans="1:12" x14ac:dyDescent="0.15">
      <c r="A135">
        <v>1.32</v>
      </c>
      <c r="B135">
        <v>3.5843024999770989E-3</v>
      </c>
      <c r="C135">
        <v>3.8730900000167878E-3</v>
      </c>
      <c r="D135">
        <v>2.2012775000099793E-3</v>
      </c>
      <c r="E135">
        <v>3.0308849999904908E-3</v>
      </c>
      <c r="F135">
        <v>1.0916842500016344E-2</v>
      </c>
      <c r="H135">
        <f t="shared" si="10"/>
        <v>3.5843024999770989</v>
      </c>
      <c r="I135" s="4">
        <f t="shared" si="11"/>
        <v>3.8730900000167878</v>
      </c>
      <c r="J135" s="4">
        <f t="shared" si="12"/>
        <v>2.2012775000099793</v>
      </c>
      <c r="K135" s="4">
        <f t="shared" si="13"/>
        <v>3.0308849999904908</v>
      </c>
      <c r="L135" s="4">
        <f t="shared" si="14"/>
        <v>10.916842500016344</v>
      </c>
    </row>
    <row r="136" spans="1:12" x14ac:dyDescent="0.15">
      <c r="A136">
        <v>1.33</v>
      </c>
      <c r="B136">
        <v>4.0613024999771596E-3</v>
      </c>
      <c r="C136">
        <v>3.8880900000144436E-3</v>
      </c>
      <c r="D136">
        <v>3.5632775000102868E-3</v>
      </c>
      <c r="E136">
        <v>3.8108849999929362E-3</v>
      </c>
      <c r="F136">
        <v>2.9768425000149534E-3</v>
      </c>
      <c r="H136">
        <f t="shared" si="10"/>
        <v>4.0613024999771596</v>
      </c>
      <c r="I136" s="4">
        <f t="shared" si="11"/>
        <v>3.8880900000144436</v>
      </c>
      <c r="J136" s="4">
        <f t="shared" si="12"/>
        <v>3.5632775000102868</v>
      </c>
      <c r="K136" s="4">
        <f t="shared" si="13"/>
        <v>3.8108849999929362</v>
      </c>
      <c r="L136" s="4">
        <f t="shared" si="14"/>
        <v>2.9768425000149534</v>
      </c>
    </row>
    <row r="137" spans="1:12" x14ac:dyDescent="0.15">
      <c r="A137">
        <v>1.34</v>
      </c>
      <c r="B137">
        <v>2.9553024999771083E-3</v>
      </c>
      <c r="C137">
        <v>7.3320900000162226E-3</v>
      </c>
      <c r="D137">
        <v>3.0182775000113793E-3</v>
      </c>
      <c r="E137">
        <v>3.755884999993242E-3</v>
      </c>
      <c r="F137">
        <v>-2.2815749998628121E-4</v>
      </c>
      <c r="H137">
        <f t="shared" si="10"/>
        <v>2.9553024999771083</v>
      </c>
      <c r="I137" s="4">
        <f t="shared" si="11"/>
        <v>7.3320900000162226</v>
      </c>
      <c r="J137" s="4">
        <f t="shared" si="12"/>
        <v>3.0182775000113793</v>
      </c>
      <c r="K137" s="4">
        <f t="shared" si="13"/>
        <v>3.755884999993242</v>
      </c>
      <c r="L137" s="4">
        <f t="shared" si="14"/>
        <v>-0.22815749998628121</v>
      </c>
    </row>
    <row r="138" spans="1:12" x14ac:dyDescent="0.15">
      <c r="A138">
        <v>1.35</v>
      </c>
      <c r="B138">
        <v>2.7723024999737333E-3</v>
      </c>
      <c r="C138">
        <v>3.6680900000156669E-3</v>
      </c>
      <c r="D138">
        <v>2.7612775000100953E-3</v>
      </c>
      <c r="E138">
        <v>4.6388849999914328E-3</v>
      </c>
      <c r="F138">
        <v>4.3228425000165771E-3</v>
      </c>
      <c r="H138">
        <f t="shared" si="10"/>
        <v>2.7723024999737333</v>
      </c>
      <c r="I138" s="4">
        <f t="shared" si="11"/>
        <v>3.6680900000156669</v>
      </c>
      <c r="J138" s="4">
        <f t="shared" si="12"/>
        <v>2.7612775000100953</v>
      </c>
      <c r="K138" s="4">
        <f t="shared" si="13"/>
        <v>4.6388849999914328</v>
      </c>
      <c r="L138" s="4">
        <f t="shared" si="14"/>
        <v>4.3228425000165771</v>
      </c>
    </row>
    <row r="139" spans="1:12" x14ac:dyDescent="0.15">
      <c r="A139">
        <v>1.36</v>
      </c>
      <c r="B139">
        <v>2.9363024999753407E-3</v>
      </c>
      <c r="C139">
        <v>1.709090000016289E-3</v>
      </c>
      <c r="D139">
        <v>2.55127750001094E-3</v>
      </c>
      <c r="E139">
        <v>3.2098849999933066E-3</v>
      </c>
      <c r="F139">
        <v>4.4508425000131524E-3</v>
      </c>
      <c r="H139">
        <f t="shared" si="10"/>
        <v>2.9363024999753407</v>
      </c>
      <c r="I139" s="4">
        <f t="shared" si="11"/>
        <v>1.709090000016289</v>
      </c>
      <c r="J139" s="4">
        <f t="shared" si="12"/>
        <v>2.55127750001094</v>
      </c>
      <c r="K139" s="4">
        <f t="shared" si="13"/>
        <v>3.2098849999933066</v>
      </c>
      <c r="L139" s="4">
        <f t="shared" si="14"/>
        <v>4.4508425000131524</v>
      </c>
    </row>
    <row r="140" spans="1:12" x14ac:dyDescent="0.15">
      <c r="A140">
        <v>1.37</v>
      </c>
      <c r="B140">
        <v>2.8113024999747438E-3</v>
      </c>
      <c r="C140">
        <v>-1.0490999998324924E-4</v>
      </c>
      <c r="D140">
        <v>2.3972775000089541E-3</v>
      </c>
      <c r="E140">
        <v>3.038884999991609E-3</v>
      </c>
      <c r="F140">
        <v>3.6998425000156487E-3</v>
      </c>
      <c r="H140">
        <f t="shared" si="10"/>
        <v>2.8113024999747438</v>
      </c>
      <c r="I140" s="4">
        <f t="shared" si="11"/>
        <v>-0.10490999998324924</v>
      </c>
      <c r="J140" s="4">
        <f t="shared" si="12"/>
        <v>2.3972775000089541</v>
      </c>
      <c r="K140" s="4">
        <f t="shared" si="13"/>
        <v>3.038884999991609</v>
      </c>
      <c r="L140" s="4">
        <f t="shared" si="14"/>
        <v>3.6998425000156487</v>
      </c>
    </row>
    <row r="141" spans="1:12" x14ac:dyDescent="0.15">
      <c r="A141">
        <v>1.38</v>
      </c>
      <c r="B141">
        <v>3.2353024999771662E-3</v>
      </c>
      <c r="C141">
        <v>5.2170900000163556E-3</v>
      </c>
      <c r="D141">
        <v>5.5692775000082406E-3</v>
      </c>
      <c r="E141">
        <v>3.2248849999909623E-3</v>
      </c>
      <c r="F141">
        <v>3.5108425000132115E-3</v>
      </c>
      <c r="H141">
        <f t="shared" si="10"/>
        <v>3.2353024999771662</v>
      </c>
      <c r="I141" s="4">
        <f t="shared" si="11"/>
        <v>5.2170900000163556</v>
      </c>
      <c r="J141" s="4">
        <f t="shared" si="12"/>
        <v>5.5692775000082406</v>
      </c>
      <c r="K141" s="4">
        <f t="shared" si="13"/>
        <v>3.2248849999909623</v>
      </c>
      <c r="L141" s="4">
        <f t="shared" si="14"/>
        <v>3.5108425000132115</v>
      </c>
    </row>
    <row r="142" spans="1:12" x14ac:dyDescent="0.15">
      <c r="A142">
        <v>1.39</v>
      </c>
      <c r="B142">
        <v>3.53030249997488E-3</v>
      </c>
      <c r="C142">
        <v>1.8910900000150832E-3</v>
      </c>
      <c r="D142">
        <v>3.9722775000115007E-3</v>
      </c>
      <c r="E142">
        <v>3.4138849999933996E-3</v>
      </c>
      <c r="F142">
        <v>-9.871574999849031E-4</v>
      </c>
      <c r="H142">
        <f t="shared" si="10"/>
        <v>3.53030249997488</v>
      </c>
      <c r="I142" s="4">
        <f t="shared" si="11"/>
        <v>1.8910900000150832</v>
      </c>
      <c r="J142" s="4">
        <f t="shared" si="12"/>
        <v>3.9722775000115007</v>
      </c>
      <c r="K142" s="4">
        <f t="shared" si="13"/>
        <v>3.4138849999933996</v>
      </c>
      <c r="L142" s="4">
        <f t="shared" si="14"/>
        <v>-0.9871574999849031</v>
      </c>
    </row>
    <row r="143" spans="1:12" x14ac:dyDescent="0.15">
      <c r="A143">
        <v>1.4</v>
      </c>
      <c r="B143">
        <v>2.7003024999743275E-3</v>
      </c>
      <c r="C143">
        <v>2.5270900000151642E-3</v>
      </c>
      <c r="D143">
        <v>2.5962775000110128E-3</v>
      </c>
      <c r="E143">
        <v>2.8918849999932661E-3</v>
      </c>
      <c r="F143">
        <v>2.0848425000146165E-3</v>
      </c>
      <c r="H143">
        <f t="shared" si="10"/>
        <v>2.7003024999743275</v>
      </c>
      <c r="I143" s="4">
        <f t="shared" si="11"/>
        <v>2.5270900000151642</v>
      </c>
      <c r="J143" s="4">
        <f t="shared" si="12"/>
        <v>2.5962775000110128</v>
      </c>
      <c r="K143" s="4">
        <f t="shared" si="13"/>
        <v>2.8918849999932661</v>
      </c>
      <c r="L143" s="4">
        <f t="shared" si="14"/>
        <v>2.0848425000146165</v>
      </c>
    </row>
    <row r="144" spans="1:12" x14ac:dyDescent="0.15">
      <c r="A144">
        <v>1.41</v>
      </c>
      <c r="B144">
        <v>2.0873024999765732E-3</v>
      </c>
      <c r="C144">
        <v>2.8640900000169722E-3</v>
      </c>
      <c r="D144">
        <v>2.7812775000093382E-3</v>
      </c>
      <c r="E144">
        <v>2.8438849999936622E-3</v>
      </c>
      <c r="F144">
        <v>5.791842500013189E-3</v>
      </c>
      <c r="H144">
        <f t="shared" si="10"/>
        <v>2.0873024999765732</v>
      </c>
      <c r="I144" s="4">
        <f t="shared" si="11"/>
        <v>2.8640900000169722</v>
      </c>
      <c r="J144" s="4">
        <f t="shared" si="12"/>
        <v>2.7812775000093382</v>
      </c>
      <c r="K144" s="4">
        <f t="shared" si="13"/>
        <v>2.8438849999936622</v>
      </c>
      <c r="L144" s="4">
        <f t="shared" si="14"/>
        <v>5.791842500013189</v>
      </c>
    </row>
    <row r="145" spans="1:12" x14ac:dyDescent="0.15">
      <c r="A145">
        <v>1.42</v>
      </c>
      <c r="B145">
        <v>4.8773024999739789E-3</v>
      </c>
      <c r="C145">
        <v>2.8510900000142669E-3</v>
      </c>
      <c r="D145">
        <v>2.9182775000116123E-3</v>
      </c>
      <c r="E145">
        <v>3.0938849999913032E-3</v>
      </c>
      <c r="F145">
        <v>5.6668425000161449E-3</v>
      </c>
      <c r="H145">
        <f t="shared" si="10"/>
        <v>4.8773024999739789</v>
      </c>
      <c r="I145" s="4">
        <f t="shared" si="11"/>
        <v>2.8510900000142669</v>
      </c>
      <c r="J145" s="4">
        <f t="shared" si="12"/>
        <v>2.9182775000116123</v>
      </c>
      <c r="K145" s="4">
        <f t="shared" si="13"/>
        <v>3.0938849999913032</v>
      </c>
      <c r="L145" s="4">
        <f t="shared" si="14"/>
        <v>5.6668425000161449</v>
      </c>
    </row>
    <row r="146" spans="1:12" x14ac:dyDescent="0.15">
      <c r="A146">
        <v>1.43</v>
      </c>
      <c r="B146">
        <v>3.6993024999745217E-3</v>
      </c>
      <c r="C146">
        <v>2.5600900000171123E-3</v>
      </c>
      <c r="D146">
        <v>3.0762775000106046E-3</v>
      </c>
      <c r="E146">
        <v>4.3558849999918436E-3</v>
      </c>
      <c r="F146">
        <v>2.9178425000147001E-3</v>
      </c>
      <c r="H146">
        <f t="shared" si="10"/>
        <v>3.6993024999745217</v>
      </c>
      <c r="I146" s="4">
        <f t="shared" si="11"/>
        <v>2.5600900000171123</v>
      </c>
      <c r="J146" s="4">
        <f t="shared" si="12"/>
        <v>3.0762775000106046</v>
      </c>
      <c r="K146" s="4">
        <f t="shared" si="13"/>
        <v>4.3558849999918436</v>
      </c>
      <c r="L146" s="4">
        <f t="shared" si="14"/>
        <v>2.9178425000147001</v>
      </c>
    </row>
    <row r="147" spans="1:12" x14ac:dyDescent="0.15">
      <c r="A147">
        <v>1.44</v>
      </c>
      <c r="B147">
        <v>3.047302499975757E-3</v>
      </c>
      <c r="C147">
        <v>2.5160900000145148E-3</v>
      </c>
      <c r="D147">
        <v>3.1002775000104066E-3</v>
      </c>
      <c r="E147">
        <v>4.2198849999905974E-3</v>
      </c>
      <c r="F147">
        <v>2.7348425000148779E-3</v>
      </c>
      <c r="H147">
        <f t="shared" si="10"/>
        <v>3.047302499975757</v>
      </c>
      <c r="I147" s="4">
        <f t="shared" si="11"/>
        <v>2.5160900000145148</v>
      </c>
      <c r="J147" s="4">
        <f t="shared" si="12"/>
        <v>3.1002775000104066</v>
      </c>
      <c r="K147" s="4">
        <f t="shared" si="13"/>
        <v>4.2198849999905974</v>
      </c>
      <c r="L147" s="4">
        <f t="shared" si="14"/>
        <v>2.7348425000148779</v>
      </c>
    </row>
    <row r="148" spans="1:12" x14ac:dyDescent="0.15">
      <c r="A148">
        <v>1.45</v>
      </c>
      <c r="B148">
        <v>2.872302499977053E-3</v>
      </c>
      <c r="C148">
        <v>3.1320900000153529E-3</v>
      </c>
      <c r="D148">
        <v>3.186277500009993E-3</v>
      </c>
      <c r="E148">
        <v>3.9048849999936408E-3</v>
      </c>
      <c r="F148">
        <v>2.990842500015134E-3</v>
      </c>
      <c r="H148">
        <f t="shared" si="10"/>
        <v>2.872302499977053</v>
      </c>
      <c r="I148" s="4">
        <f t="shared" si="11"/>
        <v>3.1320900000153529</v>
      </c>
      <c r="J148" s="4">
        <f t="shared" si="12"/>
        <v>3.186277500009993</v>
      </c>
      <c r="K148" s="4">
        <f t="shared" si="13"/>
        <v>3.9048849999936408</v>
      </c>
      <c r="L148" s="4">
        <f t="shared" si="14"/>
        <v>2.990842500015134</v>
      </c>
    </row>
    <row r="149" spans="1:12" x14ac:dyDescent="0.15">
      <c r="A149">
        <v>1.46</v>
      </c>
      <c r="B149">
        <v>1.8493024999770569E-3</v>
      </c>
      <c r="C149">
        <v>2.9710900000168294E-3</v>
      </c>
      <c r="D149">
        <v>3.081277500008639E-3</v>
      </c>
      <c r="E149">
        <v>3.1398849999924039E-3</v>
      </c>
      <c r="F149">
        <v>1.5468425000157993E-3</v>
      </c>
      <c r="H149">
        <f t="shared" si="10"/>
        <v>1.8493024999770569</v>
      </c>
      <c r="I149" s="4">
        <f t="shared" si="11"/>
        <v>2.9710900000168294</v>
      </c>
      <c r="J149" s="4">
        <f t="shared" si="12"/>
        <v>3.081277500008639</v>
      </c>
      <c r="K149" s="4">
        <f t="shared" si="13"/>
        <v>3.1398849999924039</v>
      </c>
      <c r="L149" s="4">
        <f t="shared" si="14"/>
        <v>1.5468425000157993</v>
      </c>
    </row>
    <row r="150" spans="1:12" x14ac:dyDescent="0.15">
      <c r="A150">
        <v>1.47</v>
      </c>
      <c r="B150">
        <v>-2.1666975000229627E-3</v>
      </c>
      <c r="C150">
        <v>3.8370900000153085E-3</v>
      </c>
      <c r="D150">
        <v>2.417277500008197E-3</v>
      </c>
      <c r="E150">
        <v>3.9388849999930642E-3</v>
      </c>
      <c r="F150">
        <v>4.1758425000146815E-3</v>
      </c>
      <c r="H150">
        <f t="shared" si="10"/>
        <v>-2.1666975000229627</v>
      </c>
      <c r="I150" s="4">
        <f t="shared" si="11"/>
        <v>3.8370900000153085</v>
      </c>
      <c r="J150" s="4">
        <f t="shared" si="12"/>
        <v>2.417277500008197</v>
      </c>
      <c r="K150" s="4">
        <f t="shared" si="13"/>
        <v>3.9388849999930642</v>
      </c>
      <c r="L150" s="4">
        <f t="shared" si="14"/>
        <v>4.1758425000146815</v>
      </c>
    </row>
    <row r="151" spans="1:12" x14ac:dyDescent="0.15">
      <c r="A151">
        <v>1.48</v>
      </c>
      <c r="B151">
        <v>3.09930249997592E-3</v>
      </c>
      <c r="C151">
        <v>1.9890900000163469E-3</v>
      </c>
      <c r="D151">
        <v>5.3622775000086165E-3</v>
      </c>
      <c r="E151">
        <v>4.2048849999929416E-3</v>
      </c>
      <c r="F151">
        <v>3.3648425000158966E-3</v>
      </c>
      <c r="H151">
        <f t="shared" si="10"/>
        <v>3.09930249997592</v>
      </c>
      <c r="I151" s="4">
        <f t="shared" si="11"/>
        <v>1.9890900000163469</v>
      </c>
      <c r="J151" s="4">
        <f t="shared" si="12"/>
        <v>5.3622775000086165</v>
      </c>
      <c r="K151" s="4">
        <f t="shared" si="13"/>
        <v>4.2048849999929416</v>
      </c>
      <c r="L151" s="4">
        <f t="shared" si="14"/>
        <v>3.3648425000158966</v>
      </c>
    </row>
    <row r="152" spans="1:12" x14ac:dyDescent="0.15">
      <c r="A152">
        <v>1.49</v>
      </c>
      <c r="B152">
        <v>1.2213024999745414E-3</v>
      </c>
      <c r="C152">
        <v>2.5120900000139557E-3</v>
      </c>
      <c r="D152">
        <v>5.2692775000089398E-3</v>
      </c>
      <c r="E152">
        <v>4.4018849999929444E-3</v>
      </c>
      <c r="F152">
        <v>2.6398425000131454E-3</v>
      </c>
      <c r="H152">
        <f t="shared" si="10"/>
        <v>1.2213024999745414</v>
      </c>
      <c r="I152" s="4">
        <f t="shared" si="11"/>
        <v>2.5120900000139557</v>
      </c>
      <c r="J152" s="4">
        <f t="shared" si="12"/>
        <v>5.2692775000089398</v>
      </c>
      <c r="K152" s="4">
        <f t="shared" si="13"/>
        <v>4.4018849999929444</v>
      </c>
      <c r="L152" s="4">
        <f t="shared" si="14"/>
        <v>2.6398425000131454</v>
      </c>
    </row>
    <row r="153" spans="1:12" x14ac:dyDescent="0.15">
      <c r="A153">
        <v>1.5</v>
      </c>
      <c r="B153">
        <v>3.2813024999747142E-3</v>
      </c>
      <c r="C153">
        <v>2.3360900000142237E-3</v>
      </c>
      <c r="D153">
        <v>3.4412775000092211E-3</v>
      </c>
      <c r="E153">
        <v>3.3168849999931638E-3</v>
      </c>
      <c r="F153">
        <v>2.867842500016593E-3</v>
      </c>
      <c r="H153">
        <f t="shared" si="10"/>
        <v>3.2813024999747142</v>
      </c>
      <c r="I153" s="4">
        <f t="shared" si="11"/>
        <v>2.3360900000142237</v>
      </c>
      <c r="J153" s="4">
        <f t="shared" si="12"/>
        <v>3.4412775000092211</v>
      </c>
      <c r="K153" s="4">
        <f t="shared" si="13"/>
        <v>3.3168849999931638</v>
      </c>
      <c r="L153" s="4">
        <f t="shared" si="14"/>
        <v>2.867842500016593</v>
      </c>
    </row>
    <row r="154" spans="1:12" x14ac:dyDescent="0.15">
      <c r="A154">
        <v>1.51</v>
      </c>
      <c r="B154">
        <v>1.316302499976274E-3</v>
      </c>
      <c r="C154">
        <v>3.0960900000138736E-3</v>
      </c>
      <c r="D154">
        <v>2.4262775000103431E-3</v>
      </c>
      <c r="E154">
        <v>2.7008849999923257E-3</v>
      </c>
      <c r="F154">
        <v>5.0768425000136119E-3</v>
      </c>
      <c r="H154">
        <f t="shared" si="10"/>
        <v>1.316302499976274</v>
      </c>
      <c r="I154" s="4">
        <f t="shared" si="11"/>
        <v>3.0960900000138736</v>
      </c>
      <c r="J154" s="4">
        <f t="shared" si="12"/>
        <v>2.4262775000103431</v>
      </c>
      <c r="K154" s="4">
        <f t="shared" si="13"/>
        <v>2.7008849999923257</v>
      </c>
      <c r="L154" s="4">
        <f t="shared" si="14"/>
        <v>5.0768425000136119</v>
      </c>
    </row>
    <row r="155" spans="1:12" x14ac:dyDescent="0.15">
      <c r="A155">
        <v>1.52</v>
      </c>
      <c r="B155">
        <v>1.3143024999742181E-3</v>
      </c>
      <c r="C155">
        <v>2.832090000016052E-3</v>
      </c>
      <c r="D155">
        <v>2.3952775000104509E-3</v>
      </c>
      <c r="E155">
        <v>3.6118849999908775E-3</v>
      </c>
      <c r="F155">
        <v>3.986842500015797E-3</v>
      </c>
      <c r="H155">
        <f t="shared" si="10"/>
        <v>1.3143024999742181</v>
      </c>
      <c r="I155" s="4">
        <f t="shared" si="11"/>
        <v>2.832090000016052</v>
      </c>
      <c r="J155" s="4">
        <f t="shared" si="12"/>
        <v>2.3952775000104509</v>
      </c>
      <c r="K155" s="4">
        <f t="shared" si="13"/>
        <v>3.6118849999908775</v>
      </c>
      <c r="L155" s="4">
        <f t="shared" si="14"/>
        <v>3.986842500015797</v>
      </c>
    </row>
    <row r="156" spans="1:12" x14ac:dyDescent="0.15">
      <c r="A156">
        <v>1.53</v>
      </c>
      <c r="B156">
        <v>2.4593024999752799E-3</v>
      </c>
      <c r="C156">
        <v>2.7150900000165734E-3</v>
      </c>
      <c r="D156">
        <v>1.8652775000091992E-3</v>
      </c>
      <c r="E156">
        <v>1.4488499999387727E-4</v>
      </c>
      <c r="F156">
        <v>3.2018425000153172E-3</v>
      </c>
      <c r="H156">
        <f t="shared" si="10"/>
        <v>2.4593024999752799</v>
      </c>
      <c r="I156" s="4">
        <f t="shared" si="11"/>
        <v>2.7150900000165734</v>
      </c>
      <c r="J156" s="4">
        <f t="shared" si="12"/>
        <v>1.8652775000091992</v>
      </c>
      <c r="K156" s="4">
        <f t="shared" si="13"/>
        <v>0.14488499999387727</v>
      </c>
      <c r="L156" s="4">
        <f t="shared" si="14"/>
        <v>3.2018425000153172</v>
      </c>
    </row>
    <row r="157" spans="1:12" x14ac:dyDescent="0.15">
      <c r="A157">
        <v>1.54</v>
      </c>
      <c r="B157">
        <v>2.6273024999738936E-3</v>
      </c>
      <c r="C157">
        <v>2.1860900000163497E-3</v>
      </c>
      <c r="D157">
        <v>3.6512775000083764E-3</v>
      </c>
      <c r="E157">
        <v>3.5438849999920308E-3</v>
      </c>
      <c r="F157">
        <v>2.9608425000162697E-3</v>
      </c>
      <c r="H157">
        <f t="shared" si="10"/>
        <v>2.6273024999738936</v>
      </c>
      <c r="I157" s="4">
        <f t="shared" si="11"/>
        <v>2.1860900000163497</v>
      </c>
      <c r="J157" s="4">
        <f t="shared" si="12"/>
        <v>3.6512775000083764</v>
      </c>
      <c r="K157" s="4">
        <f t="shared" si="13"/>
        <v>3.5438849999920308</v>
      </c>
      <c r="L157" s="4">
        <f t="shared" si="14"/>
        <v>2.9608425000162697</v>
      </c>
    </row>
    <row r="158" spans="1:12" x14ac:dyDescent="0.15">
      <c r="A158">
        <v>1.55</v>
      </c>
      <c r="B158">
        <v>-7.7569750002481896E-4</v>
      </c>
      <c r="C158">
        <v>2.0540900000156626E-3</v>
      </c>
      <c r="D158">
        <v>5.2662775000094086E-3</v>
      </c>
      <c r="E158">
        <v>3.2848849999922436E-3</v>
      </c>
      <c r="F158">
        <v>3.1198425000162899E-3</v>
      </c>
      <c r="H158">
        <f t="shared" si="10"/>
        <v>-0.77569750002481896</v>
      </c>
      <c r="I158" s="4">
        <f t="shared" si="11"/>
        <v>2.0540900000156626</v>
      </c>
      <c r="J158" s="4">
        <f t="shared" si="12"/>
        <v>5.2662775000094086</v>
      </c>
      <c r="K158" s="4">
        <f t="shared" si="13"/>
        <v>3.2848849999922436</v>
      </c>
      <c r="L158" s="4">
        <f t="shared" si="14"/>
        <v>3.1198425000162899</v>
      </c>
    </row>
    <row r="159" spans="1:12" x14ac:dyDescent="0.15">
      <c r="A159">
        <v>1.56</v>
      </c>
      <c r="B159">
        <v>1.0130249997430951E-4</v>
      </c>
      <c r="C159">
        <v>3.9450900000161937E-3</v>
      </c>
      <c r="D159">
        <v>2.7722775000107447E-3</v>
      </c>
      <c r="E159">
        <v>2.479884999992521E-3</v>
      </c>
      <c r="F159">
        <v>3.6668425000137006E-3</v>
      </c>
      <c r="H159">
        <f t="shared" si="10"/>
        <v>0.10130249997430951</v>
      </c>
      <c r="I159" s="4">
        <f t="shared" si="11"/>
        <v>3.9450900000161937</v>
      </c>
      <c r="J159" s="4">
        <f t="shared" si="12"/>
        <v>2.7722775000107447</v>
      </c>
      <c r="K159" s="4">
        <f t="shared" si="13"/>
        <v>2.479884999992521</v>
      </c>
      <c r="L159" s="4">
        <f t="shared" si="14"/>
        <v>3.6668425000137006</v>
      </c>
    </row>
    <row r="160" spans="1:12" x14ac:dyDescent="0.15">
      <c r="A160">
        <v>1.57</v>
      </c>
      <c r="B160">
        <v>1.1223024999758024E-3</v>
      </c>
      <c r="C160">
        <v>3.8020900000148572E-3</v>
      </c>
      <c r="D160">
        <v>1.4082775000083814E-3</v>
      </c>
      <c r="E160">
        <v>1.7608849999923848E-3</v>
      </c>
      <c r="F160">
        <v>3.1818425000160744E-3</v>
      </c>
      <c r="H160">
        <f t="shared" si="10"/>
        <v>1.1223024999758024</v>
      </c>
      <c r="I160" s="4">
        <f t="shared" si="11"/>
        <v>3.8020900000148572</v>
      </c>
      <c r="J160" s="4">
        <f t="shared" si="12"/>
        <v>1.4082775000083814</v>
      </c>
      <c r="K160" s="4">
        <f t="shared" si="13"/>
        <v>1.7608849999923848</v>
      </c>
      <c r="L160" s="4">
        <f t="shared" si="14"/>
        <v>3.1818425000160744</v>
      </c>
    </row>
    <row r="161" spans="1:12" x14ac:dyDescent="0.15">
      <c r="A161">
        <v>1.58</v>
      </c>
      <c r="B161">
        <v>2.6223024999758593E-3</v>
      </c>
      <c r="C161">
        <v>2.757090000017115E-3</v>
      </c>
      <c r="D161">
        <v>2.4912775000096588E-3</v>
      </c>
      <c r="E161">
        <v>2.2788849999919591E-3</v>
      </c>
      <c r="F161">
        <v>8.1784250001604164E-4</v>
      </c>
      <c r="H161">
        <f t="shared" si="10"/>
        <v>2.6223024999758593</v>
      </c>
      <c r="I161" s="4">
        <f t="shared" si="11"/>
        <v>2.757090000017115</v>
      </c>
      <c r="J161" s="4">
        <f t="shared" si="12"/>
        <v>2.4912775000096588</v>
      </c>
      <c r="K161" s="4">
        <f t="shared" si="13"/>
        <v>2.2788849999919591</v>
      </c>
      <c r="L161" s="4">
        <f t="shared" si="14"/>
        <v>0.81784250001604164</v>
      </c>
    </row>
    <row r="162" spans="1:12" x14ac:dyDescent="0.15">
      <c r="A162">
        <v>1.59</v>
      </c>
      <c r="B162">
        <v>1.2203024999770662E-3</v>
      </c>
      <c r="C162">
        <v>2.1360900000146898E-3</v>
      </c>
      <c r="D162">
        <v>1.2562775000084514E-3</v>
      </c>
      <c r="E162">
        <v>2.2018849999909662E-3</v>
      </c>
      <c r="F162">
        <v>1.8548425000162183E-3</v>
      </c>
      <c r="H162">
        <f t="shared" si="10"/>
        <v>1.2203024999770662</v>
      </c>
      <c r="I162" s="4">
        <f t="shared" si="11"/>
        <v>2.1360900000146898</v>
      </c>
      <c r="J162" s="4">
        <f t="shared" si="12"/>
        <v>1.2562775000084514</v>
      </c>
      <c r="K162" s="4">
        <f t="shared" si="13"/>
        <v>2.2018849999909662</v>
      </c>
      <c r="L162" s="4">
        <f t="shared" si="14"/>
        <v>1.8548425000162183</v>
      </c>
    </row>
    <row r="163" spans="1:12" x14ac:dyDescent="0.15">
      <c r="A163">
        <v>1.6</v>
      </c>
      <c r="B163">
        <v>2.3413024999747734E-3</v>
      </c>
      <c r="C163">
        <v>2.3560900000170193E-3</v>
      </c>
      <c r="D163">
        <v>1.5182775000113224E-3</v>
      </c>
      <c r="E163">
        <v>3.0138849999907791E-3</v>
      </c>
      <c r="F163">
        <v>-3.7315749998612091E-4</v>
      </c>
      <c r="H163">
        <f t="shared" si="10"/>
        <v>2.3413024999747734</v>
      </c>
      <c r="I163" s="4">
        <f t="shared" si="11"/>
        <v>2.3560900000170193</v>
      </c>
      <c r="J163" s="4">
        <f t="shared" si="12"/>
        <v>1.5182775000113224</v>
      </c>
      <c r="K163" s="4">
        <f t="shared" si="13"/>
        <v>3.0138849999907791</v>
      </c>
      <c r="L163" s="4">
        <f t="shared" si="14"/>
        <v>-0.37315749998612091</v>
      </c>
    </row>
    <row r="164" spans="1:12" x14ac:dyDescent="0.15">
      <c r="A164">
        <v>1.61</v>
      </c>
      <c r="B164">
        <v>3.3630249997429473E-4</v>
      </c>
      <c r="C164">
        <v>2.727090000014698E-3</v>
      </c>
      <c r="D164">
        <v>1.5162775000092665E-3</v>
      </c>
      <c r="E164">
        <v>3.4308849999931113E-3</v>
      </c>
      <c r="F164">
        <v>4.4208425000142881E-3</v>
      </c>
      <c r="H164">
        <f t="shared" si="10"/>
        <v>0.33630249997429473</v>
      </c>
      <c r="I164" s="4">
        <f t="shared" si="11"/>
        <v>2.727090000014698</v>
      </c>
      <c r="J164" s="4">
        <f t="shared" si="12"/>
        <v>1.5162775000092665</v>
      </c>
      <c r="K164" s="4">
        <f t="shared" si="13"/>
        <v>3.4308849999931113</v>
      </c>
      <c r="L164" s="4">
        <f t="shared" si="14"/>
        <v>4.4208425000142881</v>
      </c>
    </row>
    <row r="165" spans="1:12" x14ac:dyDescent="0.15">
      <c r="A165">
        <v>1.62</v>
      </c>
      <c r="B165">
        <v>1.619302499975106E-3</v>
      </c>
      <c r="C165">
        <v>3.4230900000160602E-3</v>
      </c>
      <c r="D165">
        <v>3.2072775000102638E-3</v>
      </c>
      <c r="E165">
        <v>3.2348849999905838E-3</v>
      </c>
      <c r="F165">
        <v>1.2614842500013879E-2</v>
      </c>
      <c r="H165">
        <f t="shared" si="10"/>
        <v>1.619302499975106</v>
      </c>
      <c r="I165" s="4">
        <f t="shared" si="11"/>
        <v>3.4230900000160602</v>
      </c>
      <c r="J165" s="4">
        <f t="shared" si="12"/>
        <v>3.2072775000102638</v>
      </c>
      <c r="K165" s="4">
        <f t="shared" si="13"/>
        <v>3.2348849999905838</v>
      </c>
      <c r="L165" s="4">
        <f t="shared" si="14"/>
        <v>12.614842500013879</v>
      </c>
    </row>
    <row r="166" spans="1:12" x14ac:dyDescent="0.15">
      <c r="A166">
        <v>1.63</v>
      </c>
      <c r="B166">
        <v>1.7963024999758659E-3</v>
      </c>
      <c r="C166">
        <v>3.288090000015842E-3</v>
      </c>
      <c r="D166">
        <v>1.4682775000096626E-3</v>
      </c>
      <c r="E166">
        <v>2.608884999993677E-3</v>
      </c>
      <c r="F166">
        <v>8.5518425000152831E-3</v>
      </c>
      <c r="H166">
        <f t="shared" si="10"/>
        <v>1.7963024999758659</v>
      </c>
      <c r="I166" s="4">
        <f t="shared" si="11"/>
        <v>3.288090000015842</v>
      </c>
      <c r="J166" s="4">
        <f t="shared" si="12"/>
        <v>1.4682775000096626</v>
      </c>
      <c r="K166" s="4">
        <f t="shared" si="13"/>
        <v>2.608884999993677</v>
      </c>
      <c r="L166" s="4">
        <f t="shared" si="14"/>
        <v>8.5518425000152831</v>
      </c>
    </row>
    <row r="167" spans="1:12" x14ac:dyDescent="0.15">
      <c r="A167">
        <v>1.64</v>
      </c>
      <c r="B167">
        <v>-2.746975000249563E-4</v>
      </c>
      <c r="C167">
        <v>1.627090000013709E-3</v>
      </c>
      <c r="D167">
        <v>2.0862775000090039E-3</v>
      </c>
      <c r="E167">
        <v>2.4968849999922327E-3</v>
      </c>
      <c r="F167">
        <v>2.2608425000143484E-3</v>
      </c>
      <c r="H167">
        <f t="shared" si="10"/>
        <v>-0.2746975000249563</v>
      </c>
      <c r="I167" s="4">
        <f t="shared" si="11"/>
        <v>1.627090000013709</v>
      </c>
      <c r="J167" s="4">
        <f t="shared" si="12"/>
        <v>2.0862775000090039</v>
      </c>
      <c r="K167" s="4">
        <f t="shared" si="13"/>
        <v>2.4968849999922327</v>
      </c>
      <c r="L167" s="4">
        <f t="shared" si="14"/>
        <v>2.2608425000143484</v>
      </c>
    </row>
    <row r="168" spans="1:12" x14ac:dyDescent="0.15">
      <c r="A168">
        <v>1.65</v>
      </c>
      <c r="B168">
        <v>2.7423024999748691E-3</v>
      </c>
      <c r="C168">
        <v>2.7820900000143922E-3</v>
      </c>
      <c r="D168">
        <v>5.2132775000082177E-3</v>
      </c>
      <c r="E168">
        <v>2.7048849999928848E-3</v>
      </c>
      <c r="F168">
        <v>3.5484250001616147E-4</v>
      </c>
      <c r="H168">
        <f t="shared" si="10"/>
        <v>2.7423024999748691</v>
      </c>
      <c r="I168" s="4">
        <f t="shared" si="11"/>
        <v>2.7820900000143922</v>
      </c>
      <c r="J168" s="4">
        <f t="shared" si="12"/>
        <v>5.2132775000082177</v>
      </c>
      <c r="K168" s="4">
        <f t="shared" si="13"/>
        <v>2.7048849999928848</v>
      </c>
      <c r="L168" s="4">
        <f t="shared" si="14"/>
        <v>0.35484250001616147</v>
      </c>
    </row>
    <row r="169" spans="1:12" x14ac:dyDescent="0.15">
      <c r="A169">
        <v>1.66</v>
      </c>
      <c r="B169">
        <v>-2.8766975000245054E-3</v>
      </c>
      <c r="C169">
        <v>2.7860900000149513E-3</v>
      </c>
      <c r="D169">
        <v>3.5602775000107556E-3</v>
      </c>
      <c r="E169">
        <v>1.7208849999903464E-3</v>
      </c>
      <c r="F169">
        <v>1.6758425000134025E-3</v>
      </c>
      <c r="H169">
        <f t="shared" si="10"/>
        <v>-2.8766975000245054</v>
      </c>
      <c r="I169" s="4">
        <f t="shared" si="11"/>
        <v>2.7860900000149513</v>
      </c>
      <c r="J169" s="4">
        <f t="shared" si="12"/>
        <v>3.5602775000107556</v>
      </c>
      <c r="K169" s="4">
        <f t="shared" si="13"/>
        <v>1.7208849999903464</v>
      </c>
      <c r="L169" s="4">
        <f t="shared" si="14"/>
        <v>1.6758425000134025</v>
      </c>
    </row>
    <row r="170" spans="1:12" x14ac:dyDescent="0.15">
      <c r="A170">
        <v>1.67</v>
      </c>
      <c r="B170">
        <v>-4.4296975000257532E-3</v>
      </c>
      <c r="C170">
        <v>4.1460900000167555E-3</v>
      </c>
      <c r="D170">
        <v>2.4912775000096588E-3</v>
      </c>
      <c r="E170">
        <v>2.3568849999904273E-3</v>
      </c>
      <c r="F170">
        <v>2.6078425000157779E-3</v>
      </c>
      <c r="H170">
        <f t="shared" si="10"/>
        <v>-4.4296975000257532</v>
      </c>
      <c r="I170" s="4">
        <f t="shared" si="11"/>
        <v>4.1460900000167555</v>
      </c>
      <c r="J170" s="4">
        <f t="shared" si="12"/>
        <v>2.4912775000096588</v>
      </c>
      <c r="K170" s="4">
        <f t="shared" si="13"/>
        <v>2.3568849999904273</v>
      </c>
      <c r="L170" s="4">
        <f t="shared" si="14"/>
        <v>2.6078425000157779</v>
      </c>
    </row>
    <row r="171" spans="1:12" x14ac:dyDescent="0.15">
      <c r="A171">
        <v>1.68</v>
      </c>
      <c r="B171">
        <v>8.7653024999738705E-3</v>
      </c>
      <c r="C171">
        <v>1.9960900000164372E-3</v>
      </c>
      <c r="D171">
        <v>1.0762775000081604E-3</v>
      </c>
      <c r="E171">
        <v>2.3338849999916533E-3</v>
      </c>
      <c r="F171">
        <v>6.3184250001313558E-4</v>
      </c>
      <c r="H171">
        <f t="shared" si="10"/>
        <v>8.7653024999738705</v>
      </c>
      <c r="I171" s="4">
        <f t="shared" si="11"/>
        <v>1.9960900000164372</v>
      </c>
      <c r="J171" s="4">
        <f t="shared" si="12"/>
        <v>1.0762775000081604</v>
      </c>
      <c r="K171" s="4">
        <f t="shared" si="13"/>
        <v>2.3338849999916533</v>
      </c>
      <c r="L171" s="4">
        <f t="shared" si="14"/>
        <v>0.63184250001313558</v>
      </c>
    </row>
    <row r="172" spans="1:12" x14ac:dyDescent="0.15">
      <c r="A172">
        <v>1.69</v>
      </c>
      <c r="B172">
        <v>1.3803024999745617E-3</v>
      </c>
      <c r="C172">
        <v>1.3670900000164465E-3</v>
      </c>
      <c r="D172">
        <v>1.4312775000107081E-3</v>
      </c>
      <c r="E172">
        <v>1.640884999993375E-3</v>
      </c>
      <c r="F172">
        <v>3.4008425000138232E-3</v>
      </c>
      <c r="H172">
        <f t="shared" si="10"/>
        <v>1.3803024999745617</v>
      </c>
      <c r="I172" s="4">
        <f t="shared" si="11"/>
        <v>1.3670900000164465</v>
      </c>
      <c r="J172" s="4">
        <f t="shared" si="12"/>
        <v>1.4312775000107081</v>
      </c>
      <c r="K172" s="4">
        <f t="shared" si="13"/>
        <v>1.640884999993375</v>
      </c>
      <c r="L172" s="4">
        <f t="shared" si="14"/>
        <v>3.4008425000138232</v>
      </c>
    </row>
    <row r="173" spans="1:12" x14ac:dyDescent="0.15">
      <c r="A173">
        <v>1.7</v>
      </c>
      <c r="B173">
        <v>1.5530249997652845E-4</v>
      </c>
      <c r="C173">
        <v>1.1870900000161555E-3</v>
      </c>
      <c r="D173">
        <v>-6.1722499989258495E-5</v>
      </c>
      <c r="E173">
        <v>3.2458849999912331E-3</v>
      </c>
      <c r="F173">
        <v>-2.4831574999844008E-3</v>
      </c>
      <c r="H173">
        <f t="shared" si="10"/>
        <v>0.15530249997652845</v>
      </c>
      <c r="I173" s="4">
        <f t="shared" si="11"/>
        <v>1.1870900000161555</v>
      </c>
      <c r="J173" s="4">
        <f t="shared" si="12"/>
        <v>-6.1722499989258495E-2</v>
      </c>
      <c r="K173" s="4">
        <f t="shared" si="13"/>
        <v>3.2458849999912331</v>
      </c>
      <c r="L173" s="4">
        <f t="shared" si="14"/>
        <v>-2.4831574999844008</v>
      </c>
    </row>
    <row r="174" spans="1:12" x14ac:dyDescent="0.15">
      <c r="A174">
        <v>1.71</v>
      </c>
      <c r="B174">
        <v>3.7243024999753516E-3</v>
      </c>
      <c r="C174">
        <v>3.3009000001626987E-4</v>
      </c>
      <c r="D174">
        <v>9.5277500008705829E-5</v>
      </c>
      <c r="E174">
        <v>8.8988499999231863E-4</v>
      </c>
      <c r="F174">
        <v>2.6284250001396003E-4</v>
      </c>
      <c r="H174">
        <f t="shared" si="10"/>
        <v>3.7243024999753516</v>
      </c>
      <c r="I174" s="4">
        <f t="shared" si="11"/>
        <v>0.33009000001626987</v>
      </c>
      <c r="J174" s="4">
        <f t="shared" si="12"/>
        <v>9.5277500008705829E-2</v>
      </c>
      <c r="K174" s="4">
        <f t="shared" si="13"/>
        <v>0.88988499999231863</v>
      </c>
      <c r="L174" s="4">
        <f t="shared" si="14"/>
        <v>0.26284250001396003</v>
      </c>
    </row>
    <row r="175" spans="1:12" x14ac:dyDescent="0.15">
      <c r="A175">
        <v>1.72</v>
      </c>
      <c r="B175">
        <v>5.7430249997381111E-4</v>
      </c>
      <c r="C175">
        <v>1.9560900000143988E-3</v>
      </c>
      <c r="D175">
        <v>9.9027750000857395E-4</v>
      </c>
      <c r="E175">
        <v>8.5988499999345436E-4</v>
      </c>
      <c r="F175">
        <v>7.1184250001365967E-4</v>
      </c>
      <c r="H175">
        <f t="shared" si="10"/>
        <v>0.57430249997381111</v>
      </c>
      <c r="I175" s="4">
        <f t="shared" si="11"/>
        <v>1.9560900000143988</v>
      </c>
      <c r="J175" s="4">
        <f t="shared" si="12"/>
        <v>0.99027750000857395</v>
      </c>
      <c r="K175" s="4">
        <f t="shared" si="13"/>
        <v>0.85988499999345436</v>
      </c>
      <c r="L175" s="4">
        <f t="shared" si="14"/>
        <v>0.71184250001365967</v>
      </c>
    </row>
    <row r="176" spans="1:12" x14ac:dyDescent="0.15">
      <c r="A176">
        <v>1.73</v>
      </c>
      <c r="B176">
        <v>1.2313024999741629E-3</v>
      </c>
      <c r="C176">
        <v>2.5360900000137576E-3</v>
      </c>
      <c r="D176">
        <v>1.2102775000109034E-3</v>
      </c>
      <c r="E176">
        <v>-4.2111500000885371E-4</v>
      </c>
      <c r="F176">
        <v>2.3098425000149803E-3</v>
      </c>
      <c r="H176">
        <f t="shared" si="10"/>
        <v>1.2313024999741629</v>
      </c>
      <c r="I176" s="4">
        <f t="shared" si="11"/>
        <v>2.5360900000137576</v>
      </c>
      <c r="J176" s="4">
        <f t="shared" si="12"/>
        <v>1.2102775000109034</v>
      </c>
      <c r="K176" s="4">
        <f t="shared" si="13"/>
        <v>-0.42111500000885371</v>
      </c>
      <c r="L176" s="4">
        <f t="shared" si="14"/>
        <v>2.3098425000149803</v>
      </c>
    </row>
    <row r="177" spans="1:12" x14ac:dyDescent="0.15">
      <c r="A177">
        <v>1.74</v>
      </c>
      <c r="B177">
        <v>-1.9069750002387309E-4</v>
      </c>
      <c r="C177">
        <v>2.5850900000143895E-3</v>
      </c>
      <c r="D177">
        <v>2.6432775000095887E-3</v>
      </c>
      <c r="E177">
        <v>6.3088499999253145E-4</v>
      </c>
      <c r="F177">
        <v>-3.4915749998631895E-4</v>
      </c>
      <c r="H177">
        <f t="shared" si="10"/>
        <v>-0.19069750002387309</v>
      </c>
      <c r="I177" s="4">
        <f t="shared" si="11"/>
        <v>2.5850900000143895</v>
      </c>
      <c r="J177" s="4">
        <f t="shared" si="12"/>
        <v>2.6432775000095887</v>
      </c>
      <c r="K177" s="4">
        <f t="shared" si="13"/>
        <v>0.63088499999253145</v>
      </c>
      <c r="L177" s="4">
        <f t="shared" si="14"/>
        <v>-0.34915749998631895</v>
      </c>
    </row>
    <row r="178" spans="1:12" x14ac:dyDescent="0.15">
      <c r="A178">
        <v>1.75</v>
      </c>
      <c r="B178">
        <v>-1.0869750002484579E-4</v>
      </c>
      <c r="C178">
        <v>7.8109000001447271E-4</v>
      </c>
      <c r="D178">
        <v>1.5062775000096451E-3</v>
      </c>
      <c r="E178">
        <v>9.6088499999069654E-4</v>
      </c>
      <c r="F178">
        <v>7.1084250001618443E-4</v>
      </c>
      <c r="H178">
        <f t="shared" si="10"/>
        <v>-0.10869750002484579</v>
      </c>
      <c r="I178" s="4">
        <f t="shared" si="11"/>
        <v>0.78109000001447271</v>
      </c>
      <c r="J178" s="4">
        <f t="shared" si="12"/>
        <v>1.5062775000096451</v>
      </c>
      <c r="K178" s="4">
        <f t="shared" si="13"/>
        <v>0.96088499999069654</v>
      </c>
      <c r="L178" s="4">
        <f t="shared" si="14"/>
        <v>0.71084250001618443</v>
      </c>
    </row>
    <row r="179" spans="1:12" x14ac:dyDescent="0.15">
      <c r="A179">
        <v>1.76</v>
      </c>
      <c r="B179">
        <v>6.1830249997640863E-4</v>
      </c>
      <c r="C179">
        <v>-3.9990999998451571E-4</v>
      </c>
      <c r="D179">
        <v>1.0382775000081779E-3</v>
      </c>
      <c r="E179">
        <v>1.1318849999923941E-3</v>
      </c>
      <c r="F179">
        <v>3.2678425000156608E-3</v>
      </c>
      <c r="H179">
        <f t="shared" si="10"/>
        <v>0.61830249997640863</v>
      </c>
      <c r="I179" s="4">
        <f t="shared" si="11"/>
        <v>-0.39990999998451571</v>
      </c>
      <c r="J179" s="4">
        <f t="shared" si="12"/>
        <v>1.0382775000081779</v>
      </c>
      <c r="K179" s="4">
        <f t="shared" si="13"/>
        <v>1.1318849999923941</v>
      </c>
      <c r="L179" s="4">
        <f t="shared" si="14"/>
        <v>3.2678425000156608</v>
      </c>
    </row>
    <row r="180" spans="1:12" x14ac:dyDescent="0.15">
      <c r="A180">
        <v>1.77</v>
      </c>
      <c r="B180">
        <v>-1.1086975000260679E-3</v>
      </c>
      <c r="C180">
        <v>3.0020900000167217E-3</v>
      </c>
      <c r="D180">
        <v>9.5627750000915057E-4</v>
      </c>
      <c r="E180">
        <v>1.7888849999927459E-3</v>
      </c>
      <c r="F180">
        <v>2.1318425000131924E-3</v>
      </c>
      <c r="H180">
        <f t="shared" si="10"/>
        <v>-1.1086975000260679</v>
      </c>
      <c r="I180" s="4">
        <f t="shared" si="11"/>
        <v>3.0020900000167217</v>
      </c>
      <c r="J180" s="4">
        <f t="shared" si="12"/>
        <v>0.95627750000915057</v>
      </c>
      <c r="K180" s="4">
        <f t="shared" si="13"/>
        <v>1.7888849999927459</v>
      </c>
      <c r="L180" s="4">
        <f t="shared" si="14"/>
        <v>2.1318425000131924</v>
      </c>
    </row>
    <row r="181" spans="1:12" x14ac:dyDescent="0.15">
      <c r="A181">
        <v>1.78</v>
      </c>
      <c r="B181">
        <v>-2.2486975000255427E-3</v>
      </c>
      <c r="C181">
        <v>4.0900000151111726E-6</v>
      </c>
      <c r="D181">
        <v>-1.8857224999884181E-3</v>
      </c>
      <c r="E181">
        <v>1.3658849999913514E-3</v>
      </c>
      <c r="F181">
        <v>1.8028425000160553E-3</v>
      </c>
      <c r="H181">
        <f t="shared" si="10"/>
        <v>-2.2486975000255427</v>
      </c>
      <c r="I181" s="4">
        <f t="shared" si="11"/>
        <v>4.0900000151111726E-3</v>
      </c>
      <c r="J181" s="4">
        <f t="shared" si="12"/>
        <v>-1.8857224999884181</v>
      </c>
      <c r="K181" s="4">
        <f t="shared" si="13"/>
        <v>1.3658849999913514</v>
      </c>
      <c r="L181" s="4">
        <f t="shared" si="14"/>
        <v>1.8028425000160553</v>
      </c>
    </row>
    <row r="182" spans="1:12" x14ac:dyDescent="0.15">
      <c r="A182">
        <v>1.79</v>
      </c>
      <c r="B182">
        <v>-1.1096975000235432E-3</v>
      </c>
      <c r="C182">
        <v>4.2509000001444974E-4</v>
      </c>
      <c r="D182">
        <v>-8.9372249998831421E-4</v>
      </c>
      <c r="E182">
        <v>-2.2111500000931983E-4</v>
      </c>
      <c r="F182">
        <v>3.728425000133484E-4</v>
      </c>
      <c r="H182">
        <f t="shared" si="10"/>
        <v>-1.1096975000235432</v>
      </c>
      <c r="I182" s="4">
        <f t="shared" si="11"/>
        <v>0.42509000001444974</v>
      </c>
      <c r="J182" s="4">
        <f t="shared" si="12"/>
        <v>-0.89372249998831421</v>
      </c>
      <c r="K182" s="4">
        <f t="shared" si="13"/>
        <v>-0.22111500000931983</v>
      </c>
      <c r="L182" s="4">
        <f t="shared" si="14"/>
        <v>0.3728425000133484</v>
      </c>
    </row>
    <row r="183" spans="1:12" x14ac:dyDescent="0.15">
      <c r="A183">
        <v>1.8</v>
      </c>
      <c r="B183">
        <v>-2.2056975000239731E-3</v>
      </c>
      <c r="C183">
        <v>2.5360900000137576E-3</v>
      </c>
      <c r="D183">
        <v>-9.0172249998943244E-4</v>
      </c>
      <c r="E183">
        <v>-1.061150000083444E-4</v>
      </c>
      <c r="F183">
        <v>9.2188425000152563E-3</v>
      </c>
      <c r="H183">
        <f t="shared" si="10"/>
        <v>-2.2056975000239731</v>
      </c>
      <c r="I183" s="4">
        <f t="shared" si="11"/>
        <v>2.5360900000137576</v>
      </c>
      <c r="J183" s="4">
        <f t="shared" si="12"/>
        <v>-0.90172249998943244</v>
      </c>
      <c r="K183" s="4">
        <f t="shared" si="13"/>
        <v>-0.1061150000083444</v>
      </c>
      <c r="L183" s="4">
        <f t="shared" si="14"/>
        <v>9.2188425000152563</v>
      </c>
    </row>
    <row r="184" spans="1:12" x14ac:dyDescent="0.15">
      <c r="A184">
        <v>1.81</v>
      </c>
      <c r="B184">
        <v>-3.0516975000232094E-3</v>
      </c>
      <c r="C184">
        <v>3.0690900000145405E-3</v>
      </c>
      <c r="D184">
        <v>-2.6187224999887349E-3</v>
      </c>
      <c r="E184">
        <v>2.3884999993839529E-5</v>
      </c>
      <c r="F184">
        <v>-1.1831574999838779E-3</v>
      </c>
      <c r="H184">
        <f t="shared" si="10"/>
        <v>-3.0516975000232094</v>
      </c>
      <c r="I184" s="4">
        <f t="shared" si="11"/>
        <v>3.0690900000145405</v>
      </c>
      <c r="J184" s="4">
        <f t="shared" si="12"/>
        <v>-2.6187224999887349</v>
      </c>
      <c r="K184" s="4">
        <f t="shared" si="13"/>
        <v>2.3884999993839529E-2</v>
      </c>
      <c r="L184" s="4">
        <f t="shared" si="14"/>
        <v>-1.1831574999838779</v>
      </c>
    </row>
    <row r="185" spans="1:12" x14ac:dyDescent="0.15">
      <c r="A185">
        <v>1.82</v>
      </c>
      <c r="B185">
        <v>-4.0956975000234763E-3</v>
      </c>
      <c r="C185">
        <v>1.9910900000148501E-3</v>
      </c>
      <c r="D185">
        <v>-1.9797224999891228E-3</v>
      </c>
      <c r="E185">
        <v>-6.8011500000864089E-4</v>
      </c>
      <c r="F185">
        <v>-1.3311574999868014E-3</v>
      </c>
      <c r="H185">
        <f t="shared" si="10"/>
        <v>-4.0956975000234763</v>
      </c>
      <c r="I185" s="4">
        <f t="shared" si="11"/>
        <v>1.9910900000148501</v>
      </c>
      <c r="J185" s="4">
        <f t="shared" si="12"/>
        <v>-1.9797224999891228</v>
      </c>
      <c r="K185" s="4">
        <f t="shared" si="13"/>
        <v>-0.68011500000864089</v>
      </c>
      <c r="L185" s="4">
        <f t="shared" si="14"/>
        <v>-1.3311574999868014</v>
      </c>
    </row>
    <row r="186" spans="1:12" x14ac:dyDescent="0.15">
      <c r="A186">
        <v>1.83</v>
      </c>
      <c r="B186">
        <v>-4.9796975000262478E-3</v>
      </c>
      <c r="C186">
        <v>8.590900000164936E-4</v>
      </c>
      <c r="D186">
        <v>-3.8497224999893831E-3</v>
      </c>
      <c r="E186">
        <v>1.360884999993317E-3</v>
      </c>
      <c r="F186">
        <v>-1.496157499985884E-3</v>
      </c>
      <c r="H186">
        <f t="shared" si="10"/>
        <v>-4.9796975000262478</v>
      </c>
      <c r="I186" s="4">
        <f t="shared" si="11"/>
        <v>0.8590900000164936</v>
      </c>
      <c r="J186" s="4">
        <f t="shared" si="12"/>
        <v>-3.8497224999893831</v>
      </c>
      <c r="K186" s="4">
        <f t="shared" si="13"/>
        <v>1.360884999993317</v>
      </c>
      <c r="L186" s="4">
        <f t="shared" si="14"/>
        <v>-1.496157499985884</v>
      </c>
    </row>
    <row r="187" spans="1:12" x14ac:dyDescent="0.15">
      <c r="A187">
        <v>1.84</v>
      </c>
      <c r="B187">
        <v>-4.526697500025989E-3</v>
      </c>
      <c r="C187">
        <v>-4.0990999998413713E-4</v>
      </c>
      <c r="D187">
        <v>-2.8807224999916059E-3</v>
      </c>
      <c r="E187">
        <v>2.9088849999929778E-3</v>
      </c>
      <c r="F187">
        <v>-3.1011574999837421E-3</v>
      </c>
      <c r="H187">
        <f t="shared" si="10"/>
        <v>-4.526697500025989</v>
      </c>
      <c r="I187" s="4">
        <f t="shared" si="11"/>
        <v>-0.40990999998413713</v>
      </c>
      <c r="J187" s="4">
        <f t="shared" si="12"/>
        <v>-2.8807224999916059</v>
      </c>
      <c r="K187" s="4">
        <f t="shared" si="13"/>
        <v>2.9088849999929778</v>
      </c>
      <c r="L187" s="4">
        <f t="shared" si="14"/>
        <v>-3.1011574999837421</v>
      </c>
    </row>
    <row r="188" spans="1:12" x14ac:dyDescent="0.15">
      <c r="A188">
        <v>1.85</v>
      </c>
      <c r="B188">
        <v>-5.6626975000249047E-3</v>
      </c>
      <c r="C188">
        <v>3.690900000137276E-4</v>
      </c>
      <c r="D188">
        <v>-1.449172249999009E-2</v>
      </c>
      <c r="E188">
        <v>-2.3961150000069154E-3</v>
      </c>
      <c r="F188">
        <v>-3.1831574999863221E-3</v>
      </c>
      <c r="H188">
        <f t="shared" si="10"/>
        <v>-5.6626975000249047</v>
      </c>
      <c r="I188" s="4">
        <f t="shared" si="11"/>
        <v>0.3690900000137276</v>
      </c>
      <c r="J188" s="4">
        <f t="shared" si="12"/>
        <v>-14.49172249999009</v>
      </c>
      <c r="K188" s="4">
        <f t="shared" si="13"/>
        <v>-2.3961150000069154</v>
      </c>
      <c r="L188" s="4">
        <f t="shared" si="14"/>
        <v>-3.1831574999863221</v>
      </c>
    </row>
    <row r="189" spans="1:12" x14ac:dyDescent="0.15">
      <c r="A189">
        <v>1.86</v>
      </c>
      <c r="B189">
        <v>-5.1076975000228231E-3</v>
      </c>
      <c r="C189">
        <v>-6.2390999998385155E-4</v>
      </c>
      <c r="D189">
        <v>-3.747722499991113E-3</v>
      </c>
      <c r="E189">
        <v>-1.8121150000069974E-3</v>
      </c>
      <c r="F189">
        <v>-4.7231574999848647E-3</v>
      </c>
      <c r="H189">
        <f t="shared" si="10"/>
        <v>-5.1076975000228231</v>
      </c>
      <c r="I189" s="4">
        <f t="shared" si="11"/>
        <v>-0.62390999998385155</v>
      </c>
      <c r="J189" s="4">
        <f t="shared" si="12"/>
        <v>-3.747722499991113</v>
      </c>
      <c r="K189" s="4">
        <f t="shared" si="13"/>
        <v>-1.8121150000069974</v>
      </c>
      <c r="L189" s="4">
        <f t="shared" si="14"/>
        <v>-4.7231574999848647</v>
      </c>
    </row>
    <row r="190" spans="1:12" x14ac:dyDescent="0.15">
      <c r="A190">
        <v>1.87</v>
      </c>
      <c r="B190">
        <v>-5.4726975000249922E-3</v>
      </c>
      <c r="C190">
        <v>-1.4729099999861717E-3</v>
      </c>
      <c r="D190">
        <v>-6.4007224999897971E-3</v>
      </c>
      <c r="E190">
        <v>-2.4621150000072589E-3</v>
      </c>
      <c r="F190">
        <v>-3.9781574999864233E-3</v>
      </c>
      <c r="H190">
        <f t="shared" si="10"/>
        <v>-5.4726975000249922</v>
      </c>
      <c r="I190" s="4">
        <f t="shared" si="11"/>
        <v>-1.4729099999861717</v>
      </c>
      <c r="J190" s="4">
        <f t="shared" si="12"/>
        <v>-6.4007224999897971</v>
      </c>
      <c r="K190" s="4">
        <f t="shared" si="13"/>
        <v>-2.4621150000072589</v>
      </c>
      <c r="L190" s="4">
        <f t="shared" si="14"/>
        <v>-3.9781574999864233</v>
      </c>
    </row>
    <row r="191" spans="1:12" x14ac:dyDescent="0.15">
      <c r="A191">
        <v>1.88</v>
      </c>
      <c r="B191">
        <v>-6.3066975000261039E-3</v>
      </c>
      <c r="C191">
        <v>-2.0289099999857285E-3</v>
      </c>
      <c r="D191">
        <v>-7.7067224999893824E-3</v>
      </c>
      <c r="E191">
        <v>-4.4461150000074667E-3</v>
      </c>
      <c r="F191">
        <v>-4.525157499983834E-3</v>
      </c>
      <c r="H191">
        <f t="shared" si="10"/>
        <v>-6.3066975000261039</v>
      </c>
      <c r="I191" s="4">
        <f t="shared" si="11"/>
        <v>-2.0289099999857285</v>
      </c>
      <c r="J191" s="4">
        <f t="shared" si="12"/>
        <v>-7.7067224999893824</v>
      </c>
      <c r="K191" s="4">
        <f t="shared" si="13"/>
        <v>-4.4461150000074667</v>
      </c>
      <c r="L191" s="4">
        <f t="shared" si="14"/>
        <v>-4.525157499983834</v>
      </c>
    </row>
    <row r="192" spans="1:12" x14ac:dyDescent="0.15">
      <c r="A192">
        <v>1.89</v>
      </c>
      <c r="B192">
        <v>-7.119697500023392E-3</v>
      </c>
      <c r="C192">
        <v>-2.9569099999839921E-3</v>
      </c>
      <c r="D192">
        <v>-8.0467224999907216E-3</v>
      </c>
      <c r="E192">
        <v>-5.245115000008127E-3</v>
      </c>
      <c r="F192">
        <v>-4.8901574999860031E-3</v>
      </c>
      <c r="H192">
        <f t="shared" si="10"/>
        <v>-7.119697500023392</v>
      </c>
      <c r="I192" s="4">
        <f t="shared" si="11"/>
        <v>-2.9569099999839921</v>
      </c>
      <c r="J192" s="4">
        <f t="shared" si="12"/>
        <v>-8.0467224999907216</v>
      </c>
      <c r="K192" s="4">
        <f t="shared" si="13"/>
        <v>-5.245115000008127</v>
      </c>
      <c r="L192" s="4">
        <f t="shared" si="14"/>
        <v>-4.8901574999860031</v>
      </c>
    </row>
    <row r="193" spans="1:12" x14ac:dyDescent="0.15">
      <c r="A193">
        <v>1.9</v>
      </c>
      <c r="B193">
        <v>-5.8926975000233028E-3</v>
      </c>
      <c r="C193">
        <v>-4.716909999984864E-3</v>
      </c>
      <c r="D193">
        <v>-1.0141722499991346E-2</v>
      </c>
      <c r="E193">
        <v>-3.2491150000062419E-3</v>
      </c>
      <c r="F193">
        <v>-5.5001574999842262E-3</v>
      </c>
      <c r="H193">
        <f t="shared" si="10"/>
        <v>-5.8926975000233028</v>
      </c>
      <c r="I193" s="4">
        <f t="shared" si="11"/>
        <v>-4.716909999984864</v>
      </c>
      <c r="J193" s="4">
        <f t="shared" si="12"/>
        <v>-10.141722499991346</v>
      </c>
      <c r="K193" s="4">
        <f t="shared" si="13"/>
        <v>-3.2491150000062419</v>
      </c>
      <c r="L193" s="4">
        <f t="shared" si="14"/>
        <v>-5.5001574999842262</v>
      </c>
    </row>
    <row r="194" spans="1:12" x14ac:dyDescent="0.15">
      <c r="A194">
        <v>1.91</v>
      </c>
      <c r="B194">
        <v>-7.0706975000263128E-3</v>
      </c>
      <c r="C194">
        <v>-4.9319099999856064E-3</v>
      </c>
      <c r="D194">
        <v>-6.9607224999899131E-3</v>
      </c>
      <c r="E194">
        <v>-1.2051150000083055E-3</v>
      </c>
      <c r="F194">
        <v>-4.4591574999834904E-3</v>
      </c>
      <c r="H194">
        <f t="shared" si="10"/>
        <v>-7.0706975000263128</v>
      </c>
      <c r="I194" s="4">
        <f t="shared" si="11"/>
        <v>-4.9319099999856064</v>
      </c>
      <c r="J194" s="4">
        <f t="shared" si="12"/>
        <v>-6.9607224999899131</v>
      </c>
      <c r="K194" s="4">
        <f t="shared" si="13"/>
        <v>-1.2051150000083055</v>
      </c>
      <c r="L194" s="4">
        <f t="shared" si="14"/>
        <v>-4.4591574999834904</v>
      </c>
    </row>
    <row r="195" spans="1:12" x14ac:dyDescent="0.15">
      <c r="A195">
        <v>1.92</v>
      </c>
      <c r="B195">
        <v>-8.8166975000234515E-3</v>
      </c>
      <c r="C195">
        <v>-4.2699099999836676E-3</v>
      </c>
      <c r="D195">
        <v>-9.9317224999886378E-3</v>
      </c>
      <c r="E195">
        <v>-3.9291150000089203E-3</v>
      </c>
      <c r="F195">
        <v>-7.0461574999853838E-3</v>
      </c>
      <c r="H195">
        <f t="shared" si="10"/>
        <v>-8.8166975000234515</v>
      </c>
      <c r="I195" s="4">
        <f t="shared" si="11"/>
        <v>-4.2699099999836676</v>
      </c>
      <c r="J195" s="4">
        <f t="shared" si="12"/>
        <v>-9.9317224999886378</v>
      </c>
      <c r="K195" s="4">
        <f t="shared" si="13"/>
        <v>-3.9291150000089203</v>
      </c>
      <c r="L195" s="4">
        <f t="shared" si="14"/>
        <v>-7.0461574999853838</v>
      </c>
    </row>
    <row r="196" spans="1:12" x14ac:dyDescent="0.15">
      <c r="A196">
        <v>1.93</v>
      </c>
      <c r="B196">
        <v>-7.5256975000250748E-3</v>
      </c>
      <c r="C196">
        <v>-5.0569099999862033E-3</v>
      </c>
      <c r="D196">
        <v>-4.9977224999899761E-3</v>
      </c>
      <c r="E196">
        <v>-4.4861150000095051E-3</v>
      </c>
      <c r="F196">
        <v>-5.9261574999851518E-3</v>
      </c>
      <c r="H196">
        <f t="shared" si="10"/>
        <v>-7.5256975000250748</v>
      </c>
      <c r="I196" s="4">
        <f t="shared" si="11"/>
        <v>-5.0569099999862033</v>
      </c>
      <c r="J196" s="4">
        <f t="shared" si="12"/>
        <v>-4.9977224999899761</v>
      </c>
      <c r="K196" s="4">
        <f t="shared" si="13"/>
        <v>-4.4861150000095051</v>
      </c>
      <c r="L196" s="4">
        <f t="shared" si="14"/>
        <v>-5.9261574999851518</v>
      </c>
    </row>
    <row r="197" spans="1:12" x14ac:dyDescent="0.15">
      <c r="A197">
        <v>1.94</v>
      </c>
      <c r="B197">
        <v>-3.9786975000239977E-3</v>
      </c>
      <c r="C197">
        <v>-4.2359099999842442E-3</v>
      </c>
      <c r="D197">
        <v>-4.4707224999918083E-3</v>
      </c>
      <c r="E197">
        <v>-4.990115000008899E-3</v>
      </c>
      <c r="F197">
        <v>-5.9381574999868292E-3</v>
      </c>
      <c r="H197">
        <f t="shared" ref="H197:H260" si="15">B197*1000</f>
        <v>-3.9786975000239977</v>
      </c>
      <c r="I197" s="4">
        <f t="shared" ref="I197:I260" si="16">C197*1000</f>
        <v>-4.2359099999842442</v>
      </c>
      <c r="J197" s="4">
        <f t="shared" ref="J197:J260" si="17">D197*1000</f>
        <v>-4.4707224999918083</v>
      </c>
      <c r="K197" s="4">
        <f t="shared" ref="K197:K260" si="18">E197*1000</f>
        <v>-4.990115000008899</v>
      </c>
      <c r="L197" s="4">
        <f t="shared" ref="L197:L260" si="19">F197*1000</f>
        <v>-5.9381574999868292</v>
      </c>
    </row>
    <row r="198" spans="1:12" x14ac:dyDescent="0.15">
      <c r="A198">
        <v>1.95</v>
      </c>
      <c r="B198">
        <v>-5.6026975000236234E-3</v>
      </c>
      <c r="C198">
        <v>-4.9369099999836408E-3</v>
      </c>
      <c r="D198">
        <v>-5.6487224999912655E-3</v>
      </c>
      <c r="E198">
        <v>-5.4071150000076784E-3</v>
      </c>
      <c r="F198">
        <v>-6.5361574999833749E-3</v>
      </c>
      <c r="H198">
        <f t="shared" si="15"/>
        <v>-5.6026975000236234</v>
      </c>
      <c r="I198" s="4">
        <f t="shared" si="16"/>
        <v>-4.9369099999836408</v>
      </c>
      <c r="J198" s="4">
        <f t="shared" si="17"/>
        <v>-5.6487224999912655</v>
      </c>
      <c r="K198" s="4">
        <f t="shared" si="18"/>
        <v>-5.4071150000076784</v>
      </c>
      <c r="L198" s="4">
        <f t="shared" si="19"/>
        <v>-6.5361574999833749</v>
      </c>
    </row>
    <row r="199" spans="1:12" x14ac:dyDescent="0.15">
      <c r="A199">
        <v>1.96</v>
      </c>
      <c r="B199">
        <v>-6.6956975000245222E-3</v>
      </c>
      <c r="C199">
        <v>-6.3789099999844723E-3</v>
      </c>
      <c r="D199">
        <v>-6.2307224999891275E-3</v>
      </c>
      <c r="E199">
        <v>-3.9991150000062703E-3</v>
      </c>
      <c r="F199">
        <v>-6.66915749998509E-3</v>
      </c>
      <c r="H199">
        <f t="shared" si="15"/>
        <v>-6.6956975000245222</v>
      </c>
      <c r="I199" s="4">
        <f t="shared" si="16"/>
        <v>-6.3789099999844723</v>
      </c>
      <c r="J199" s="4">
        <f t="shared" si="17"/>
        <v>-6.2307224999891275</v>
      </c>
      <c r="K199" s="4">
        <f t="shared" si="18"/>
        <v>-3.9991150000062703</v>
      </c>
      <c r="L199" s="4">
        <f t="shared" si="19"/>
        <v>-6.66915749998509</v>
      </c>
    </row>
    <row r="200" spans="1:12" x14ac:dyDescent="0.15">
      <c r="A200">
        <v>1.97</v>
      </c>
      <c r="B200">
        <v>-9.030697500023166E-3</v>
      </c>
      <c r="C200">
        <v>-7.2149099999840871E-3</v>
      </c>
      <c r="D200">
        <v>-5.3647224999906484E-3</v>
      </c>
      <c r="E200">
        <v>-8.8351150000072209E-3</v>
      </c>
      <c r="F200">
        <v>-6.8701574999856518E-3</v>
      </c>
      <c r="H200">
        <f t="shared" si="15"/>
        <v>-9.030697500023166</v>
      </c>
      <c r="I200" s="4">
        <f t="shared" si="16"/>
        <v>-7.2149099999840871</v>
      </c>
      <c r="J200" s="4">
        <f t="shared" si="17"/>
        <v>-5.3647224999906484</v>
      </c>
      <c r="K200" s="4">
        <f t="shared" si="18"/>
        <v>-8.8351150000072209</v>
      </c>
      <c r="L200" s="4">
        <f t="shared" si="19"/>
        <v>-6.8701574999856518</v>
      </c>
    </row>
    <row r="201" spans="1:12" x14ac:dyDescent="0.15">
      <c r="A201">
        <v>1.98</v>
      </c>
      <c r="B201">
        <v>-7.5416975000237585E-3</v>
      </c>
      <c r="C201">
        <v>-7.0939099999840494E-3</v>
      </c>
      <c r="D201">
        <v>-4.5277224999900056E-3</v>
      </c>
      <c r="E201">
        <v>-6.7781150000065793E-3</v>
      </c>
      <c r="F201">
        <v>-1.1084157499986702E-2</v>
      </c>
      <c r="H201">
        <f t="shared" si="15"/>
        <v>-7.5416975000237585</v>
      </c>
      <c r="I201" s="4">
        <f t="shared" si="16"/>
        <v>-7.0939099999840494</v>
      </c>
      <c r="J201" s="4">
        <f t="shared" si="17"/>
        <v>-4.5277224999900056</v>
      </c>
      <c r="K201" s="4">
        <f t="shared" si="18"/>
        <v>-6.7781150000065793</v>
      </c>
      <c r="L201" s="4">
        <f t="shared" si="19"/>
        <v>-11.084157499986702</v>
      </c>
    </row>
    <row r="202" spans="1:12" x14ac:dyDescent="0.15">
      <c r="A202">
        <v>1.99</v>
      </c>
      <c r="B202">
        <v>-8.2076975000262564E-3</v>
      </c>
      <c r="C202">
        <v>-7.4649099999852808E-3</v>
      </c>
      <c r="D202">
        <v>-7.2047224999884918E-3</v>
      </c>
      <c r="E202">
        <v>-1.056111500000867E-2</v>
      </c>
      <c r="F202">
        <v>-7.6161574999851211E-3</v>
      </c>
      <c r="H202">
        <f t="shared" si="15"/>
        <v>-8.2076975000262564</v>
      </c>
      <c r="I202" s="4">
        <f t="shared" si="16"/>
        <v>-7.4649099999852808</v>
      </c>
      <c r="J202" s="4">
        <f t="shared" si="17"/>
        <v>-7.2047224999884918</v>
      </c>
      <c r="K202" s="4">
        <f t="shared" si="18"/>
        <v>-10.56111500000867</v>
      </c>
      <c r="L202" s="4">
        <f t="shared" si="19"/>
        <v>-7.6161574999851211</v>
      </c>
    </row>
    <row r="203" spans="1:12" x14ac:dyDescent="0.15">
      <c r="A203">
        <v>2</v>
      </c>
      <c r="B203">
        <v>-8.372697500025339E-3</v>
      </c>
      <c r="C203">
        <v>-7.3019099999847015E-3</v>
      </c>
      <c r="D203">
        <v>-5.3347224999917842E-3</v>
      </c>
      <c r="E203">
        <v>-8.7071150000070929E-3</v>
      </c>
      <c r="F203">
        <v>-9.8941574999855675E-3</v>
      </c>
      <c r="H203">
        <f t="shared" si="15"/>
        <v>-8.372697500025339</v>
      </c>
      <c r="I203" s="4">
        <f t="shared" si="16"/>
        <v>-7.3019099999847015</v>
      </c>
      <c r="J203" s="4">
        <f t="shared" si="17"/>
        <v>-5.3347224999917842</v>
      </c>
      <c r="K203" s="4">
        <f t="shared" si="18"/>
        <v>-8.7071150000070929</v>
      </c>
      <c r="L203" s="4">
        <f t="shared" si="19"/>
        <v>-9.8941574999855675</v>
      </c>
    </row>
    <row r="204" spans="1:12" x14ac:dyDescent="0.15">
      <c r="A204">
        <v>2.0099999999999998</v>
      </c>
      <c r="B204">
        <v>-9.4406975000254079E-3</v>
      </c>
      <c r="C204">
        <v>-6.5559099999852322E-3</v>
      </c>
      <c r="D204">
        <v>-8.7557224999912364E-3</v>
      </c>
      <c r="E204">
        <v>-8.5501150000091286E-3</v>
      </c>
      <c r="F204">
        <v>-8.9501574999850675E-3</v>
      </c>
      <c r="H204">
        <f t="shared" si="15"/>
        <v>-9.4406975000254079</v>
      </c>
      <c r="I204" s="4">
        <f t="shared" si="16"/>
        <v>-6.5559099999852322</v>
      </c>
      <c r="J204" s="4">
        <f t="shared" si="17"/>
        <v>-8.7557224999912364</v>
      </c>
      <c r="K204" s="4">
        <f t="shared" si="18"/>
        <v>-8.5501150000091286</v>
      </c>
      <c r="L204" s="4">
        <f t="shared" si="19"/>
        <v>-8.9501574999850675</v>
      </c>
    </row>
    <row r="205" spans="1:12" x14ac:dyDescent="0.15">
      <c r="A205">
        <v>2.02</v>
      </c>
      <c r="B205">
        <v>-6.920697500024886E-3</v>
      </c>
      <c r="C205">
        <v>-6.5709099999828879E-3</v>
      </c>
      <c r="D205">
        <v>-6.193722499990173E-3</v>
      </c>
      <c r="E205">
        <v>-8.992115000008738E-3</v>
      </c>
      <c r="F205">
        <v>-9.0621574999865118E-3</v>
      </c>
      <c r="H205">
        <f t="shared" si="15"/>
        <v>-6.920697500024886</v>
      </c>
      <c r="I205" s="4">
        <f t="shared" si="16"/>
        <v>-6.5709099999828879</v>
      </c>
      <c r="J205" s="4">
        <f t="shared" si="17"/>
        <v>-6.193722499990173</v>
      </c>
      <c r="K205" s="4">
        <f t="shared" si="18"/>
        <v>-8.992115000008738</v>
      </c>
      <c r="L205" s="4">
        <f t="shared" si="19"/>
        <v>-9.0621574999865118</v>
      </c>
    </row>
    <row r="206" spans="1:12" x14ac:dyDescent="0.15">
      <c r="A206">
        <v>2.0299999999999998</v>
      </c>
      <c r="B206">
        <v>-6.7596975000228099E-3</v>
      </c>
      <c r="C206">
        <v>-6.3139099999851567E-3</v>
      </c>
      <c r="D206">
        <v>-4.7747224999916682E-3</v>
      </c>
      <c r="E206">
        <v>-8.682115000006263E-3</v>
      </c>
      <c r="F206">
        <v>-4.4431574999848067E-3</v>
      </c>
      <c r="H206">
        <f t="shared" si="15"/>
        <v>-6.7596975000228099</v>
      </c>
      <c r="I206" s="4">
        <f t="shared" si="16"/>
        <v>-6.3139099999851567</v>
      </c>
      <c r="J206" s="4">
        <f t="shared" si="17"/>
        <v>-4.7747224999916682</v>
      </c>
      <c r="K206" s="4">
        <f t="shared" si="18"/>
        <v>-8.682115000006263</v>
      </c>
      <c r="L206" s="4">
        <f t="shared" si="19"/>
        <v>-4.4431574999848067</v>
      </c>
    </row>
    <row r="207" spans="1:12" x14ac:dyDescent="0.15">
      <c r="A207">
        <v>2.04</v>
      </c>
      <c r="B207">
        <v>-6.2166975000259583E-3</v>
      </c>
      <c r="C207">
        <v>-6.884909999985922E-3</v>
      </c>
      <c r="D207">
        <v>-4.9637224999905527E-3</v>
      </c>
      <c r="E207">
        <v>-7.3921150000089142E-3</v>
      </c>
      <c r="F207">
        <v>-5.9861574999864331E-3</v>
      </c>
      <c r="H207">
        <f t="shared" si="15"/>
        <v>-6.2166975000259583</v>
      </c>
      <c r="I207" s="4">
        <f t="shared" si="16"/>
        <v>-6.884909999985922</v>
      </c>
      <c r="J207" s="4">
        <f t="shared" si="17"/>
        <v>-4.9637224999905527</v>
      </c>
      <c r="K207" s="4">
        <f t="shared" si="18"/>
        <v>-7.3921150000089142</v>
      </c>
      <c r="L207" s="4">
        <f t="shared" si="19"/>
        <v>-5.9861574999864331</v>
      </c>
    </row>
    <row r="208" spans="1:12" x14ac:dyDescent="0.15">
      <c r="A208">
        <v>2.0499999999999998</v>
      </c>
      <c r="B208">
        <v>-4.4406975000228499E-3</v>
      </c>
      <c r="C208">
        <v>-7.1709099999850423E-3</v>
      </c>
      <c r="D208">
        <v>-5.6377224999906161E-3</v>
      </c>
      <c r="E208">
        <v>-7.2401150000089842E-3</v>
      </c>
      <c r="F208">
        <v>-9.4061574999848574E-3</v>
      </c>
      <c r="H208">
        <f t="shared" si="15"/>
        <v>-4.4406975000228499</v>
      </c>
      <c r="I208" s="4">
        <f t="shared" si="16"/>
        <v>-7.1709099999850423</v>
      </c>
      <c r="J208" s="4">
        <f t="shared" si="17"/>
        <v>-5.6377224999906161</v>
      </c>
      <c r="K208" s="4">
        <f t="shared" si="18"/>
        <v>-7.2401150000089842</v>
      </c>
      <c r="L208" s="4">
        <f t="shared" si="19"/>
        <v>-9.4061574999848574</v>
      </c>
    </row>
    <row r="209" spans="1:12" x14ac:dyDescent="0.15">
      <c r="A209">
        <v>2.06</v>
      </c>
      <c r="B209">
        <v>-5.4006975000255864E-3</v>
      </c>
      <c r="C209">
        <v>-4.431909999983219E-3</v>
      </c>
      <c r="D209">
        <v>-4.0147224999884656E-3</v>
      </c>
      <c r="E209">
        <v>-8.9261150000083944E-3</v>
      </c>
      <c r="F209">
        <v>-5.1101574999847799E-3</v>
      </c>
      <c r="H209">
        <f t="shared" si="15"/>
        <v>-5.4006975000255864</v>
      </c>
      <c r="I209" s="4">
        <f t="shared" si="16"/>
        <v>-4.431909999983219</v>
      </c>
      <c r="J209" s="4">
        <f t="shared" si="17"/>
        <v>-4.0147224999884656</v>
      </c>
      <c r="K209" s="4">
        <f t="shared" si="18"/>
        <v>-8.9261150000083944</v>
      </c>
      <c r="L209" s="4">
        <f t="shared" si="19"/>
        <v>-5.1101574999847799</v>
      </c>
    </row>
    <row r="210" spans="1:12" x14ac:dyDescent="0.15">
      <c r="A210">
        <v>2.0699999999999998</v>
      </c>
      <c r="B210">
        <v>-5.1876975000233472E-3</v>
      </c>
      <c r="C210">
        <v>-4.5989099999843575E-3</v>
      </c>
      <c r="D210">
        <v>-6.1157224999917048E-3</v>
      </c>
      <c r="E210">
        <v>-7.1751150000061159E-3</v>
      </c>
      <c r="F210">
        <v>-5.8651574999863954E-3</v>
      </c>
      <c r="H210">
        <f t="shared" si="15"/>
        <v>-5.1876975000233472</v>
      </c>
      <c r="I210" s="4">
        <f t="shared" si="16"/>
        <v>-4.5989099999843575</v>
      </c>
      <c r="J210" s="4">
        <f t="shared" si="17"/>
        <v>-6.1157224999917048</v>
      </c>
      <c r="K210" s="4">
        <f t="shared" si="18"/>
        <v>-7.1751150000061159</v>
      </c>
      <c r="L210" s="4">
        <f t="shared" si="19"/>
        <v>-5.8651574999863954</v>
      </c>
    </row>
    <row r="211" spans="1:12" x14ac:dyDescent="0.15">
      <c r="A211">
        <v>2.08</v>
      </c>
      <c r="B211">
        <v>-5.2196975000242674E-3</v>
      </c>
      <c r="C211">
        <v>-7.6029099999850303E-3</v>
      </c>
      <c r="D211">
        <v>2.8472775000096817E-3</v>
      </c>
      <c r="E211">
        <v>-6.8821150000069053E-3</v>
      </c>
      <c r="F211">
        <v>-3.8451574999847082E-3</v>
      </c>
      <c r="H211">
        <f t="shared" si="15"/>
        <v>-5.2196975000242674</v>
      </c>
      <c r="I211" s="4">
        <f t="shared" si="16"/>
        <v>-7.6029099999850303</v>
      </c>
      <c r="J211" s="4">
        <f t="shared" si="17"/>
        <v>2.8472775000096817</v>
      </c>
      <c r="K211" s="4">
        <f t="shared" si="18"/>
        <v>-6.8821150000069053</v>
      </c>
      <c r="L211" s="4">
        <f t="shared" si="19"/>
        <v>-3.8451574999847082</v>
      </c>
    </row>
    <row r="212" spans="1:12" x14ac:dyDescent="0.15">
      <c r="A212">
        <v>2.09</v>
      </c>
      <c r="B212">
        <v>-3.6486975000258326E-3</v>
      </c>
      <c r="C212">
        <v>-7.7859099999848524E-3</v>
      </c>
      <c r="D212">
        <v>-4.1287224999884131E-3</v>
      </c>
      <c r="E212">
        <v>-4.9871150000093678E-3</v>
      </c>
      <c r="F212">
        <v>-4.3101574999866443E-3</v>
      </c>
      <c r="H212">
        <f t="shared" si="15"/>
        <v>-3.6486975000258326</v>
      </c>
      <c r="I212" s="4">
        <f t="shared" si="16"/>
        <v>-7.7859099999848524</v>
      </c>
      <c r="J212" s="4">
        <f t="shared" si="17"/>
        <v>-4.1287224999884131</v>
      </c>
      <c r="K212" s="4">
        <f t="shared" si="18"/>
        <v>-4.9871150000093678</v>
      </c>
      <c r="L212" s="4">
        <f t="shared" si="19"/>
        <v>-4.3101574999866443</v>
      </c>
    </row>
    <row r="213" spans="1:12" x14ac:dyDescent="0.15">
      <c r="A213">
        <v>2.1</v>
      </c>
      <c r="B213">
        <v>-3.3286975000237362E-3</v>
      </c>
      <c r="C213">
        <v>-7.0519099999835078E-3</v>
      </c>
      <c r="D213">
        <v>-4.8637224999907858E-3</v>
      </c>
      <c r="E213">
        <v>-4.6171150000091643E-3</v>
      </c>
      <c r="F213">
        <v>-3.3341574999852241E-3</v>
      </c>
      <c r="H213">
        <f t="shared" si="15"/>
        <v>-3.3286975000237362</v>
      </c>
      <c r="I213" s="4">
        <f t="shared" si="16"/>
        <v>-7.0519099999835078</v>
      </c>
      <c r="J213" s="4">
        <f t="shared" si="17"/>
        <v>-4.8637224999907858</v>
      </c>
      <c r="K213" s="4">
        <f t="shared" si="18"/>
        <v>-4.6171150000091643</v>
      </c>
      <c r="L213" s="4">
        <f t="shared" si="19"/>
        <v>-3.3341574999852241</v>
      </c>
    </row>
    <row r="214" spans="1:12" x14ac:dyDescent="0.15">
      <c r="A214">
        <v>2.11</v>
      </c>
      <c r="B214">
        <v>-3.7546975000246618E-3</v>
      </c>
      <c r="C214">
        <v>-6.8139099999839914E-3</v>
      </c>
      <c r="D214">
        <v>-3.9627224999918553E-3</v>
      </c>
      <c r="E214">
        <v>-3.6961150000074383E-3</v>
      </c>
      <c r="F214">
        <v>-3.4861574999851541E-3</v>
      </c>
      <c r="H214">
        <f t="shared" si="15"/>
        <v>-3.7546975000246618</v>
      </c>
      <c r="I214" s="4">
        <f t="shared" si="16"/>
        <v>-6.8139099999839914</v>
      </c>
      <c r="J214" s="4">
        <f t="shared" si="17"/>
        <v>-3.9627224999918553</v>
      </c>
      <c r="K214" s="4">
        <f t="shared" si="18"/>
        <v>-3.6961150000074383</v>
      </c>
      <c r="L214" s="4">
        <f t="shared" si="19"/>
        <v>-3.4861574999851541</v>
      </c>
    </row>
    <row r="215" spans="1:12" x14ac:dyDescent="0.15">
      <c r="A215">
        <v>2.12</v>
      </c>
      <c r="B215">
        <v>-3.4386975000231246E-3</v>
      </c>
      <c r="C215">
        <v>-5.1299099999830844E-3</v>
      </c>
      <c r="D215">
        <v>-4.2857224999899302E-3</v>
      </c>
      <c r="E215">
        <v>-4.046115000008399E-3</v>
      </c>
      <c r="F215">
        <v>-3.3461574999833488E-3</v>
      </c>
      <c r="H215">
        <f t="shared" si="15"/>
        <v>-3.4386975000231246</v>
      </c>
      <c r="I215" s="4">
        <f t="shared" si="16"/>
        <v>-5.1299099999830844</v>
      </c>
      <c r="J215" s="4">
        <f t="shared" si="17"/>
        <v>-4.2857224999899302</v>
      </c>
      <c r="K215" s="4">
        <f t="shared" si="18"/>
        <v>-4.046115000008399</v>
      </c>
      <c r="L215" s="4">
        <f t="shared" si="19"/>
        <v>-3.3461574999833488</v>
      </c>
    </row>
    <row r="216" spans="1:12" x14ac:dyDescent="0.15">
      <c r="A216">
        <v>2.13</v>
      </c>
      <c r="B216">
        <v>-3.70569750002403E-3</v>
      </c>
      <c r="C216">
        <v>-3.668909999984038E-3</v>
      </c>
      <c r="D216">
        <v>-3.5007224999894504E-3</v>
      </c>
      <c r="E216">
        <v>-3.7741150000094592E-3</v>
      </c>
      <c r="F216">
        <v>9.8084250001662099E-4</v>
      </c>
      <c r="H216">
        <f t="shared" si="15"/>
        <v>-3.70569750002403</v>
      </c>
      <c r="I216" s="4">
        <f t="shared" si="16"/>
        <v>-3.668909999984038</v>
      </c>
      <c r="J216" s="4">
        <f t="shared" si="17"/>
        <v>-3.5007224999894504</v>
      </c>
      <c r="K216" s="4">
        <f t="shared" si="18"/>
        <v>-3.7741150000094592</v>
      </c>
      <c r="L216" s="4">
        <f t="shared" si="19"/>
        <v>0.98084250001662099</v>
      </c>
    </row>
    <row r="217" spans="1:12" x14ac:dyDescent="0.15">
      <c r="A217">
        <v>2.14</v>
      </c>
      <c r="B217">
        <v>-3.3466975000244759E-3</v>
      </c>
      <c r="C217">
        <v>-4.361909999985869E-3</v>
      </c>
      <c r="D217">
        <v>-4.2707224999887217E-3</v>
      </c>
      <c r="E217">
        <v>-4.7051150000072539E-3</v>
      </c>
      <c r="F217">
        <v>-3.2981574999837449E-3</v>
      </c>
      <c r="H217">
        <f t="shared" si="15"/>
        <v>-3.3466975000244759</v>
      </c>
      <c r="I217" s="4">
        <f t="shared" si="16"/>
        <v>-4.361909999985869</v>
      </c>
      <c r="J217" s="4">
        <f t="shared" si="17"/>
        <v>-4.2707224999887217</v>
      </c>
      <c r="K217" s="4">
        <f t="shared" si="18"/>
        <v>-4.7051150000072539</v>
      </c>
      <c r="L217" s="4">
        <f t="shared" si="19"/>
        <v>-3.2981574999837449</v>
      </c>
    </row>
    <row r="218" spans="1:12" x14ac:dyDescent="0.15">
      <c r="A218">
        <v>2.15</v>
      </c>
      <c r="B218">
        <v>-4.1986975000263271E-3</v>
      </c>
      <c r="C218">
        <v>-4.3499099999841917E-3</v>
      </c>
      <c r="D218">
        <v>-4.9427224999902819E-3</v>
      </c>
      <c r="E218">
        <v>-4.5201150000089285E-3</v>
      </c>
      <c r="F218">
        <v>-3.7051574999864556E-3</v>
      </c>
      <c r="H218">
        <f t="shared" si="15"/>
        <v>-4.1986975000263271</v>
      </c>
      <c r="I218" s="4">
        <f t="shared" si="16"/>
        <v>-4.3499099999841917</v>
      </c>
      <c r="J218" s="4">
        <f t="shared" si="17"/>
        <v>-4.9427224999902819</v>
      </c>
      <c r="K218" s="4">
        <f t="shared" si="18"/>
        <v>-4.5201150000089285</v>
      </c>
      <c r="L218" s="4">
        <f t="shared" si="19"/>
        <v>-3.7051574999864556</v>
      </c>
    </row>
    <row r="219" spans="1:12" x14ac:dyDescent="0.15">
      <c r="A219">
        <v>2.16</v>
      </c>
      <c r="B219">
        <v>-4.4186975000251039E-3</v>
      </c>
      <c r="C219">
        <v>-4.2249099999835948E-3</v>
      </c>
      <c r="D219">
        <v>-1.8007224999898597E-3</v>
      </c>
      <c r="E219">
        <v>-3.9041150000080904E-3</v>
      </c>
      <c r="F219">
        <v>-3.2831574999860891E-3</v>
      </c>
      <c r="H219">
        <f t="shared" si="15"/>
        <v>-4.4186975000251039</v>
      </c>
      <c r="I219" s="4">
        <f t="shared" si="16"/>
        <v>-4.2249099999835948</v>
      </c>
      <c r="J219" s="4">
        <f t="shared" si="17"/>
        <v>-1.8007224999898597</v>
      </c>
      <c r="K219" s="4">
        <f t="shared" si="18"/>
        <v>-3.9041150000080904</v>
      </c>
      <c r="L219" s="4">
        <f t="shared" si="19"/>
        <v>-3.2831574999860891</v>
      </c>
    </row>
    <row r="220" spans="1:12" x14ac:dyDescent="0.15">
      <c r="A220">
        <v>2.17</v>
      </c>
      <c r="B220">
        <v>-5.1306975000251498E-3</v>
      </c>
      <c r="C220">
        <v>-4.9289099999860753E-3</v>
      </c>
      <c r="D220">
        <v>-4.9237224999885143E-3</v>
      </c>
      <c r="E220">
        <v>-5.2851150000066127E-3</v>
      </c>
      <c r="F220">
        <v>-3.8311574999845277E-3</v>
      </c>
      <c r="H220">
        <f t="shared" si="15"/>
        <v>-5.1306975000251498</v>
      </c>
      <c r="I220" s="4">
        <f t="shared" si="16"/>
        <v>-4.9289099999860753</v>
      </c>
      <c r="J220" s="4">
        <f t="shared" si="17"/>
        <v>-4.9237224999885143</v>
      </c>
      <c r="K220" s="4">
        <f t="shared" si="18"/>
        <v>-5.2851150000066127</v>
      </c>
      <c r="L220" s="4">
        <f t="shared" si="19"/>
        <v>-3.8311574999845277</v>
      </c>
    </row>
    <row r="221" spans="1:12" x14ac:dyDescent="0.15">
      <c r="A221">
        <v>2.1800000000000002</v>
      </c>
      <c r="B221">
        <v>-2.9996975000230464E-3</v>
      </c>
      <c r="C221">
        <v>-4.4069099999859418E-3</v>
      </c>
      <c r="D221">
        <v>-3.7907224999891298E-3</v>
      </c>
      <c r="E221">
        <v>-4.6441150000084974E-3</v>
      </c>
      <c r="F221">
        <v>-3.8441574999836803E-3</v>
      </c>
      <c r="H221">
        <f t="shared" si="15"/>
        <v>-2.9996975000230464</v>
      </c>
      <c r="I221" s="4">
        <f t="shared" si="16"/>
        <v>-4.4069099999859418</v>
      </c>
      <c r="J221" s="4">
        <f t="shared" si="17"/>
        <v>-3.7907224999891298</v>
      </c>
      <c r="K221" s="4">
        <f t="shared" si="18"/>
        <v>-4.6441150000084974</v>
      </c>
      <c r="L221" s="4">
        <f t="shared" si="19"/>
        <v>-3.8441574999836803</v>
      </c>
    </row>
    <row r="222" spans="1:12" x14ac:dyDescent="0.15">
      <c r="A222">
        <v>2.19</v>
      </c>
      <c r="B222">
        <v>-4.0216975000255673E-3</v>
      </c>
      <c r="C222">
        <v>-3.2959099999843033E-3</v>
      </c>
      <c r="D222">
        <v>-5.0197224999912748E-3</v>
      </c>
      <c r="E222">
        <v>-3.1341150000088192E-3</v>
      </c>
      <c r="F222">
        <v>-3.913157499983555E-3</v>
      </c>
      <c r="H222">
        <f t="shared" si="15"/>
        <v>-4.0216975000255673</v>
      </c>
      <c r="I222" s="4">
        <f t="shared" si="16"/>
        <v>-3.2959099999843033</v>
      </c>
      <c r="J222" s="4">
        <f t="shared" si="17"/>
        <v>-5.0197224999912748</v>
      </c>
      <c r="K222" s="4">
        <f t="shared" si="18"/>
        <v>-3.1341150000088192</v>
      </c>
      <c r="L222" s="4">
        <f t="shared" si="19"/>
        <v>-3.913157499983555</v>
      </c>
    </row>
    <row r="223" spans="1:12" x14ac:dyDescent="0.15">
      <c r="A223">
        <v>2.2000000000000002</v>
      </c>
      <c r="B223">
        <v>-4.6316975000237903E-3</v>
      </c>
      <c r="C223">
        <v>-2.1019099999861623E-3</v>
      </c>
      <c r="D223">
        <v>-4.4277224999902387E-3</v>
      </c>
      <c r="E223">
        <v>-2.9401150000083476E-3</v>
      </c>
      <c r="F223">
        <v>-4.2091574999858494E-3</v>
      </c>
      <c r="H223">
        <f t="shared" si="15"/>
        <v>-4.6316975000237903</v>
      </c>
      <c r="I223" s="4">
        <f t="shared" si="16"/>
        <v>-2.1019099999861623</v>
      </c>
      <c r="J223" s="4">
        <f t="shared" si="17"/>
        <v>-4.4277224999902387</v>
      </c>
      <c r="K223" s="4">
        <f t="shared" si="18"/>
        <v>-2.9401150000083476</v>
      </c>
      <c r="L223" s="4">
        <f t="shared" si="19"/>
        <v>-4.2091574999858494</v>
      </c>
    </row>
    <row r="224" spans="1:12" x14ac:dyDescent="0.15">
      <c r="A224">
        <v>2.21</v>
      </c>
      <c r="B224">
        <v>-3.6246975000260306E-3</v>
      </c>
      <c r="C224">
        <v>-4.0959099999859916E-3</v>
      </c>
      <c r="D224">
        <v>-6.0857224999892878E-3</v>
      </c>
      <c r="E224">
        <v>-2.7401150000088137E-3</v>
      </c>
      <c r="F224">
        <v>-4.7261574999843958E-3</v>
      </c>
      <c r="H224">
        <f t="shared" si="15"/>
        <v>-3.6246975000260306</v>
      </c>
      <c r="I224" s="4">
        <f t="shared" si="16"/>
        <v>-4.0959099999859916</v>
      </c>
      <c r="J224" s="4">
        <f t="shared" si="17"/>
        <v>-6.0857224999892878</v>
      </c>
      <c r="K224" s="4">
        <f t="shared" si="18"/>
        <v>-2.7401150000088137</v>
      </c>
      <c r="L224" s="4">
        <f t="shared" si="19"/>
        <v>-4.7261574999843958</v>
      </c>
    </row>
    <row r="225" spans="1:12" x14ac:dyDescent="0.15">
      <c r="A225">
        <v>2.2200000000000002</v>
      </c>
      <c r="B225">
        <v>-4.2356975000252817E-3</v>
      </c>
      <c r="C225">
        <v>-4.0549099999829252E-3</v>
      </c>
      <c r="D225">
        <v>-4.969722499989615E-3</v>
      </c>
      <c r="E225">
        <v>-2.4741150000089362E-3</v>
      </c>
      <c r="F225">
        <v>-3.5961574999845425E-3</v>
      </c>
      <c r="H225">
        <f t="shared" si="15"/>
        <v>-4.2356975000252817</v>
      </c>
      <c r="I225" s="4">
        <f t="shared" si="16"/>
        <v>-4.0549099999829252</v>
      </c>
      <c r="J225" s="4">
        <f t="shared" si="17"/>
        <v>-4.969722499989615</v>
      </c>
      <c r="K225" s="4">
        <f t="shared" si="18"/>
        <v>-2.4741150000089362</v>
      </c>
      <c r="L225" s="4">
        <f t="shared" si="19"/>
        <v>-3.5961574999845425</v>
      </c>
    </row>
    <row r="226" spans="1:12" x14ac:dyDescent="0.15">
      <c r="A226">
        <v>2.23</v>
      </c>
      <c r="B226">
        <v>-2.9106975000239288E-3</v>
      </c>
      <c r="C226">
        <v>-3.8289099999850862E-3</v>
      </c>
      <c r="D226">
        <v>-3.6027224999912733E-3</v>
      </c>
      <c r="E226">
        <v>-3.3261150000072348E-3</v>
      </c>
      <c r="F226">
        <v>-4.3941574999841748E-3</v>
      </c>
      <c r="H226">
        <f t="shared" si="15"/>
        <v>-2.9106975000239288</v>
      </c>
      <c r="I226" s="4">
        <f t="shared" si="16"/>
        <v>-3.8289099999850862</v>
      </c>
      <c r="J226" s="4">
        <f t="shared" si="17"/>
        <v>-3.6027224999912733</v>
      </c>
      <c r="K226" s="4">
        <f t="shared" si="18"/>
        <v>-3.3261150000072348</v>
      </c>
      <c r="L226" s="4">
        <f t="shared" si="19"/>
        <v>-4.3941574999841748</v>
      </c>
    </row>
    <row r="227" spans="1:12" x14ac:dyDescent="0.15">
      <c r="A227">
        <v>2.2400000000000002</v>
      </c>
      <c r="B227">
        <v>5.3530249997635337E-4</v>
      </c>
      <c r="C227">
        <v>-3.0639099999838493E-3</v>
      </c>
      <c r="D227">
        <v>-3.3657224999892321E-3</v>
      </c>
      <c r="E227">
        <v>-4.6121150000075772E-3</v>
      </c>
      <c r="F227">
        <v>-3.6161574999837853E-3</v>
      </c>
      <c r="H227">
        <f t="shared" si="15"/>
        <v>0.53530249997635337</v>
      </c>
      <c r="I227" s="4">
        <f t="shared" si="16"/>
        <v>-3.0639099999838493</v>
      </c>
      <c r="J227" s="4">
        <f t="shared" si="17"/>
        <v>-3.3657224999892321</v>
      </c>
      <c r="K227" s="4">
        <f t="shared" si="18"/>
        <v>-4.6121150000075772</v>
      </c>
      <c r="L227" s="4">
        <f t="shared" si="19"/>
        <v>-3.6161574999837853</v>
      </c>
    </row>
    <row r="228" spans="1:12" x14ac:dyDescent="0.15">
      <c r="A228">
        <v>2.25</v>
      </c>
      <c r="B228">
        <v>-3.2466975000247089E-3</v>
      </c>
      <c r="C228">
        <v>-4.5009099999830937E-3</v>
      </c>
      <c r="D228">
        <v>-3.5737224999898842E-3</v>
      </c>
      <c r="E228">
        <v>-3.3121150000070543E-3</v>
      </c>
      <c r="F228">
        <v>-1.5811574999844424E-3</v>
      </c>
      <c r="H228">
        <f t="shared" si="15"/>
        <v>-3.2466975000247089</v>
      </c>
      <c r="I228" s="4">
        <f t="shared" si="16"/>
        <v>-4.5009099999830937</v>
      </c>
      <c r="J228" s="4">
        <f t="shared" si="17"/>
        <v>-3.5737224999898842</v>
      </c>
      <c r="K228" s="4">
        <f t="shared" si="18"/>
        <v>-3.3121150000070543</v>
      </c>
      <c r="L228" s="4">
        <f t="shared" si="19"/>
        <v>-1.5811574999844424</v>
      </c>
    </row>
    <row r="229" spans="1:12" x14ac:dyDescent="0.15">
      <c r="A229">
        <v>2.2599999999999998</v>
      </c>
      <c r="B229">
        <v>-2.8266975000228456E-3</v>
      </c>
      <c r="C229">
        <v>-2.4439099999860048E-3</v>
      </c>
      <c r="D229">
        <v>-2.448722499991618E-3</v>
      </c>
      <c r="E229">
        <v>-1.7461150000066539E-3</v>
      </c>
      <c r="F229">
        <v>-2.538157499984095E-3</v>
      </c>
      <c r="H229">
        <f t="shared" si="15"/>
        <v>-2.8266975000228456</v>
      </c>
      <c r="I229" s="4">
        <f t="shared" si="16"/>
        <v>-2.4439099999860048</v>
      </c>
      <c r="J229" s="4">
        <f t="shared" si="17"/>
        <v>-2.448722499991618</v>
      </c>
      <c r="K229" s="4">
        <f t="shared" si="18"/>
        <v>-1.7461150000066539</v>
      </c>
      <c r="L229" s="4">
        <f t="shared" si="19"/>
        <v>-2.538157499984095</v>
      </c>
    </row>
    <row r="230" spans="1:12" x14ac:dyDescent="0.15">
      <c r="A230">
        <v>2.27</v>
      </c>
      <c r="B230">
        <v>-1.7056975000251384E-3</v>
      </c>
      <c r="C230">
        <v>-3.7459099999850309E-3</v>
      </c>
      <c r="D230">
        <v>-3.8377224999912585E-3</v>
      </c>
      <c r="E230">
        <v>-3.5591150000087168E-3</v>
      </c>
      <c r="F230">
        <v>-3.7181574999856082E-3</v>
      </c>
      <c r="H230">
        <f t="shared" si="15"/>
        <v>-1.7056975000251384</v>
      </c>
      <c r="I230" s="4">
        <f t="shared" si="16"/>
        <v>-3.7459099999850309</v>
      </c>
      <c r="J230" s="4">
        <f t="shared" si="17"/>
        <v>-3.8377224999912585</v>
      </c>
      <c r="K230" s="4">
        <f t="shared" si="18"/>
        <v>-3.5591150000087168</v>
      </c>
      <c r="L230" s="4">
        <f t="shared" si="19"/>
        <v>-3.7181574999856082</v>
      </c>
    </row>
    <row r="231" spans="1:12" x14ac:dyDescent="0.15">
      <c r="A231">
        <v>2.2799999999999998</v>
      </c>
      <c r="B231">
        <v>-3.4169750002632782E-4</v>
      </c>
      <c r="C231">
        <v>5.0090000016211889E-5</v>
      </c>
      <c r="D231">
        <v>-2.5727224999911869E-3</v>
      </c>
      <c r="E231">
        <v>-5.4921150000062369E-3</v>
      </c>
      <c r="F231">
        <v>-3.7981574999861323E-3</v>
      </c>
      <c r="H231">
        <f t="shared" si="15"/>
        <v>-0.34169750002632782</v>
      </c>
      <c r="I231" s="4">
        <f t="shared" si="16"/>
        <v>5.0090000016211889E-2</v>
      </c>
      <c r="J231" s="4">
        <f t="shared" si="17"/>
        <v>-2.5727224999911869</v>
      </c>
      <c r="K231" s="4">
        <f t="shared" si="18"/>
        <v>-5.4921150000062369</v>
      </c>
      <c r="L231" s="4">
        <f t="shared" si="19"/>
        <v>-3.7981574999861323</v>
      </c>
    </row>
    <row r="232" spans="1:12" x14ac:dyDescent="0.15">
      <c r="A232">
        <v>2.29</v>
      </c>
      <c r="B232">
        <v>-2.2206975000251816E-3</v>
      </c>
      <c r="C232">
        <v>-2.8389099999834855E-3</v>
      </c>
      <c r="D232">
        <v>-2.7007224999913149E-3</v>
      </c>
      <c r="E232">
        <v>-5.0211500000685305E-4</v>
      </c>
      <c r="F232">
        <v>-3.7301574999837328E-3</v>
      </c>
      <c r="H232">
        <f t="shared" si="15"/>
        <v>-2.2206975000251816</v>
      </c>
      <c r="I232" s="4">
        <f t="shared" si="16"/>
        <v>-2.8389099999834855</v>
      </c>
      <c r="J232" s="4">
        <f t="shared" si="17"/>
        <v>-2.7007224999913149</v>
      </c>
      <c r="K232" s="4">
        <f t="shared" si="18"/>
        <v>-0.50211500000685305</v>
      </c>
      <c r="L232" s="4">
        <f t="shared" si="19"/>
        <v>-3.7301574999837328</v>
      </c>
    </row>
    <row r="233" spans="1:12" x14ac:dyDescent="0.15">
      <c r="A233">
        <v>2.2999999999999998</v>
      </c>
      <c r="B233">
        <v>-2.1516975000253069E-3</v>
      </c>
      <c r="C233">
        <v>-5.0569099999862033E-3</v>
      </c>
      <c r="D233">
        <v>-4.1747224999895138E-3</v>
      </c>
      <c r="E233">
        <v>-1.6051150000073733E-3</v>
      </c>
      <c r="F233">
        <v>-1.6451574999862828E-3</v>
      </c>
      <c r="H233">
        <f t="shared" si="15"/>
        <v>-2.1516975000253069</v>
      </c>
      <c r="I233" s="4">
        <f t="shared" si="16"/>
        <v>-5.0569099999862033</v>
      </c>
      <c r="J233" s="4">
        <f t="shared" si="17"/>
        <v>-4.1747224999895138</v>
      </c>
      <c r="K233" s="4">
        <f t="shared" si="18"/>
        <v>-1.6051150000073733</v>
      </c>
      <c r="L233" s="4">
        <f t="shared" si="19"/>
        <v>-1.6451574999862828</v>
      </c>
    </row>
    <row r="234" spans="1:12" x14ac:dyDescent="0.15">
      <c r="A234">
        <v>2.31</v>
      </c>
      <c r="B234">
        <v>-1.7606975000248326E-3</v>
      </c>
      <c r="C234">
        <v>-2.5039099999837333E-3</v>
      </c>
      <c r="D234">
        <v>-3.437722499988638E-3</v>
      </c>
      <c r="E234">
        <v>-2.6771150000080013E-3</v>
      </c>
      <c r="F234">
        <v>-2.0681574999841246E-3</v>
      </c>
      <c r="H234">
        <f t="shared" si="15"/>
        <v>-1.7606975000248326</v>
      </c>
      <c r="I234" s="4">
        <f t="shared" si="16"/>
        <v>-2.5039099999837333</v>
      </c>
      <c r="J234" s="4">
        <f t="shared" si="17"/>
        <v>-3.437722499988638</v>
      </c>
      <c r="K234" s="4">
        <f t="shared" si="18"/>
        <v>-2.6771150000080013</v>
      </c>
      <c r="L234" s="4">
        <f t="shared" si="19"/>
        <v>-2.0681574999841246</v>
      </c>
    </row>
    <row r="235" spans="1:12" x14ac:dyDescent="0.15">
      <c r="A235">
        <v>2.3199999999999998</v>
      </c>
      <c r="B235">
        <v>-2.8086975000256587E-3</v>
      </c>
      <c r="C235">
        <v>-2.2499099999855332E-3</v>
      </c>
      <c r="D235">
        <v>-2.244722499991525E-3</v>
      </c>
      <c r="E235">
        <v>-3.5801150000089876E-3</v>
      </c>
      <c r="F235">
        <v>-3.0061574999855623E-3</v>
      </c>
      <c r="H235">
        <f t="shared" si="15"/>
        <v>-2.8086975000256587</v>
      </c>
      <c r="I235" s="4">
        <f t="shared" si="16"/>
        <v>-2.2499099999855332</v>
      </c>
      <c r="J235" s="4">
        <f t="shared" si="17"/>
        <v>-2.244722499991525</v>
      </c>
      <c r="K235" s="4">
        <f t="shared" si="18"/>
        <v>-3.5801150000089876</v>
      </c>
      <c r="L235" s="4">
        <f t="shared" si="19"/>
        <v>-3.0061574999855623</v>
      </c>
    </row>
    <row r="236" spans="1:12" x14ac:dyDescent="0.15">
      <c r="A236">
        <v>2.33</v>
      </c>
      <c r="B236">
        <v>-2.4286975000258337E-3</v>
      </c>
      <c r="C236">
        <v>-2.625909999984799E-3</v>
      </c>
      <c r="D236">
        <v>-4.0677224999896566E-3</v>
      </c>
      <c r="E236">
        <v>-4.2811150000083842E-3</v>
      </c>
      <c r="F236">
        <v>-2.8411574999864797E-3</v>
      </c>
      <c r="H236">
        <f t="shared" si="15"/>
        <v>-2.4286975000258337</v>
      </c>
      <c r="I236" s="4">
        <f t="shared" si="16"/>
        <v>-2.625909999984799</v>
      </c>
      <c r="J236" s="4">
        <f t="shared" si="17"/>
        <v>-4.0677224999896566</v>
      </c>
      <c r="K236" s="4">
        <f t="shared" si="18"/>
        <v>-4.2811150000083842</v>
      </c>
      <c r="L236" s="4">
        <f t="shared" si="19"/>
        <v>-2.8411574999864797</v>
      </c>
    </row>
    <row r="237" spans="1:12" x14ac:dyDescent="0.15">
      <c r="A237">
        <v>2.34</v>
      </c>
      <c r="B237">
        <v>-2.5916975000228604E-3</v>
      </c>
      <c r="C237">
        <v>-2.8799099999829991E-3</v>
      </c>
      <c r="D237">
        <v>-3.3607224999911978E-3</v>
      </c>
      <c r="E237">
        <v>-3.3691150000088044E-3</v>
      </c>
      <c r="F237">
        <v>-2.9361574999846596E-3</v>
      </c>
      <c r="H237">
        <f t="shared" si="15"/>
        <v>-2.5916975000228604</v>
      </c>
      <c r="I237" s="4">
        <f t="shared" si="16"/>
        <v>-2.8799099999829991</v>
      </c>
      <c r="J237" s="4">
        <f t="shared" si="17"/>
        <v>-3.3607224999911978</v>
      </c>
      <c r="K237" s="4">
        <f t="shared" si="18"/>
        <v>-3.3691150000088044</v>
      </c>
      <c r="L237" s="4">
        <f t="shared" si="19"/>
        <v>-2.9361574999846596</v>
      </c>
    </row>
    <row r="238" spans="1:12" x14ac:dyDescent="0.15">
      <c r="A238">
        <v>2.35</v>
      </c>
      <c r="B238">
        <v>-2.6956975000231864E-3</v>
      </c>
      <c r="C238">
        <v>-3.289909999985241E-3</v>
      </c>
      <c r="D238">
        <v>-1.9907224999897721E-3</v>
      </c>
      <c r="E238">
        <v>-3.6051150000062648E-3</v>
      </c>
      <c r="F238">
        <v>-3.889157499983753E-3</v>
      </c>
      <c r="H238">
        <f t="shared" si="15"/>
        <v>-2.6956975000231864</v>
      </c>
      <c r="I238" s="4">
        <f t="shared" si="16"/>
        <v>-3.289909999985241</v>
      </c>
      <c r="J238" s="4">
        <f t="shared" si="17"/>
        <v>-1.9907224999897721</v>
      </c>
      <c r="K238" s="4">
        <f t="shared" si="18"/>
        <v>-3.6051150000062648</v>
      </c>
      <c r="L238" s="4">
        <f t="shared" si="19"/>
        <v>-3.889157499983753</v>
      </c>
    </row>
    <row r="239" spans="1:12" x14ac:dyDescent="0.15">
      <c r="A239">
        <v>2.36</v>
      </c>
      <c r="B239">
        <v>-2.6956975000231864E-3</v>
      </c>
      <c r="C239">
        <v>-3.2709099999834734E-3</v>
      </c>
      <c r="D239">
        <v>-3.7047224999895434E-3</v>
      </c>
      <c r="E239">
        <v>8.5688499999037049E-4</v>
      </c>
      <c r="F239">
        <v>-4.8681574999847044E-3</v>
      </c>
      <c r="H239">
        <f t="shared" si="15"/>
        <v>-2.6956975000231864</v>
      </c>
      <c r="I239" s="4">
        <f t="shared" si="16"/>
        <v>-3.2709099999834734</v>
      </c>
      <c r="J239" s="4">
        <f t="shared" si="17"/>
        <v>-3.7047224999895434</v>
      </c>
      <c r="K239" s="4">
        <f t="shared" si="18"/>
        <v>0.85688499999037049</v>
      </c>
      <c r="L239" s="4">
        <f t="shared" si="19"/>
        <v>-4.8681574999847044</v>
      </c>
    </row>
    <row r="240" spans="1:12" x14ac:dyDescent="0.15">
      <c r="A240">
        <v>2.37</v>
      </c>
      <c r="B240">
        <v>-3.7556975000256898E-3</v>
      </c>
      <c r="C240">
        <v>-1.6449099999853445E-3</v>
      </c>
      <c r="D240">
        <v>-3.5037224999889816E-3</v>
      </c>
      <c r="E240">
        <v>-5.5051150000089422E-3</v>
      </c>
      <c r="F240">
        <v>-4.0501574999858292E-3</v>
      </c>
      <c r="H240">
        <f t="shared" si="15"/>
        <v>-3.7556975000256898</v>
      </c>
      <c r="I240" s="4">
        <f t="shared" si="16"/>
        <v>-1.6449099999853445</v>
      </c>
      <c r="J240" s="4">
        <f t="shared" si="17"/>
        <v>-3.5037224999889816</v>
      </c>
      <c r="K240" s="4">
        <f t="shared" si="18"/>
        <v>-5.5051150000089422</v>
      </c>
      <c r="L240" s="4">
        <f t="shared" si="19"/>
        <v>-4.0501574999858292</v>
      </c>
    </row>
    <row r="241" spans="1:12" x14ac:dyDescent="0.15">
      <c r="A241">
        <v>2.38</v>
      </c>
      <c r="B241">
        <v>-2.5846975000263228E-3</v>
      </c>
      <c r="C241">
        <v>-2.0209099999846103E-3</v>
      </c>
      <c r="D241">
        <v>-3.7527224999891473E-3</v>
      </c>
      <c r="E241">
        <v>-2.2241150000077425E-3</v>
      </c>
      <c r="F241">
        <v>-4.0351574999846207E-3</v>
      </c>
      <c r="H241">
        <f t="shared" si="15"/>
        <v>-2.5846975000263228</v>
      </c>
      <c r="I241" s="4">
        <f t="shared" si="16"/>
        <v>-2.0209099999846103</v>
      </c>
      <c r="J241" s="4">
        <f t="shared" si="17"/>
        <v>-3.7527224999891473</v>
      </c>
      <c r="K241" s="4">
        <f t="shared" si="18"/>
        <v>-2.2241150000077425</v>
      </c>
      <c r="L241" s="4">
        <f t="shared" si="19"/>
        <v>-4.0351574999846207</v>
      </c>
    </row>
    <row r="242" spans="1:12" x14ac:dyDescent="0.15">
      <c r="A242">
        <v>2.39</v>
      </c>
      <c r="B242">
        <v>-2.2106975000255602E-3</v>
      </c>
      <c r="C242">
        <v>-2.8469099999846037E-3</v>
      </c>
      <c r="D242">
        <v>-2.7287224999916759E-3</v>
      </c>
      <c r="E242">
        <v>-2.0115000008757988E-5</v>
      </c>
      <c r="F242">
        <v>-3.4051574999836021E-3</v>
      </c>
      <c r="H242">
        <f t="shared" si="15"/>
        <v>-2.2106975000255602</v>
      </c>
      <c r="I242" s="4">
        <f t="shared" si="16"/>
        <v>-2.8469099999846037</v>
      </c>
      <c r="J242" s="4">
        <f t="shared" si="17"/>
        <v>-2.7287224999916759</v>
      </c>
      <c r="K242" s="4">
        <f t="shared" si="18"/>
        <v>-2.0115000008757988E-2</v>
      </c>
      <c r="L242" s="4">
        <f t="shared" si="19"/>
        <v>-3.4051574999836021</v>
      </c>
    </row>
    <row r="243" spans="1:12" x14ac:dyDescent="0.15">
      <c r="A243">
        <v>2.4</v>
      </c>
      <c r="B243">
        <v>-2.3356975000261571E-3</v>
      </c>
      <c r="C243">
        <v>-2.754909999985955E-3</v>
      </c>
      <c r="D243">
        <v>-1.6387224999903083E-3</v>
      </c>
      <c r="E243">
        <v>-3.1711500000852766E-4</v>
      </c>
      <c r="F243">
        <v>-3.6251574999859315E-3</v>
      </c>
      <c r="H243">
        <f t="shared" si="15"/>
        <v>-2.3356975000261571</v>
      </c>
      <c r="I243" s="4">
        <f t="shared" si="16"/>
        <v>-2.754909999985955</v>
      </c>
      <c r="J243" s="4">
        <f t="shared" si="17"/>
        <v>-1.6387224999903083</v>
      </c>
      <c r="K243" s="4">
        <f t="shared" si="18"/>
        <v>-0.31711500000852766</v>
      </c>
      <c r="L243" s="4">
        <f t="shared" si="19"/>
        <v>-3.6251574999859315</v>
      </c>
    </row>
    <row r="244" spans="1:12" x14ac:dyDescent="0.15">
      <c r="A244">
        <v>2.41</v>
      </c>
      <c r="B244">
        <v>-2.5696975000251143E-3</v>
      </c>
      <c r="C244">
        <v>-2.5539099999853931E-3</v>
      </c>
      <c r="D244">
        <v>-1.7557224999897869E-3</v>
      </c>
      <c r="E244">
        <v>-1.8461150000064208E-3</v>
      </c>
      <c r="F244">
        <v>2.2842500015940459E-5</v>
      </c>
      <c r="H244">
        <f t="shared" si="15"/>
        <v>-2.5696975000251143</v>
      </c>
      <c r="I244" s="4">
        <f t="shared" si="16"/>
        <v>-2.5539099999853931</v>
      </c>
      <c r="J244" s="4">
        <f t="shared" si="17"/>
        <v>-1.7557224999897869</v>
      </c>
      <c r="K244" s="4">
        <f t="shared" si="18"/>
        <v>-1.8461150000064208</v>
      </c>
      <c r="L244" s="4">
        <f t="shared" si="19"/>
        <v>2.2842500015940459E-2</v>
      </c>
    </row>
    <row r="245" spans="1:12" x14ac:dyDescent="0.15">
      <c r="A245">
        <v>2.42</v>
      </c>
      <c r="B245">
        <v>-2.5706975000261423E-3</v>
      </c>
      <c r="C245">
        <v>-3.3469099999834384E-3</v>
      </c>
      <c r="D245">
        <v>-2.3207224999914899E-3</v>
      </c>
      <c r="E245">
        <v>-2.1411150000076873E-3</v>
      </c>
      <c r="F245">
        <v>-3.1211574999865377E-3</v>
      </c>
      <c r="H245">
        <f t="shared" si="15"/>
        <v>-2.5706975000261423</v>
      </c>
      <c r="I245" s="4">
        <f t="shared" si="16"/>
        <v>-3.3469099999834384</v>
      </c>
      <c r="J245" s="4">
        <f t="shared" si="17"/>
        <v>-2.3207224999914899</v>
      </c>
      <c r="K245" s="4">
        <f t="shared" si="18"/>
        <v>-2.1411150000076873</v>
      </c>
      <c r="L245" s="4">
        <f t="shared" si="19"/>
        <v>-3.1211574999865377</v>
      </c>
    </row>
    <row r="246" spans="1:12" x14ac:dyDescent="0.15">
      <c r="A246">
        <v>2.4300000000000002</v>
      </c>
      <c r="B246">
        <v>-4.5956975000258637E-3</v>
      </c>
      <c r="C246">
        <v>-3.290909999986269E-3</v>
      </c>
      <c r="D246">
        <v>-3.0207224999898585E-3</v>
      </c>
      <c r="E246">
        <v>-4.1641150000089056E-3</v>
      </c>
      <c r="F246">
        <v>-2.4961574999835534E-3</v>
      </c>
      <c r="H246">
        <f t="shared" si="15"/>
        <v>-4.5956975000258637</v>
      </c>
      <c r="I246" s="4">
        <f t="shared" si="16"/>
        <v>-3.290909999986269</v>
      </c>
      <c r="J246" s="4">
        <f t="shared" si="17"/>
        <v>-3.0207224999898585</v>
      </c>
      <c r="K246" s="4">
        <f t="shared" si="18"/>
        <v>-4.1641150000089056</v>
      </c>
      <c r="L246" s="4">
        <f t="shared" si="19"/>
        <v>-2.4961574999835534</v>
      </c>
    </row>
    <row r="247" spans="1:12" x14ac:dyDescent="0.15">
      <c r="A247">
        <v>2.44</v>
      </c>
      <c r="B247">
        <v>-1.9766975000230502E-3</v>
      </c>
      <c r="C247">
        <v>-3.086909999986176E-3</v>
      </c>
      <c r="D247">
        <v>-4.2097224999899652E-3</v>
      </c>
      <c r="E247">
        <v>-2.082115000007434E-3</v>
      </c>
      <c r="F247">
        <v>-2.6801574999844036E-3</v>
      </c>
      <c r="H247">
        <f t="shared" si="15"/>
        <v>-1.9766975000230502</v>
      </c>
      <c r="I247" s="4">
        <f t="shared" si="16"/>
        <v>-3.086909999986176</v>
      </c>
      <c r="J247" s="4">
        <f t="shared" si="17"/>
        <v>-4.2097224999899652</v>
      </c>
      <c r="K247" s="4">
        <f t="shared" si="18"/>
        <v>-2.082115000007434</v>
      </c>
      <c r="L247" s="4">
        <f t="shared" si="19"/>
        <v>-2.6801574999844036</v>
      </c>
    </row>
    <row r="248" spans="1:12" x14ac:dyDescent="0.15">
      <c r="A248">
        <v>2.4500000000000002</v>
      </c>
      <c r="B248">
        <v>-2.84369750002611E-3</v>
      </c>
      <c r="C248">
        <v>-3.0689099999854363E-3</v>
      </c>
      <c r="D248">
        <v>-1.5957224999887387E-3</v>
      </c>
      <c r="E248">
        <v>-3.1441150000084406E-3</v>
      </c>
      <c r="F248">
        <v>-2.7811574999851985E-3</v>
      </c>
      <c r="H248">
        <f t="shared" si="15"/>
        <v>-2.84369750002611</v>
      </c>
      <c r="I248" s="4">
        <f t="shared" si="16"/>
        <v>-3.0689099999854363</v>
      </c>
      <c r="J248" s="4">
        <f t="shared" si="17"/>
        <v>-1.5957224999887387</v>
      </c>
      <c r="K248" s="4">
        <f t="shared" si="18"/>
        <v>-3.1441150000084406</v>
      </c>
      <c r="L248" s="4">
        <f t="shared" si="19"/>
        <v>-2.7811574999851985</v>
      </c>
    </row>
    <row r="249" spans="1:12" x14ac:dyDescent="0.15">
      <c r="A249">
        <v>2.46</v>
      </c>
      <c r="B249">
        <v>-3.1586975000230666E-3</v>
      </c>
      <c r="C249">
        <v>-3.0389099999830194E-3</v>
      </c>
      <c r="D249">
        <v>-1.4957224999889718E-3</v>
      </c>
      <c r="E249">
        <v>-2.9651150000091775E-3</v>
      </c>
      <c r="F249">
        <v>-2.6551574999835736E-3</v>
      </c>
      <c r="H249">
        <f t="shared" si="15"/>
        <v>-3.1586975000230666</v>
      </c>
      <c r="I249" s="4">
        <f t="shared" si="16"/>
        <v>-3.0389099999830194</v>
      </c>
      <c r="J249" s="4">
        <f t="shared" si="17"/>
        <v>-1.4957224999889718</v>
      </c>
      <c r="K249" s="4">
        <f t="shared" si="18"/>
        <v>-2.9651150000091775</v>
      </c>
      <c r="L249" s="4">
        <f t="shared" si="19"/>
        <v>-2.6551574999835736</v>
      </c>
    </row>
    <row r="250" spans="1:12" x14ac:dyDescent="0.15">
      <c r="A250">
        <v>2.4700000000000002</v>
      </c>
      <c r="B250">
        <v>-2.3956975000238856E-3</v>
      </c>
      <c r="C250">
        <v>-2.0359099999858188E-3</v>
      </c>
      <c r="D250">
        <v>-1.708722499991211E-3</v>
      </c>
      <c r="E250">
        <v>-3.6651150000075461E-3</v>
      </c>
      <c r="F250">
        <v>-2.3081574999856969E-3</v>
      </c>
      <c r="H250">
        <f t="shared" si="15"/>
        <v>-2.3956975000238856</v>
      </c>
      <c r="I250" s="4">
        <f t="shared" si="16"/>
        <v>-2.0359099999858188</v>
      </c>
      <c r="J250" s="4">
        <f t="shared" si="17"/>
        <v>-1.708722499991211</v>
      </c>
      <c r="K250" s="4">
        <f t="shared" si="18"/>
        <v>-3.6651150000075461</v>
      </c>
      <c r="L250" s="4">
        <f t="shared" si="19"/>
        <v>-2.3081574999856969</v>
      </c>
    </row>
    <row r="251" spans="1:12" x14ac:dyDescent="0.15">
      <c r="A251">
        <v>2.48</v>
      </c>
      <c r="B251">
        <v>1.007302499974827E-3</v>
      </c>
      <c r="C251">
        <v>-2.7359099999841874E-3</v>
      </c>
      <c r="D251">
        <v>-2.5137224999909336E-3</v>
      </c>
      <c r="E251">
        <v>-2.8111150000071916E-3</v>
      </c>
      <c r="F251">
        <v>-1.4861574999862626E-3</v>
      </c>
      <c r="H251">
        <f t="shared" si="15"/>
        <v>1.007302499974827</v>
      </c>
      <c r="I251" s="4">
        <f t="shared" si="16"/>
        <v>-2.7359099999841874</v>
      </c>
      <c r="J251" s="4">
        <f t="shared" si="17"/>
        <v>-2.5137224999909336</v>
      </c>
      <c r="K251" s="4">
        <f t="shared" si="18"/>
        <v>-2.8111150000071916</v>
      </c>
      <c r="L251" s="4">
        <f t="shared" si="19"/>
        <v>-1.4861574999862626</v>
      </c>
    </row>
    <row r="252" spans="1:12" x14ac:dyDescent="0.15">
      <c r="A252">
        <v>2.4900000000000002</v>
      </c>
      <c r="B252">
        <v>-1.2466975000258174E-3</v>
      </c>
      <c r="C252">
        <v>-6.2089099999838027E-3</v>
      </c>
      <c r="D252">
        <v>-2.9677224999886676E-3</v>
      </c>
      <c r="E252">
        <v>-3.2371150000081172E-3</v>
      </c>
      <c r="F252">
        <v>-3.2161574999847176E-3</v>
      </c>
      <c r="H252">
        <f t="shared" si="15"/>
        <v>-1.2466975000258174</v>
      </c>
      <c r="I252" s="4">
        <f t="shared" si="16"/>
        <v>-6.2089099999838027</v>
      </c>
      <c r="J252" s="4">
        <f t="shared" si="17"/>
        <v>-2.9677224999886676</v>
      </c>
      <c r="K252" s="4">
        <f t="shared" si="18"/>
        <v>-3.2371150000081172</v>
      </c>
      <c r="L252" s="4">
        <f t="shared" si="19"/>
        <v>-3.2161574999847176</v>
      </c>
    </row>
    <row r="253" spans="1:12" x14ac:dyDescent="0.15">
      <c r="A253">
        <v>2.5</v>
      </c>
      <c r="B253">
        <v>-2.3686975000245525E-3</v>
      </c>
      <c r="C253">
        <v>-3.1469099999839045E-3</v>
      </c>
      <c r="D253">
        <v>-1.1177224999912028E-3</v>
      </c>
      <c r="E253">
        <v>-2.9461150000074099E-3</v>
      </c>
      <c r="F253">
        <v>-2.6241574999836814E-3</v>
      </c>
      <c r="H253">
        <f t="shared" si="15"/>
        <v>-2.3686975000245525</v>
      </c>
      <c r="I253" s="4">
        <f t="shared" si="16"/>
        <v>-3.1469099999839045</v>
      </c>
      <c r="J253" s="4">
        <f t="shared" si="17"/>
        <v>-1.1177224999912028</v>
      </c>
      <c r="K253" s="4">
        <f t="shared" si="18"/>
        <v>-2.9461150000074099</v>
      </c>
      <c r="L253" s="4">
        <f t="shared" si="19"/>
        <v>-2.6241574999836814</v>
      </c>
    </row>
    <row r="254" spans="1:12" x14ac:dyDescent="0.15">
      <c r="A254">
        <v>2.5099999999999998</v>
      </c>
      <c r="B254">
        <v>-1.2446975000237614E-3</v>
      </c>
      <c r="C254">
        <v>-3.2069099999851858E-3</v>
      </c>
      <c r="D254">
        <v>-2.575722499990718E-3</v>
      </c>
      <c r="E254">
        <v>-2.9341150000092853E-3</v>
      </c>
      <c r="F254">
        <v>-1.4861574999862626E-3</v>
      </c>
      <c r="H254">
        <f t="shared" si="15"/>
        <v>-1.2446975000237614</v>
      </c>
      <c r="I254" s="4">
        <f t="shared" si="16"/>
        <v>-3.2069099999851858</v>
      </c>
      <c r="J254" s="4">
        <f t="shared" si="17"/>
        <v>-2.575722499990718</v>
      </c>
      <c r="K254" s="4">
        <f t="shared" si="18"/>
        <v>-2.9341150000092853</v>
      </c>
      <c r="L254" s="4">
        <f t="shared" si="19"/>
        <v>-1.4861574999862626</v>
      </c>
    </row>
    <row r="255" spans="1:12" x14ac:dyDescent="0.15">
      <c r="A255">
        <v>2.52</v>
      </c>
      <c r="B255">
        <v>-3.5869750002603951E-4</v>
      </c>
      <c r="C255">
        <v>-1.862909999985618E-3</v>
      </c>
      <c r="D255">
        <v>-7.5172249999155838E-4</v>
      </c>
      <c r="E255">
        <v>-4.966115000009097E-3</v>
      </c>
      <c r="F255">
        <v>-1.4901574999868217E-3</v>
      </c>
      <c r="H255">
        <f t="shared" si="15"/>
        <v>-0.35869750002603951</v>
      </c>
      <c r="I255" s="4">
        <f t="shared" si="16"/>
        <v>-1.862909999985618</v>
      </c>
      <c r="J255" s="4">
        <f t="shared" si="17"/>
        <v>-0.75172249999155838</v>
      </c>
      <c r="K255" s="4">
        <f t="shared" si="18"/>
        <v>-4.966115000009097</v>
      </c>
      <c r="L255" s="4">
        <f t="shared" si="19"/>
        <v>-1.4901574999868217</v>
      </c>
    </row>
    <row r="256" spans="1:12" x14ac:dyDescent="0.15">
      <c r="A256">
        <v>2.5299999999999998</v>
      </c>
      <c r="B256">
        <v>5.6030249997718329E-4</v>
      </c>
      <c r="C256">
        <v>-1.9419099999851142E-3</v>
      </c>
      <c r="D256">
        <v>-2.7107224999909363E-3</v>
      </c>
      <c r="E256">
        <v>-4.1651150000063808E-3</v>
      </c>
      <c r="F256">
        <v>-2.6651574999867478E-3</v>
      </c>
      <c r="H256">
        <f t="shared" si="15"/>
        <v>0.56030249997718329</v>
      </c>
      <c r="I256" s="4">
        <f t="shared" si="16"/>
        <v>-1.9419099999851142</v>
      </c>
      <c r="J256" s="4">
        <f t="shared" si="17"/>
        <v>-2.7107224999909363</v>
      </c>
      <c r="K256" s="4">
        <f t="shared" si="18"/>
        <v>-4.1651150000063808</v>
      </c>
      <c r="L256" s="4">
        <f t="shared" si="19"/>
        <v>-2.6651574999867478</v>
      </c>
    </row>
    <row r="257" spans="1:12" x14ac:dyDescent="0.15">
      <c r="A257">
        <v>2.54</v>
      </c>
      <c r="B257">
        <v>3.7030249997371811E-4</v>
      </c>
      <c r="C257">
        <v>-1.197909999984148E-3</v>
      </c>
      <c r="D257">
        <v>-3.4772249998837879E-4</v>
      </c>
      <c r="E257">
        <v>-2.5061150000063037E-3</v>
      </c>
      <c r="F257">
        <v>-3.174157499984176E-3</v>
      </c>
      <c r="H257">
        <f t="shared" si="15"/>
        <v>0.37030249997371811</v>
      </c>
      <c r="I257" s="4">
        <f t="shared" si="16"/>
        <v>-1.197909999984148</v>
      </c>
      <c r="J257" s="4">
        <f t="shared" si="17"/>
        <v>-0.34772249998837879</v>
      </c>
      <c r="K257" s="4">
        <f t="shared" si="18"/>
        <v>-2.5061150000063037</v>
      </c>
      <c r="L257" s="4">
        <f t="shared" si="19"/>
        <v>-3.174157499984176</v>
      </c>
    </row>
    <row r="258" spans="1:12" x14ac:dyDescent="0.15">
      <c r="A258">
        <v>2.5499999999999998</v>
      </c>
      <c r="B258">
        <v>-2.230697500024803E-3</v>
      </c>
      <c r="C258">
        <v>-3.0949099999837415E-3</v>
      </c>
      <c r="D258">
        <v>-7.7672249998883558E-4</v>
      </c>
      <c r="E258">
        <v>-3.6321150000091507E-3</v>
      </c>
      <c r="F258">
        <v>-3.861157499983392E-3</v>
      </c>
      <c r="H258">
        <f t="shared" si="15"/>
        <v>-2.230697500024803</v>
      </c>
      <c r="I258" s="4">
        <f t="shared" si="16"/>
        <v>-3.0949099999837415</v>
      </c>
      <c r="J258" s="4">
        <f t="shared" si="17"/>
        <v>-0.77672249998883558</v>
      </c>
      <c r="K258" s="4">
        <f t="shared" si="18"/>
        <v>-3.6321150000091507</v>
      </c>
      <c r="L258" s="4">
        <f t="shared" si="19"/>
        <v>-3.861157499983392</v>
      </c>
    </row>
    <row r="259" spans="1:12" x14ac:dyDescent="0.15">
      <c r="A259">
        <v>2.56</v>
      </c>
      <c r="B259">
        <v>-8.0469750002620799E-4</v>
      </c>
      <c r="C259">
        <v>-9.3390999998632651E-4</v>
      </c>
      <c r="D259">
        <v>-1.8137224999890122E-3</v>
      </c>
      <c r="E259">
        <v>-1.8061150000079351E-3</v>
      </c>
      <c r="F259">
        <v>-4.3461574999845709E-3</v>
      </c>
      <c r="H259">
        <f t="shared" si="15"/>
        <v>-0.80469750002620799</v>
      </c>
      <c r="I259" s="4">
        <f t="shared" si="16"/>
        <v>-0.93390999998632651</v>
      </c>
      <c r="J259" s="4">
        <f t="shared" si="17"/>
        <v>-1.8137224999890122</v>
      </c>
      <c r="K259" s="4">
        <f t="shared" si="18"/>
        <v>-1.8061150000079351</v>
      </c>
      <c r="L259" s="4">
        <f t="shared" si="19"/>
        <v>-4.3461574999845709</v>
      </c>
    </row>
    <row r="260" spans="1:12" x14ac:dyDescent="0.15">
      <c r="A260">
        <v>2.57</v>
      </c>
      <c r="B260">
        <v>-1.0356975000256341E-3</v>
      </c>
      <c r="C260">
        <v>-2.1149099999853149E-3</v>
      </c>
      <c r="D260">
        <v>-1.3972249999127939E-4</v>
      </c>
      <c r="E260">
        <v>-2.4691150000073492E-3</v>
      </c>
      <c r="F260">
        <v>-3.1391574999837246E-3</v>
      </c>
      <c r="H260">
        <f t="shared" si="15"/>
        <v>-1.0356975000256341</v>
      </c>
      <c r="I260" s="4">
        <f t="shared" si="16"/>
        <v>-2.1149099999853149</v>
      </c>
      <c r="J260" s="4">
        <f t="shared" si="17"/>
        <v>-0.13972249999127939</v>
      </c>
      <c r="K260" s="4">
        <f t="shared" si="18"/>
        <v>-2.4691150000073492</v>
      </c>
      <c r="L260" s="4">
        <f t="shared" si="19"/>
        <v>-3.1391574999837246</v>
      </c>
    </row>
    <row r="261" spans="1:12" x14ac:dyDescent="0.15">
      <c r="A261">
        <v>2.58</v>
      </c>
      <c r="B261">
        <v>2.3753024999741967E-3</v>
      </c>
      <c r="C261">
        <v>-1.3779099999844391E-3</v>
      </c>
      <c r="D261">
        <v>-2.4687224999908608E-3</v>
      </c>
      <c r="E261">
        <v>-2.747115000008904E-3</v>
      </c>
      <c r="F261">
        <v>-2.8815749998400975E-4</v>
      </c>
      <c r="H261">
        <f t="shared" ref="H261:H324" si="20">B261*1000</f>
        <v>2.3753024999741967</v>
      </c>
      <c r="I261" s="4">
        <f t="shared" ref="I261:I324" si="21">C261*1000</f>
        <v>-1.3779099999844391</v>
      </c>
      <c r="J261" s="4">
        <f t="shared" ref="J261:J324" si="22">D261*1000</f>
        <v>-2.4687224999908608</v>
      </c>
      <c r="K261" s="4">
        <f t="shared" ref="K261:K324" si="23">E261*1000</f>
        <v>-2.747115000008904</v>
      </c>
      <c r="L261" s="4">
        <f t="shared" ref="L261:L324" si="24">F261*1000</f>
        <v>-0.28815749998400975</v>
      </c>
    </row>
    <row r="262" spans="1:12" x14ac:dyDescent="0.15">
      <c r="A262">
        <v>2.59</v>
      </c>
      <c r="B262">
        <v>-1.490697500024396E-3</v>
      </c>
      <c r="C262">
        <v>-2.649909999984601E-3</v>
      </c>
      <c r="D262">
        <v>-1.6257224999911557E-3</v>
      </c>
      <c r="E262">
        <v>-2.5841150000083246E-3</v>
      </c>
      <c r="F262">
        <v>-1.1931574999834993E-3</v>
      </c>
      <c r="H262">
        <f t="shared" si="20"/>
        <v>-1.490697500024396</v>
      </c>
      <c r="I262" s="4">
        <f t="shared" si="21"/>
        <v>-2.649909999984601</v>
      </c>
      <c r="J262" s="4">
        <f t="shared" si="22"/>
        <v>-1.6257224999911557</v>
      </c>
      <c r="K262" s="4">
        <f t="shared" si="23"/>
        <v>-2.5841150000083246</v>
      </c>
      <c r="L262" s="4">
        <f t="shared" si="24"/>
        <v>-1.1931574999834993</v>
      </c>
    </row>
    <row r="263" spans="1:12" x14ac:dyDescent="0.15">
      <c r="A263">
        <v>2.6</v>
      </c>
      <c r="B263">
        <v>-3.2566975000243303E-3</v>
      </c>
      <c r="C263">
        <v>-2.4069099999834975E-3</v>
      </c>
      <c r="D263">
        <v>-4.533722499989068E-3</v>
      </c>
      <c r="E263">
        <v>-2.8771150000075352E-3</v>
      </c>
      <c r="F263">
        <v>-2.4651574999836612E-3</v>
      </c>
      <c r="H263">
        <f t="shared" si="20"/>
        <v>-3.2566975000243303</v>
      </c>
      <c r="I263" s="4">
        <f t="shared" si="21"/>
        <v>-2.4069099999834975</v>
      </c>
      <c r="J263" s="4">
        <f t="shared" si="22"/>
        <v>-4.533722499989068</v>
      </c>
      <c r="K263" s="4">
        <f t="shared" si="23"/>
        <v>-2.8771150000075352</v>
      </c>
      <c r="L263" s="4">
        <f t="shared" si="24"/>
        <v>-2.4651574999836612</v>
      </c>
    </row>
    <row r="264" spans="1:12" x14ac:dyDescent="0.15">
      <c r="A264">
        <v>2.61</v>
      </c>
      <c r="B264">
        <v>-1.8056975000249054E-3</v>
      </c>
      <c r="C264">
        <v>-1.0009099999841453E-3</v>
      </c>
      <c r="D264">
        <v>-3.6207224999884602E-3</v>
      </c>
      <c r="E264">
        <v>-2.0151150000096152E-3</v>
      </c>
      <c r="F264">
        <v>-2.0061574999843401E-3</v>
      </c>
      <c r="H264">
        <f t="shared" si="20"/>
        <v>-1.8056975000249054</v>
      </c>
      <c r="I264" s="4">
        <f t="shared" si="21"/>
        <v>-1.0009099999841453</v>
      </c>
      <c r="J264" s="4">
        <f t="shared" si="22"/>
        <v>-3.6207224999884602</v>
      </c>
      <c r="K264" s="4">
        <f t="shared" si="23"/>
        <v>-2.0151150000096152</v>
      </c>
      <c r="L264" s="4">
        <f t="shared" si="24"/>
        <v>-2.0061574999843401</v>
      </c>
    </row>
    <row r="265" spans="1:12" x14ac:dyDescent="0.15">
      <c r="A265">
        <v>2.62</v>
      </c>
      <c r="B265">
        <v>-3.1946975000245459E-3</v>
      </c>
      <c r="C265">
        <v>-2.4939099999841119E-3</v>
      </c>
      <c r="D265">
        <v>-2.1077224999892508E-3</v>
      </c>
      <c r="E265">
        <v>-2.0721150000078126E-3</v>
      </c>
      <c r="F265">
        <v>-2.3061574999836409E-3</v>
      </c>
      <c r="H265">
        <f t="shared" si="20"/>
        <v>-3.1946975000245459</v>
      </c>
      <c r="I265" s="4">
        <f t="shared" si="21"/>
        <v>-2.4939099999841119</v>
      </c>
      <c r="J265" s="4">
        <f t="shared" si="22"/>
        <v>-2.1077224999892508</v>
      </c>
      <c r="K265" s="4">
        <f t="shared" si="23"/>
        <v>-2.0721150000078126</v>
      </c>
      <c r="L265" s="4">
        <f t="shared" si="24"/>
        <v>-2.3061574999836409</v>
      </c>
    </row>
    <row r="266" spans="1:12" x14ac:dyDescent="0.15">
      <c r="A266">
        <v>2.63</v>
      </c>
      <c r="B266">
        <v>-3.1416975000233549E-3</v>
      </c>
      <c r="C266">
        <v>-2.3059099999862553E-3</v>
      </c>
      <c r="D266">
        <v>-4.0757224999907748E-3</v>
      </c>
      <c r="E266">
        <v>-2.2701150000088433E-3</v>
      </c>
      <c r="F266">
        <v>-2.9831574999867883E-3</v>
      </c>
      <c r="H266">
        <f t="shared" si="20"/>
        <v>-3.1416975000233549</v>
      </c>
      <c r="I266" s="4">
        <f t="shared" si="21"/>
        <v>-2.3059099999862553</v>
      </c>
      <c r="J266" s="4">
        <f t="shared" si="22"/>
        <v>-4.0757224999907748</v>
      </c>
      <c r="K266" s="4">
        <f t="shared" si="23"/>
        <v>-2.2701150000088433</v>
      </c>
      <c r="L266" s="4">
        <f t="shared" si="24"/>
        <v>-2.9831574999867883</v>
      </c>
    </row>
    <row r="267" spans="1:12" x14ac:dyDescent="0.15">
      <c r="A267">
        <v>2.64</v>
      </c>
      <c r="B267">
        <v>-2.533697500023635E-3</v>
      </c>
      <c r="C267">
        <v>-1.8889099999839232E-3</v>
      </c>
      <c r="D267">
        <v>-3.2497224999907814E-3</v>
      </c>
      <c r="E267">
        <v>-1.3891150000091557E-3</v>
      </c>
      <c r="F267">
        <v>-2.970157499984083E-3</v>
      </c>
      <c r="H267">
        <f t="shared" si="20"/>
        <v>-2.533697500023635</v>
      </c>
      <c r="I267" s="4">
        <f t="shared" si="21"/>
        <v>-1.8889099999839232</v>
      </c>
      <c r="J267" s="4">
        <f t="shared" si="22"/>
        <v>-3.2497224999907814</v>
      </c>
      <c r="K267" s="4">
        <f t="shared" si="23"/>
        <v>-1.3891150000091557</v>
      </c>
      <c r="L267" s="4">
        <f t="shared" si="24"/>
        <v>-2.970157499984083</v>
      </c>
    </row>
    <row r="268" spans="1:12" x14ac:dyDescent="0.15">
      <c r="A268">
        <v>2.65</v>
      </c>
      <c r="B268">
        <v>-3.1966975000230491E-3</v>
      </c>
      <c r="C268">
        <v>-2.3439099999862378E-3</v>
      </c>
      <c r="D268">
        <v>-2.5827224999908083E-3</v>
      </c>
      <c r="E268">
        <v>-1.4621150000095895E-3</v>
      </c>
      <c r="F268">
        <v>-2.7381574999836289E-3</v>
      </c>
      <c r="H268">
        <f t="shared" si="20"/>
        <v>-3.1966975000230491</v>
      </c>
      <c r="I268" s="4">
        <f t="shared" si="21"/>
        <v>-2.3439099999862378</v>
      </c>
      <c r="J268" s="4">
        <f t="shared" si="22"/>
        <v>-2.5827224999908083</v>
      </c>
      <c r="K268" s="4">
        <f t="shared" si="23"/>
        <v>-1.4621150000095895</v>
      </c>
      <c r="L268" s="4">
        <f t="shared" si="24"/>
        <v>-2.7381574999836289</v>
      </c>
    </row>
    <row r="269" spans="1:12" x14ac:dyDescent="0.15">
      <c r="A269">
        <v>2.66</v>
      </c>
      <c r="B269">
        <v>2.6023024999766164E-3</v>
      </c>
      <c r="C269">
        <v>-1.1099099999860584E-3</v>
      </c>
      <c r="D269">
        <v>-3.367722499991288E-3</v>
      </c>
      <c r="E269">
        <v>-1.6851150000078974E-3</v>
      </c>
      <c r="F269">
        <v>-3.3231574999845748E-3</v>
      </c>
      <c r="H269">
        <f t="shared" si="20"/>
        <v>2.6023024999766164</v>
      </c>
      <c r="I269" s="4">
        <f t="shared" si="21"/>
        <v>-1.1099099999860584</v>
      </c>
      <c r="J269" s="4">
        <f t="shared" si="22"/>
        <v>-3.367722499991288</v>
      </c>
      <c r="K269" s="4">
        <f t="shared" si="23"/>
        <v>-1.6851150000078974</v>
      </c>
      <c r="L269" s="4">
        <f t="shared" si="24"/>
        <v>-3.3231574999845748</v>
      </c>
    </row>
    <row r="270" spans="1:12" x14ac:dyDescent="0.15">
      <c r="A270">
        <v>2.67</v>
      </c>
      <c r="B270">
        <v>-1.566697500024361E-3</v>
      </c>
      <c r="C270">
        <v>-1.4589099999859911E-3</v>
      </c>
      <c r="D270">
        <v>-2.2697224999888022E-3</v>
      </c>
      <c r="E270">
        <v>-2.1091150000067671E-3</v>
      </c>
      <c r="F270">
        <v>-2.3531574999857696E-3</v>
      </c>
      <c r="H270">
        <f t="shared" si="20"/>
        <v>-1.566697500024361</v>
      </c>
      <c r="I270" s="4">
        <f t="shared" si="21"/>
        <v>-1.4589099999859911</v>
      </c>
      <c r="J270" s="4">
        <f t="shared" si="22"/>
        <v>-2.2697224999888022</v>
      </c>
      <c r="K270" s="4">
        <f t="shared" si="23"/>
        <v>-2.1091150000067671</v>
      </c>
      <c r="L270" s="4">
        <f t="shared" si="24"/>
        <v>-2.3531574999857696</v>
      </c>
    </row>
    <row r="271" spans="1:12" x14ac:dyDescent="0.15">
      <c r="A271">
        <v>2.68</v>
      </c>
      <c r="B271">
        <v>-1.0469750002428668E-4</v>
      </c>
      <c r="C271">
        <v>-2.6349099999833925E-3</v>
      </c>
      <c r="D271">
        <v>-2.2747224999903892E-3</v>
      </c>
      <c r="E271">
        <v>-2.3891150000068251E-3</v>
      </c>
      <c r="F271">
        <v>-2.8291574999848024E-3</v>
      </c>
      <c r="H271">
        <f t="shared" si="20"/>
        <v>-0.10469750002428668</v>
      </c>
      <c r="I271" s="4">
        <f t="shared" si="21"/>
        <v>-2.6349099999833925</v>
      </c>
      <c r="J271" s="4">
        <f t="shared" si="22"/>
        <v>-2.2747224999903892</v>
      </c>
      <c r="K271" s="4">
        <f t="shared" si="23"/>
        <v>-2.3891150000068251</v>
      </c>
      <c r="L271" s="4">
        <f t="shared" si="24"/>
        <v>-2.8291574999848024</v>
      </c>
    </row>
    <row r="272" spans="1:12" x14ac:dyDescent="0.15">
      <c r="A272">
        <v>2.69</v>
      </c>
      <c r="B272">
        <v>-9.5169750002455089E-4</v>
      </c>
      <c r="C272">
        <v>-4.024909999984061E-3</v>
      </c>
      <c r="D272">
        <v>-1.2367224999891846E-3</v>
      </c>
      <c r="E272">
        <v>-2.239115000008951E-3</v>
      </c>
      <c r="F272">
        <v>-3.7711574999867992E-3</v>
      </c>
      <c r="H272">
        <f t="shared" si="20"/>
        <v>-0.95169750002455089</v>
      </c>
      <c r="I272" s="4">
        <f t="shared" si="21"/>
        <v>-4.024909999984061</v>
      </c>
      <c r="J272" s="4">
        <f t="shared" si="22"/>
        <v>-1.2367224999891846</v>
      </c>
      <c r="K272" s="4">
        <f t="shared" si="23"/>
        <v>-2.239115000008951</v>
      </c>
      <c r="L272" s="4">
        <f t="shared" si="24"/>
        <v>-3.7711574999867992</v>
      </c>
    </row>
    <row r="273" spans="1:12" x14ac:dyDescent="0.15">
      <c r="A273">
        <v>2.7</v>
      </c>
      <c r="B273">
        <v>-9.9069750002556134E-4</v>
      </c>
      <c r="C273">
        <v>-3.2469099999836715E-3</v>
      </c>
      <c r="D273">
        <v>-1.0027224999902273E-3</v>
      </c>
      <c r="E273">
        <v>-2.0251150000092366E-3</v>
      </c>
      <c r="F273">
        <v>-3.3741574999837098E-3</v>
      </c>
      <c r="H273">
        <f t="shared" si="20"/>
        <v>-0.99069750002556134</v>
      </c>
      <c r="I273" s="4">
        <f t="shared" si="21"/>
        <v>-3.2469099999836715</v>
      </c>
      <c r="J273" s="4">
        <f t="shared" si="22"/>
        <v>-1.0027224999902273</v>
      </c>
      <c r="K273" s="4">
        <f t="shared" si="23"/>
        <v>-2.0251150000092366</v>
      </c>
      <c r="L273" s="4">
        <f t="shared" si="24"/>
        <v>-3.3741574999837098</v>
      </c>
    </row>
    <row r="274" spans="1:12" x14ac:dyDescent="0.15">
      <c r="A274">
        <v>2.71</v>
      </c>
      <c r="B274">
        <v>-9.2569750002624573E-4</v>
      </c>
      <c r="C274">
        <v>-5.5390999998294888E-4</v>
      </c>
      <c r="D274">
        <v>-6.187224999898433E-4</v>
      </c>
      <c r="E274">
        <v>-4.3111500000847514E-4</v>
      </c>
      <c r="F274">
        <v>-1.012157499985733E-3</v>
      </c>
      <c r="H274">
        <f t="shared" si="20"/>
        <v>-0.92569750002624573</v>
      </c>
      <c r="I274" s="4">
        <f t="shared" si="21"/>
        <v>-0.55390999998294888</v>
      </c>
      <c r="J274" s="4">
        <f t="shared" si="22"/>
        <v>-0.6187224999898433</v>
      </c>
      <c r="K274" s="4">
        <f t="shared" si="23"/>
        <v>-0.43111500000847514</v>
      </c>
      <c r="L274" s="4">
        <f t="shared" si="24"/>
        <v>-1.012157499985733</v>
      </c>
    </row>
    <row r="275" spans="1:12" x14ac:dyDescent="0.15">
      <c r="A275">
        <v>2.72</v>
      </c>
      <c r="B275">
        <v>-6.5569750002580918E-4</v>
      </c>
      <c r="C275">
        <v>-6.6990999998495226E-4</v>
      </c>
      <c r="D275">
        <v>-2.8337224999894772E-3</v>
      </c>
      <c r="E275">
        <v>-2.6611150000093176E-3</v>
      </c>
      <c r="F275">
        <v>-3.2751574999849709E-3</v>
      </c>
      <c r="H275">
        <f t="shared" si="20"/>
        <v>-0.65569750002580918</v>
      </c>
      <c r="I275" s="4">
        <f t="shared" si="21"/>
        <v>-0.66990999998495226</v>
      </c>
      <c r="J275" s="4">
        <f t="shared" si="22"/>
        <v>-2.8337224999894772</v>
      </c>
      <c r="K275" s="4">
        <f t="shared" si="23"/>
        <v>-2.6611150000093176</v>
      </c>
      <c r="L275" s="4">
        <f t="shared" si="24"/>
        <v>-3.2751574999849709</v>
      </c>
    </row>
    <row r="276" spans="1:12" x14ac:dyDescent="0.15">
      <c r="A276">
        <v>2.73</v>
      </c>
      <c r="B276">
        <v>-2.0416975000259185E-3</v>
      </c>
      <c r="C276">
        <v>-2.0959099999835473E-3</v>
      </c>
      <c r="D276">
        <v>-2.9027224999893519E-3</v>
      </c>
      <c r="E276">
        <v>1.0008849999927349E-3</v>
      </c>
      <c r="F276">
        <v>2.0048425000140924E-3</v>
      </c>
      <c r="H276">
        <f t="shared" si="20"/>
        <v>-2.0416975000259185</v>
      </c>
      <c r="I276" s="4">
        <f t="shared" si="21"/>
        <v>-2.0959099999835473</v>
      </c>
      <c r="J276" s="4">
        <f t="shared" si="22"/>
        <v>-2.9027224999893519</v>
      </c>
      <c r="K276" s="4">
        <f t="shared" si="23"/>
        <v>1.0008849999927349</v>
      </c>
      <c r="L276" s="4">
        <f t="shared" si="24"/>
        <v>2.0048425000140924</v>
      </c>
    </row>
    <row r="277" spans="1:12" x14ac:dyDescent="0.15">
      <c r="A277">
        <v>2.74</v>
      </c>
      <c r="B277">
        <v>-3.0406975000261127E-3</v>
      </c>
      <c r="C277">
        <v>-1.5659099999858483E-3</v>
      </c>
      <c r="D277">
        <v>-2.4827224999910413E-3</v>
      </c>
      <c r="E277">
        <v>-2.9141150000064897E-3</v>
      </c>
      <c r="F277">
        <v>-2.970157499984083E-3</v>
      </c>
      <c r="H277">
        <f t="shared" si="20"/>
        <v>-3.0406975000261127</v>
      </c>
      <c r="I277" s="4">
        <f t="shared" si="21"/>
        <v>-1.5659099999858483</v>
      </c>
      <c r="J277" s="4">
        <f t="shared" si="22"/>
        <v>-2.4827224999910413</v>
      </c>
      <c r="K277" s="4">
        <f t="shared" si="23"/>
        <v>-2.9141150000064897</v>
      </c>
      <c r="L277" s="4">
        <f t="shared" si="24"/>
        <v>-2.970157499984083</v>
      </c>
    </row>
    <row r="278" spans="1:12" x14ac:dyDescent="0.15">
      <c r="A278">
        <v>2.75</v>
      </c>
      <c r="B278">
        <v>-6.3469750002553837E-4</v>
      </c>
      <c r="C278">
        <v>3.3909000001486334E-4</v>
      </c>
      <c r="D278">
        <v>-7.0172249998989855E-4</v>
      </c>
      <c r="E278">
        <v>-3.8341150000071877E-3</v>
      </c>
      <c r="F278">
        <v>-7.4515749998482761E-4</v>
      </c>
      <c r="H278">
        <f t="shared" si="20"/>
        <v>-0.63469750002553837</v>
      </c>
      <c r="I278" s="4">
        <f t="shared" si="21"/>
        <v>0.33909000001486334</v>
      </c>
      <c r="J278" s="4">
        <f t="shared" si="22"/>
        <v>-0.70172249998989855</v>
      </c>
      <c r="K278" s="4">
        <f t="shared" si="23"/>
        <v>-3.8341150000071877</v>
      </c>
      <c r="L278" s="4">
        <f t="shared" si="24"/>
        <v>-0.74515749998482761</v>
      </c>
    </row>
    <row r="279" spans="1:12" x14ac:dyDescent="0.15">
      <c r="A279">
        <v>2.76</v>
      </c>
      <c r="B279">
        <v>-8.4369750002366573E-4</v>
      </c>
      <c r="C279">
        <v>-7.1090999998446591E-4</v>
      </c>
      <c r="D279">
        <v>-7.5372249999006158E-4</v>
      </c>
      <c r="E279">
        <v>-3.5301150000073278E-3</v>
      </c>
      <c r="F279">
        <v>-2.7551574999868933E-3</v>
      </c>
      <c r="H279">
        <f t="shared" si="20"/>
        <v>-0.84369750002366573</v>
      </c>
      <c r="I279" s="4">
        <f t="shared" si="21"/>
        <v>-0.71090999998446591</v>
      </c>
      <c r="J279" s="4">
        <f t="shared" si="22"/>
        <v>-0.75372249999006158</v>
      </c>
      <c r="K279" s="4">
        <f t="shared" si="23"/>
        <v>-3.5301150000073278</v>
      </c>
      <c r="L279" s="4">
        <f t="shared" si="24"/>
        <v>-2.7551574999868933</v>
      </c>
    </row>
    <row r="280" spans="1:12" x14ac:dyDescent="0.15">
      <c r="A280">
        <v>2.77</v>
      </c>
      <c r="B280">
        <v>-9.1969750002363071E-4</v>
      </c>
      <c r="C280">
        <v>-1.4199099999849807E-3</v>
      </c>
      <c r="D280">
        <v>6.4527750000920037E-4</v>
      </c>
      <c r="E280">
        <v>-2.8561150000072644E-3</v>
      </c>
      <c r="F280">
        <v>1.3568425000158868E-3</v>
      </c>
      <c r="H280">
        <f t="shared" si="20"/>
        <v>-0.91969750002363071</v>
      </c>
      <c r="I280" s="4">
        <f t="shared" si="21"/>
        <v>-1.4199099999849807</v>
      </c>
      <c r="J280" s="4">
        <f t="shared" si="22"/>
        <v>0.64527750000920037</v>
      </c>
      <c r="K280" s="4">
        <f t="shared" si="23"/>
        <v>-2.8561150000072644</v>
      </c>
      <c r="L280" s="4">
        <f t="shared" si="24"/>
        <v>1.3568425000158868</v>
      </c>
    </row>
    <row r="281" spans="1:12" x14ac:dyDescent="0.15">
      <c r="A281">
        <v>2.78</v>
      </c>
      <c r="B281">
        <v>-1.8116975000239677E-3</v>
      </c>
      <c r="C281">
        <v>-2.6019099999849971E-3</v>
      </c>
      <c r="D281">
        <v>-1.2387224999912405E-3</v>
      </c>
      <c r="E281">
        <v>-3.8291150000091534E-3</v>
      </c>
      <c r="F281">
        <v>-2.0101574999848992E-3</v>
      </c>
      <c r="H281">
        <f t="shared" si="20"/>
        <v>-1.8116975000239677</v>
      </c>
      <c r="I281" s="4">
        <f t="shared" si="21"/>
        <v>-2.6019099999849971</v>
      </c>
      <c r="J281" s="4">
        <f t="shared" si="22"/>
        <v>-1.2387224999912405</v>
      </c>
      <c r="K281" s="4">
        <f t="shared" si="23"/>
        <v>-3.8291150000091534</v>
      </c>
      <c r="L281" s="4">
        <f t="shared" si="24"/>
        <v>-2.0101574999848992</v>
      </c>
    </row>
    <row r="282" spans="1:12" x14ac:dyDescent="0.15">
      <c r="A282">
        <v>2.79</v>
      </c>
      <c r="B282">
        <v>-1.3166975000231673E-3</v>
      </c>
      <c r="C282">
        <v>-4.8059099999839816E-3</v>
      </c>
      <c r="D282">
        <v>-2.3287224999890554E-3</v>
      </c>
      <c r="E282">
        <v>-5.2661150000083978E-3</v>
      </c>
      <c r="F282">
        <v>-1.874157499983653E-3</v>
      </c>
      <c r="H282">
        <f t="shared" si="20"/>
        <v>-1.3166975000231673</v>
      </c>
      <c r="I282" s="4">
        <f t="shared" si="21"/>
        <v>-4.8059099999839816</v>
      </c>
      <c r="J282" s="4">
        <f t="shared" si="22"/>
        <v>-2.3287224999890554</v>
      </c>
      <c r="K282" s="4">
        <f t="shared" si="23"/>
        <v>-5.2661150000083978</v>
      </c>
      <c r="L282" s="4">
        <f t="shared" si="24"/>
        <v>-1.874157499983653</v>
      </c>
    </row>
    <row r="283" spans="1:12" x14ac:dyDescent="0.15">
      <c r="A283">
        <v>2.8</v>
      </c>
      <c r="B283">
        <v>1.16302499975518E-4</v>
      </c>
      <c r="C283">
        <v>-3.8399099999857356E-3</v>
      </c>
      <c r="D283">
        <v>1.4622775000106003E-3</v>
      </c>
      <c r="E283">
        <v>-3.737115000006952E-3</v>
      </c>
      <c r="F283">
        <v>-2.1411574999845584E-3</v>
      </c>
      <c r="H283">
        <f t="shared" si="20"/>
        <v>0.116302499975518</v>
      </c>
      <c r="I283" s="4">
        <f t="shared" si="21"/>
        <v>-3.8399099999857356</v>
      </c>
      <c r="J283" s="4">
        <f t="shared" si="22"/>
        <v>1.4622775000106003</v>
      </c>
      <c r="K283" s="4">
        <f t="shared" si="23"/>
        <v>-3.737115000006952</v>
      </c>
      <c r="L283" s="4">
        <f t="shared" si="24"/>
        <v>-2.1411574999845584</v>
      </c>
    </row>
    <row r="284" spans="1:12" x14ac:dyDescent="0.15">
      <c r="A284">
        <v>2.81</v>
      </c>
      <c r="B284">
        <v>-2.8069750002401861E-4</v>
      </c>
      <c r="C284">
        <v>-3.9739099999849259E-3</v>
      </c>
      <c r="D284">
        <v>-8.1372249999134283E-4</v>
      </c>
      <c r="E284">
        <v>-2.3571150000094576E-3</v>
      </c>
      <c r="F284">
        <v>-1.8431574999837608E-3</v>
      </c>
      <c r="H284">
        <f t="shared" si="20"/>
        <v>-0.28069750002401861</v>
      </c>
      <c r="I284" s="4">
        <f t="shared" si="21"/>
        <v>-3.9739099999849259</v>
      </c>
      <c r="J284" s="4">
        <f t="shared" si="22"/>
        <v>-0.81372249999134283</v>
      </c>
      <c r="K284" s="4">
        <f t="shared" si="23"/>
        <v>-2.3571150000094576</v>
      </c>
      <c r="L284" s="4">
        <f t="shared" si="24"/>
        <v>-1.8431574999837608</v>
      </c>
    </row>
    <row r="285" spans="1:12" x14ac:dyDescent="0.15">
      <c r="A285">
        <v>2.82</v>
      </c>
      <c r="B285">
        <v>6.3030249997453325E-4</v>
      </c>
      <c r="C285">
        <v>-2.1999099999838734E-3</v>
      </c>
      <c r="D285">
        <v>-2.5447224999908258E-3</v>
      </c>
      <c r="E285">
        <v>-1.9271150000079729E-3</v>
      </c>
      <c r="F285">
        <v>-1.6831574999862653E-3</v>
      </c>
      <c r="H285">
        <f t="shared" si="20"/>
        <v>0.63030249997453325</v>
      </c>
      <c r="I285" s="4">
        <f t="shared" si="21"/>
        <v>-2.1999099999838734</v>
      </c>
      <c r="J285" s="4">
        <f t="shared" si="22"/>
        <v>-2.5447224999908258</v>
      </c>
      <c r="K285" s="4">
        <f t="shared" si="23"/>
        <v>-1.9271150000079729</v>
      </c>
      <c r="L285" s="4">
        <f t="shared" si="24"/>
        <v>-1.6831574999862653</v>
      </c>
    </row>
    <row r="286" spans="1:12" x14ac:dyDescent="0.15">
      <c r="A286">
        <v>2.83</v>
      </c>
      <c r="B286">
        <v>-1.008697500026301E-3</v>
      </c>
      <c r="C286">
        <v>-2.5559099999838963E-3</v>
      </c>
      <c r="D286">
        <v>-2.3287224999890554E-3</v>
      </c>
      <c r="E286">
        <v>-1.5211150000062901E-3</v>
      </c>
      <c r="F286">
        <v>-1.7441574999850218E-3</v>
      </c>
      <c r="H286">
        <f t="shared" si="20"/>
        <v>-1.008697500026301</v>
      </c>
      <c r="I286" s="4">
        <f t="shared" si="21"/>
        <v>-2.5559099999838963</v>
      </c>
      <c r="J286" s="4">
        <f t="shared" si="22"/>
        <v>-2.3287224999890554</v>
      </c>
      <c r="K286" s="4">
        <f t="shared" si="23"/>
        <v>-1.5211150000062901</v>
      </c>
      <c r="L286" s="4">
        <f t="shared" si="24"/>
        <v>-1.7441574999850218</v>
      </c>
    </row>
    <row r="287" spans="1:12" x14ac:dyDescent="0.15">
      <c r="A287">
        <v>2.84</v>
      </c>
      <c r="B287">
        <v>1.3253024999748675E-3</v>
      </c>
      <c r="C287">
        <v>-2.0359099999858188E-3</v>
      </c>
      <c r="D287">
        <v>-2.2247224999887294E-3</v>
      </c>
      <c r="E287">
        <v>-1.5721150000089779E-3</v>
      </c>
      <c r="F287">
        <v>-1.3841574999844397E-3</v>
      </c>
      <c r="H287">
        <f t="shared" si="20"/>
        <v>1.3253024999748675</v>
      </c>
      <c r="I287" s="4">
        <f t="shared" si="21"/>
        <v>-2.0359099999858188</v>
      </c>
      <c r="J287" s="4">
        <f t="shared" si="22"/>
        <v>-2.2247224999887294</v>
      </c>
      <c r="K287" s="4">
        <f t="shared" si="23"/>
        <v>-1.5721150000089779</v>
      </c>
      <c r="L287" s="4">
        <f t="shared" si="24"/>
        <v>-1.3841574999844397</v>
      </c>
    </row>
    <row r="288" spans="1:12" x14ac:dyDescent="0.15">
      <c r="A288">
        <v>2.85</v>
      </c>
      <c r="B288">
        <v>-1.1416975000244634E-3</v>
      </c>
      <c r="C288">
        <v>-9.299099999857674E-4</v>
      </c>
      <c r="D288">
        <v>5.5277500010220137E-5</v>
      </c>
      <c r="E288">
        <v>-7.5511500000757792E-4</v>
      </c>
      <c r="F288">
        <v>-3.126157499984572E-3</v>
      </c>
      <c r="H288">
        <f t="shared" si="20"/>
        <v>-1.1416975000244634</v>
      </c>
      <c r="I288" s="4">
        <f t="shared" si="21"/>
        <v>-0.9299099999857674</v>
      </c>
      <c r="J288" s="4">
        <f t="shared" si="22"/>
        <v>5.5277500010220137E-2</v>
      </c>
      <c r="K288" s="4">
        <f t="shared" si="23"/>
        <v>-0.75511500000757792</v>
      </c>
      <c r="L288" s="4">
        <f t="shared" si="24"/>
        <v>-3.126157499984572</v>
      </c>
    </row>
    <row r="289" spans="1:12" x14ac:dyDescent="0.15">
      <c r="A289">
        <v>2.86</v>
      </c>
      <c r="B289">
        <v>1.3330249997522969E-4</v>
      </c>
      <c r="C289">
        <v>-9.1590999998558686E-4</v>
      </c>
      <c r="D289">
        <v>-1.9547224999918456E-3</v>
      </c>
      <c r="E289">
        <v>-2.6791150000065045E-3</v>
      </c>
      <c r="F289">
        <v>-2.3511574999837137E-3</v>
      </c>
      <c r="H289">
        <f t="shared" si="20"/>
        <v>0.13330249997522969</v>
      </c>
      <c r="I289" s="4">
        <f t="shared" si="21"/>
        <v>-0.91590999998558686</v>
      </c>
      <c r="J289" s="4">
        <f t="shared" si="22"/>
        <v>-1.9547224999918456</v>
      </c>
      <c r="K289" s="4">
        <f t="shared" si="23"/>
        <v>-2.6791150000065045</v>
      </c>
      <c r="L289" s="4">
        <f t="shared" si="24"/>
        <v>-2.3511574999837137</v>
      </c>
    </row>
    <row r="290" spans="1:12" x14ac:dyDescent="0.15">
      <c r="A290">
        <v>2.87</v>
      </c>
      <c r="B290">
        <v>1.7830249997530245E-4</v>
      </c>
      <c r="C290">
        <v>-5.4699099999844236E-3</v>
      </c>
      <c r="D290">
        <v>-1.9627224999894111E-3</v>
      </c>
      <c r="E290">
        <v>9.0188499999044325E-4</v>
      </c>
      <c r="F290">
        <v>-2.0961574999844856E-3</v>
      </c>
      <c r="H290">
        <f t="shared" si="20"/>
        <v>0.17830249997530245</v>
      </c>
      <c r="I290" s="4">
        <f t="shared" si="21"/>
        <v>-5.4699099999844236</v>
      </c>
      <c r="J290" s="4">
        <f t="shared" si="22"/>
        <v>-1.9627224999894111</v>
      </c>
      <c r="K290" s="4">
        <f t="shared" si="23"/>
        <v>0.90188499999044325</v>
      </c>
      <c r="L290" s="4">
        <f t="shared" si="24"/>
        <v>-2.0961574999844856</v>
      </c>
    </row>
    <row r="291" spans="1:12" x14ac:dyDescent="0.15">
      <c r="A291">
        <v>2.88</v>
      </c>
      <c r="B291">
        <v>1.8123024999745496E-3</v>
      </c>
      <c r="C291">
        <v>-8.3990999998562188E-4</v>
      </c>
      <c r="D291">
        <v>-3.1457224999904554E-3</v>
      </c>
      <c r="E291">
        <v>-9.8211500000644492E-4</v>
      </c>
      <c r="F291">
        <v>-7.0315749998428601E-4</v>
      </c>
      <c r="H291">
        <f t="shared" si="20"/>
        <v>1.8123024999745496</v>
      </c>
      <c r="I291" s="4">
        <f t="shared" si="21"/>
        <v>-0.83990999998562188</v>
      </c>
      <c r="J291" s="4">
        <f t="shared" si="22"/>
        <v>-3.1457224999904554</v>
      </c>
      <c r="K291" s="4">
        <f t="shared" si="23"/>
        <v>-0.98211500000644492</v>
      </c>
      <c r="L291" s="4">
        <f t="shared" si="24"/>
        <v>-0.70315749998428601</v>
      </c>
    </row>
    <row r="292" spans="1:12" x14ac:dyDescent="0.15">
      <c r="A292">
        <v>2.89</v>
      </c>
      <c r="B292">
        <v>-9.9169750002303658E-4</v>
      </c>
      <c r="C292">
        <v>-1.2829099999862592E-3</v>
      </c>
      <c r="D292">
        <v>-2.6007224999915479E-3</v>
      </c>
      <c r="E292">
        <v>-6.211150000083876E-4</v>
      </c>
      <c r="F292">
        <v>-1.6851574999847685E-3</v>
      </c>
      <c r="H292">
        <f t="shared" si="20"/>
        <v>-0.99169750002303658</v>
      </c>
      <c r="I292" s="4">
        <f t="shared" si="21"/>
        <v>-1.2829099999862592</v>
      </c>
      <c r="J292" s="4">
        <f t="shared" si="22"/>
        <v>-2.6007224999915479</v>
      </c>
      <c r="K292" s="4">
        <f t="shared" si="23"/>
        <v>-0.6211150000083876</v>
      </c>
      <c r="L292" s="4">
        <f t="shared" si="24"/>
        <v>-1.6851574999847685</v>
      </c>
    </row>
    <row r="293" spans="1:12" x14ac:dyDescent="0.15">
      <c r="A293">
        <v>2.9</v>
      </c>
      <c r="B293">
        <v>-3.2669750002511933E-4</v>
      </c>
      <c r="C293">
        <v>-1.454909999985432E-3</v>
      </c>
      <c r="D293">
        <v>-6.1972249999087126E-4</v>
      </c>
      <c r="E293">
        <v>-9.8011500000794172E-4</v>
      </c>
      <c r="F293">
        <v>8.5784250001452733E-4</v>
      </c>
      <c r="H293">
        <f t="shared" si="20"/>
        <v>-0.32669750002511933</v>
      </c>
      <c r="I293" s="4">
        <f t="shared" si="21"/>
        <v>-1.454909999985432</v>
      </c>
      <c r="J293" s="4">
        <f t="shared" si="22"/>
        <v>-0.61972249999087126</v>
      </c>
      <c r="K293" s="4">
        <f t="shared" si="23"/>
        <v>-0.98011500000794172</v>
      </c>
      <c r="L293" s="4">
        <f t="shared" si="24"/>
        <v>0.85784250001452733</v>
      </c>
    </row>
    <row r="294" spans="1:12" x14ac:dyDescent="0.15">
      <c r="A294">
        <v>2.91</v>
      </c>
      <c r="B294">
        <v>-3.7469750002472324E-4</v>
      </c>
      <c r="C294">
        <v>-2.7989099999849998E-3</v>
      </c>
      <c r="D294">
        <v>2.3222775000100171E-3</v>
      </c>
      <c r="E294">
        <v>-2.2301150000068048E-3</v>
      </c>
      <c r="F294">
        <v>-1.2071574999836798E-3</v>
      </c>
      <c r="H294">
        <f t="shared" si="20"/>
        <v>-0.37469750002472324</v>
      </c>
      <c r="I294" s="4">
        <f t="shared" si="21"/>
        <v>-2.7989099999849998</v>
      </c>
      <c r="J294" s="4">
        <f t="shared" si="22"/>
        <v>2.3222775000100171</v>
      </c>
      <c r="K294" s="4">
        <f t="shared" si="23"/>
        <v>-2.2301150000068048</v>
      </c>
      <c r="L294" s="4">
        <f t="shared" si="24"/>
        <v>-1.2071574999836798</v>
      </c>
    </row>
    <row r="295" spans="1:12" x14ac:dyDescent="0.15">
      <c r="A295">
        <v>2.92</v>
      </c>
      <c r="B295">
        <v>1.1030249997645569E-4</v>
      </c>
      <c r="C295">
        <v>-2.5119099999848515E-3</v>
      </c>
      <c r="D295">
        <v>5.0027750000936066E-4</v>
      </c>
      <c r="E295">
        <v>-1.116115000009188E-3</v>
      </c>
      <c r="F295">
        <v>-1.0221574999853544E-3</v>
      </c>
      <c r="H295">
        <f t="shared" si="20"/>
        <v>0.11030249997645569</v>
      </c>
      <c r="I295" s="4">
        <f t="shared" si="21"/>
        <v>-2.5119099999848515</v>
      </c>
      <c r="J295" s="4">
        <f t="shared" si="22"/>
        <v>0.50027750000936066</v>
      </c>
      <c r="K295" s="4">
        <f t="shared" si="23"/>
        <v>-1.116115000009188</v>
      </c>
      <c r="L295" s="4">
        <f t="shared" si="24"/>
        <v>-1.0221574999853544</v>
      </c>
    </row>
    <row r="296" spans="1:12" x14ac:dyDescent="0.15">
      <c r="A296">
        <v>2.93</v>
      </c>
      <c r="B296">
        <v>2.5430249997526744E-4</v>
      </c>
      <c r="C296">
        <v>-6.6990999998495226E-4</v>
      </c>
      <c r="D296">
        <v>-2.0437224999909631E-3</v>
      </c>
      <c r="E296">
        <v>-3.4211150000089674E-3</v>
      </c>
      <c r="F296">
        <v>-1.2221574999848883E-3</v>
      </c>
      <c r="H296">
        <f t="shared" si="20"/>
        <v>0.25430249997526744</v>
      </c>
      <c r="I296" s="4">
        <f t="shared" si="21"/>
        <v>-0.66990999998495226</v>
      </c>
      <c r="J296" s="4">
        <f t="shared" si="22"/>
        <v>-2.0437224999909631</v>
      </c>
      <c r="K296" s="4">
        <f t="shared" si="23"/>
        <v>-3.4211150000089674</v>
      </c>
      <c r="L296" s="4">
        <f t="shared" si="24"/>
        <v>-1.2221574999848883</v>
      </c>
    </row>
    <row r="297" spans="1:12" x14ac:dyDescent="0.15">
      <c r="A297">
        <v>2.94</v>
      </c>
      <c r="B297">
        <v>1.0530249997486862E-4</v>
      </c>
      <c r="C297">
        <v>-1.2829099999862592E-3</v>
      </c>
      <c r="D297">
        <v>-4.1427224999885937E-3</v>
      </c>
      <c r="E297">
        <v>-1.9171150000083514E-3</v>
      </c>
      <c r="F297">
        <v>-8.3515749998497313E-4</v>
      </c>
      <c r="H297">
        <f t="shared" si="20"/>
        <v>0.10530249997486862</v>
      </c>
      <c r="I297" s="4">
        <f t="shared" si="21"/>
        <v>-1.2829099999862592</v>
      </c>
      <c r="J297" s="4">
        <f t="shared" si="22"/>
        <v>-4.1427224999885937</v>
      </c>
      <c r="K297" s="4">
        <f t="shared" si="23"/>
        <v>-1.9171150000083514</v>
      </c>
      <c r="L297" s="4">
        <f t="shared" si="24"/>
        <v>-0.83515749998497313</v>
      </c>
    </row>
    <row r="298" spans="1:12" x14ac:dyDescent="0.15">
      <c r="A298">
        <v>2.95</v>
      </c>
      <c r="B298">
        <v>-1.1169750002437695E-4</v>
      </c>
      <c r="C298">
        <v>-1.3709099999843488E-3</v>
      </c>
      <c r="D298">
        <v>-2.2707224999898301E-3</v>
      </c>
      <c r="E298">
        <v>-2.6401150000090468E-3</v>
      </c>
      <c r="F298">
        <v>-6.821574999840152E-4</v>
      </c>
      <c r="H298">
        <f t="shared" si="20"/>
        <v>-0.11169750002437695</v>
      </c>
      <c r="I298" s="4">
        <f t="shared" si="21"/>
        <v>-1.3709099999843488</v>
      </c>
      <c r="J298" s="4">
        <f t="shared" si="22"/>
        <v>-2.2707224999898301</v>
      </c>
      <c r="K298" s="4">
        <f t="shared" si="23"/>
        <v>-2.6401150000090468</v>
      </c>
      <c r="L298" s="4">
        <f t="shared" si="24"/>
        <v>-0.6821574999840152</v>
      </c>
    </row>
    <row r="299" spans="1:12" x14ac:dyDescent="0.15">
      <c r="A299">
        <v>2.96</v>
      </c>
      <c r="B299">
        <v>1.2430249997663623E-4</v>
      </c>
      <c r="C299">
        <v>-5.5590999998500479E-4</v>
      </c>
      <c r="D299">
        <v>-1.3177224999907367E-3</v>
      </c>
      <c r="E299">
        <v>-3.4121150000068212E-3</v>
      </c>
      <c r="F299">
        <v>-1.8941574999864486E-3</v>
      </c>
      <c r="H299">
        <f t="shared" si="20"/>
        <v>0.12430249997663623</v>
      </c>
      <c r="I299" s="4">
        <f t="shared" si="21"/>
        <v>-0.55590999998500479</v>
      </c>
      <c r="J299" s="4">
        <f t="shared" si="22"/>
        <v>-1.3177224999907367</v>
      </c>
      <c r="K299" s="4">
        <f t="shared" si="23"/>
        <v>-3.4121150000068212</v>
      </c>
      <c r="L299" s="4">
        <f t="shared" si="24"/>
        <v>-1.8941574999864486</v>
      </c>
    </row>
    <row r="300" spans="1:12" x14ac:dyDescent="0.15">
      <c r="A300">
        <v>2.97</v>
      </c>
      <c r="B300">
        <v>4.2630249997444025E-4</v>
      </c>
      <c r="C300">
        <v>-1.9590999998442271E-4</v>
      </c>
      <c r="D300">
        <v>-2.114722499989341E-3</v>
      </c>
      <c r="E300">
        <v>-1.4501150000079122E-3</v>
      </c>
      <c r="F300">
        <v>1.2628425000151822E-3</v>
      </c>
      <c r="H300">
        <f t="shared" si="20"/>
        <v>0.42630249997444025</v>
      </c>
      <c r="I300" s="4">
        <f t="shared" si="21"/>
        <v>-0.19590999998442271</v>
      </c>
      <c r="J300" s="4">
        <f t="shared" si="22"/>
        <v>-2.114722499989341</v>
      </c>
      <c r="K300" s="4">
        <f t="shared" si="23"/>
        <v>-1.4501150000079122</v>
      </c>
      <c r="L300" s="4">
        <f t="shared" si="24"/>
        <v>1.2628425000151822</v>
      </c>
    </row>
    <row r="301" spans="1:12" x14ac:dyDescent="0.15">
      <c r="A301">
        <v>2.98</v>
      </c>
      <c r="B301">
        <v>2.633024999738609E-4</v>
      </c>
      <c r="C301">
        <v>-1.1209099999831551E-3</v>
      </c>
      <c r="D301">
        <v>-1.9807224999901507E-3</v>
      </c>
      <c r="E301">
        <v>-3.305115000006964E-3</v>
      </c>
      <c r="F301">
        <v>1.7108425000138539E-3</v>
      </c>
      <c r="H301">
        <f t="shared" si="20"/>
        <v>0.2633024999738609</v>
      </c>
      <c r="I301" s="4">
        <f t="shared" si="21"/>
        <v>-1.1209099999831551</v>
      </c>
      <c r="J301" s="4">
        <f t="shared" si="22"/>
        <v>-1.9807224999901507</v>
      </c>
      <c r="K301" s="4">
        <f t="shared" si="23"/>
        <v>-3.305115000006964</v>
      </c>
      <c r="L301" s="4">
        <f t="shared" si="24"/>
        <v>1.7108425000138539</v>
      </c>
    </row>
    <row r="302" spans="1:12" x14ac:dyDescent="0.15">
      <c r="A302">
        <v>2.99</v>
      </c>
      <c r="B302">
        <v>1.9903024999763375E-3</v>
      </c>
      <c r="C302">
        <v>1.0050900000138085E-3</v>
      </c>
      <c r="D302">
        <v>3.2527750001065669E-4</v>
      </c>
      <c r="E302">
        <v>-1.8371150000078273E-3</v>
      </c>
      <c r="F302">
        <v>-9.6215749998407318E-4</v>
      </c>
      <c r="H302">
        <f t="shared" si="20"/>
        <v>1.9903024999763375</v>
      </c>
      <c r="I302" s="4">
        <f t="shared" si="21"/>
        <v>1.0050900000138085</v>
      </c>
      <c r="J302" s="4">
        <f t="shared" si="22"/>
        <v>0.32527750001065669</v>
      </c>
      <c r="K302" s="4">
        <f t="shared" si="23"/>
        <v>-1.8371150000078273</v>
      </c>
      <c r="L302" s="4">
        <f t="shared" si="24"/>
        <v>-0.96215749998407318</v>
      </c>
    </row>
    <row r="303" spans="1:12" x14ac:dyDescent="0.15">
      <c r="A303">
        <v>3</v>
      </c>
      <c r="B303">
        <v>-6.7169750002449291E-4</v>
      </c>
      <c r="C303">
        <v>-6.6890999998392431E-4</v>
      </c>
      <c r="D303">
        <v>-1.958722499988852E-3</v>
      </c>
      <c r="E303">
        <v>-2.0541150000070729E-3</v>
      </c>
      <c r="F303">
        <v>9.0484250001310329E-4</v>
      </c>
      <c r="H303">
        <f t="shared" si="20"/>
        <v>-0.67169750002449291</v>
      </c>
      <c r="I303" s="4">
        <f t="shared" si="21"/>
        <v>-0.66890999998392431</v>
      </c>
      <c r="J303" s="4">
        <f t="shared" si="22"/>
        <v>-1.958722499988852</v>
      </c>
      <c r="K303" s="4">
        <f t="shared" si="23"/>
        <v>-2.0541150000070729</v>
      </c>
      <c r="L303" s="4">
        <f t="shared" si="24"/>
        <v>0.90484250001310329</v>
      </c>
    </row>
    <row r="304" spans="1:12" x14ac:dyDescent="0.15">
      <c r="A304">
        <v>3.01</v>
      </c>
      <c r="B304">
        <v>-5.6169750002510455E-4</v>
      </c>
      <c r="C304">
        <v>-7.5990999998509778E-4</v>
      </c>
      <c r="D304">
        <v>2.1352775000096358E-3</v>
      </c>
      <c r="E304">
        <v>-1.1471150000090802E-3</v>
      </c>
      <c r="F304">
        <v>-1.4761574999866411E-3</v>
      </c>
      <c r="H304">
        <f t="shared" si="20"/>
        <v>-0.56169750002510455</v>
      </c>
      <c r="I304" s="4">
        <f t="shared" si="21"/>
        <v>-0.75990999998509778</v>
      </c>
      <c r="J304" s="4">
        <f t="shared" si="22"/>
        <v>2.1352775000096358</v>
      </c>
      <c r="K304" s="4">
        <f t="shared" si="23"/>
        <v>-1.1471150000090802</v>
      </c>
      <c r="L304" s="4">
        <f t="shared" si="24"/>
        <v>-1.4761574999866411</v>
      </c>
    </row>
    <row r="305" spans="1:12" x14ac:dyDescent="0.15">
      <c r="A305">
        <v>3.02</v>
      </c>
      <c r="B305">
        <v>-5.4669750002389605E-4</v>
      </c>
      <c r="C305">
        <v>-2.6299099999853581E-3</v>
      </c>
      <c r="D305">
        <v>1.4662775000111594E-3</v>
      </c>
      <c r="E305">
        <v>-1.2161150000089549E-3</v>
      </c>
      <c r="F305">
        <v>-3.5151574999865431E-3</v>
      </c>
      <c r="H305">
        <f t="shared" si="20"/>
        <v>-0.54669750002389605</v>
      </c>
      <c r="I305" s="4">
        <f t="shared" si="21"/>
        <v>-2.6299099999853581</v>
      </c>
      <c r="J305" s="4">
        <f t="shared" si="22"/>
        <v>1.4662775000111594</v>
      </c>
      <c r="K305" s="4">
        <f t="shared" si="23"/>
        <v>-1.2161150000089549</v>
      </c>
      <c r="L305" s="4">
        <f t="shared" si="24"/>
        <v>-3.5151574999865431</v>
      </c>
    </row>
    <row r="306" spans="1:12" x14ac:dyDescent="0.15">
      <c r="A306">
        <v>3.03</v>
      </c>
      <c r="B306">
        <v>-4.8169750002458045E-4</v>
      </c>
      <c r="C306">
        <v>-1.0449099999831901E-3</v>
      </c>
      <c r="D306">
        <v>8.1627750001089794E-4</v>
      </c>
      <c r="E306">
        <v>-3.8211500000784326E-4</v>
      </c>
      <c r="F306">
        <v>-1.5841574999839736E-3</v>
      </c>
      <c r="H306">
        <f t="shared" si="20"/>
        <v>-0.48169750002458045</v>
      </c>
      <c r="I306" s="4">
        <f t="shared" si="21"/>
        <v>-1.0449099999831901</v>
      </c>
      <c r="J306" s="4">
        <f t="shared" si="22"/>
        <v>0.81627750001089794</v>
      </c>
      <c r="K306" s="4">
        <f t="shared" si="23"/>
        <v>-0.38211500000784326</v>
      </c>
      <c r="L306" s="4">
        <f t="shared" si="24"/>
        <v>-1.5841574999839736</v>
      </c>
    </row>
    <row r="307" spans="1:12" x14ac:dyDescent="0.15">
      <c r="A307">
        <v>3.04</v>
      </c>
      <c r="B307">
        <v>5.2630249997420719E-4</v>
      </c>
      <c r="C307">
        <v>-3.4909999985899276E-5</v>
      </c>
      <c r="D307">
        <v>-5.1272249999101405E-4</v>
      </c>
      <c r="E307">
        <v>-1.7921150000077546E-3</v>
      </c>
      <c r="F307">
        <v>-9.9157499985125241E-5</v>
      </c>
      <c r="H307">
        <f t="shared" si="20"/>
        <v>0.52630249997420719</v>
      </c>
      <c r="I307" s="4">
        <f t="shared" si="21"/>
        <v>-3.4909999985899276E-2</v>
      </c>
      <c r="J307" s="4">
        <f t="shared" si="22"/>
        <v>-0.51272249999101405</v>
      </c>
      <c r="K307" s="4">
        <f t="shared" si="23"/>
        <v>-1.7921150000077546</v>
      </c>
      <c r="L307" s="4">
        <f t="shared" si="24"/>
        <v>-9.9157499985125241E-2</v>
      </c>
    </row>
    <row r="308" spans="1:12" x14ac:dyDescent="0.15">
      <c r="A308">
        <v>3.05</v>
      </c>
      <c r="B308">
        <v>1.3293024999754266E-3</v>
      </c>
      <c r="C308">
        <v>-7.5909999985412924E-5</v>
      </c>
      <c r="D308">
        <v>-5.5672249999005885E-4</v>
      </c>
      <c r="E308">
        <v>-8.7611500000761566E-4</v>
      </c>
      <c r="F308">
        <v>-3.0431574999845168E-3</v>
      </c>
      <c r="H308">
        <f t="shared" si="20"/>
        <v>1.3293024999754266</v>
      </c>
      <c r="I308" s="4">
        <f t="shared" si="21"/>
        <v>-7.5909999985412924E-2</v>
      </c>
      <c r="J308" s="4">
        <f t="shared" si="22"/>
        <v>-0.55672249999005885</v>
      </c>
      <c r="K308" s="4">
        <f t="shared" si="23"/>
        <v>-0.87611500000761566</v>
      </c>
      <c r="L308" s="4">
        <f t="shared" si="24"/>
        <v>-3.0431574999845168</v>
      </c>
    </row>
    <row r="309" spans="1:12" x14ac:dyDescent="0.15">
      <c r="A309">
        <v>3.06</v>
      </c>
      <c r="B309">
        <v>2.9330249997627789E-4</v>
      </c>
      <c r="C309">
        <v>-1.2909999984600518E-5</v>
      </c>
      <c r="D309">
        <v>-6.417224999886173E-4</v>
      </c>
      <c r="E309">
        <v>-7.9411500000858837E-4</v>
      </c>
      <c r="F309">
        <v>-7.7815749998677575E-4</v>
      </c>
      <c r="H309">
        <f t="shared" si="20"/>
        <v>0.29330249997627789</v>
      </c>
      <c r="I309" s="4">
        <f t="shared" si="21"/>
        <v>-1.2909999984600518E-2</v>
      </c>
      <c r="J309" s="4">
        <f t="shared" si="22"/>
        <v>-0.6417224999886173</v>
      </c>
      <c r="K309" s="4">
        <f t="shared" si="23"/>
        <v>-0.79411500000858837</v>
      </c>
      <c r="L309" s="4">
        <f t="shared" si="24"/>
        <v>-0.77815749998677575</v>
      </c>
    </row>
    <row r="310" spans="1:12" x14ac:dyDescent="0.15">
      <c r="A310">
        <v>3.07</v>
      </c>
      <c r="B310">
        <v>2.0003024999759589E-3</v>
      </c>
      <c r="C310">
        <v>3.4760900000136985E-3</v>
      </c>
      <c r="D310">
        <v>-1.4887224999888815E-3</v>
      </c>
      <c r="E310">
        <v>-2.239115000008951E-3</v>
      </c>
      <c r="F310">
        <v>-2.7131574999863517E-3</v>
      </c>
      <c r="H310">
        <f t="shared" si="20"/>
        <v>2.0003024999759589</v>
      </c>
      <c r="I310" s="4">
        <f t="shared" si="21"/>
        <v>3.4760900000136985</v>
      </c>
      <c r="J310" s="4">
        <f t="shared" si="22"/>
        <v>-1.4887224999888815</v>
      </c>
      <c r="K310" s="4">
        <f t="shared" si="23"/>
        <v>-2.239115000008951</v>
      </c>
      <c r="L310" s="4">
        <f t="shared" si="24"/>
        <v>-2.7131574999863517</v>
      </c>
    </row>
    <row r="311" spans="1:12" x14ac:dyDescent="0.15">
      <c r="A311">
        <v>3.08</v>
      </c>
      <c r="B311">
        <v>7.5130249997457099E-4</v>
      </c>
      <c r="C311">
        <v>-6.1090999998469897E-4</v>
      </c>
      <c r="D311">
        <v>-8.7172249999056817E-4</v>
      </c>
      <c r="E311">
        <v>-2.1371150000071282E-3</v>
      </c>
      <c r="F311">
        <v>-1.0551574999837499E-3</v>
      </c>
      <c r="H311">
        <f t="shared" si="20"/>
        <v>0.75130249997457099</v>
      </c>
      <c r="I311" s="4">
        <f t="shared" si="21"/>
        <v>-0.61090999998469897</v>
      </c>
      <c r="J311" s="4">
        <f t="shared" si="22"/>
        <v>-0.87172249999056817</v>
      </c>
      <c r="K311" s="4">
        <f t="shared" si="23"/>
        <v>-2.1371150000071282</v>
      </c>
      <c r="L311" s="4">
        <f t="shared" si="24"/>
        <v>-1.0551574999837499</v>
      </c>
    </row>
    <row r="312" spans="1:12" x14ac:dyDescent="0.15">
      <c r="A312">
        <v>3.09</v>
      </c>
      <c r="B312">
        <v>1.0973024999749725E-3</v>
      </c>
      <c r="C312">
        <v>-1.1099099999860584E-3</v>
      </c>
      <c r="D312">
        <v>-2.1877224999897749E-3</v>
      </c>
      <c r="E312">
        <v>-2.3771150000087005E-3</v>
      </c>
      <c r="F312">
        <v>2.2668425000134107E-3</v>
      </c>
      <c r="H312">
        <f t="shared" si="20"/>
        <v>1.0973024999749725</v>
      </c>
      <c r="I312" s="4">
        <f t="shared" si="21"/>
        <v>-1.1099099999860584</v>
      </c>
      <c r="J312" s="4">
        <f t="shared" si="22"/>
        <v>-2.1877224999897749</v>
      </c>
      <c r="K312" s="4">
        <f t="shared" si="23"/>
        <v>-2.3771150000087005</v>
      </c>
      <c r="L312" s="4">
        <f t="shared" si="24"/>
        <v>2.2668425000134107</v>
      </c>
    </row>
    <row r="313" spans="1:12" x14ac:dyDescent="0.15">
      <c r="A313">
        <v>3.1</v>
      </c>
      <c r="B313">
        <v>3.2330249997514215E-4</v>
      </c>
      <c r="C313">
        <v>2.0509000001567301E-4</v>
      </c>
      <c r="D313">
        <v>-7.9772249998910638E-4</v>
      </c>
      <c r="E313">
        <v>-1.8271150000082059E-3</v>
      </c>
      <c r="F313">
        <v>-1.0231574999863824E-3</v>
      </c>
      <c r="H313">
        <f t="shared" si="20"/>
        <v>0.32330249997514215</v>
      </c>
      <c r="I313" s="4">
        <f t="shared" si="21"/>
        <v>0.20509000001567301</v>
      </c>
      <c r="J313" s="4">
        <f t="shared" si="22"/>
        <v>-0.79772249998910638</v>
      </c>
      <c r="K313" s="4">
        <f t="shared" si="23"/>
        <v>-1.8271150000082059</v>
      </c>
      <c r="L313" s="4">
        <f t="shared" si="24"/>
        <v>-1.0231574999863824</v>
      </c>
    </row>
    <row r="314" spans="1:12" x14ac:dyDescent="0.15">
      <c r="A314">
        <v>3.11</v>
      </c>
      <c r="B314">
        <v>2.9330249997627789E-4</v>
      </c>
      <c r="C314">
        <v>-1.7009099999860666E-3</v>
      </c>
      <c r="D314">
        <v>-1.5747224999884679E-3</v>
      </c>
      <c r="E314">
        <v>-7.07115000007974E-4</v>
      </c>
      <c r="F314">
        <v>-2.0901574999854233E-3</v>
      </c>
      <c r="H314">
        <f t="shared" si="20"/>
        <v>0.29330249997627789</v>
      </c>
      <c r="I314" s="4">
        <f t="shared" si="21"/>
        <v>-1.7009099999860666</v>
      </c>
      <c r="J314" s="4">
        <f t="shared" si="22"/>
        <v>-1.5747224999884679</v>
      </c>
      <c r="K314" s="4">
        <f t="shared" si="23"/>
        <v>-0.707115000007974</v>
      </c>
      <c r="L314" s="4">
        <f t="shared" si="24"/>
        <v>-2.0901574999854233</v>
      </c>
    </row>
    <row r="315" spans="1:12" x14ac:dyDescent="0.15">
      <c r="A315">
        <v>3.12</v>
      </c>
      <c r="B315">
        <v>2.5523024999749566E-3</v>
      </c>
      <c r="C315">
        <v>6.9090000014426778E-5</v>
      </c>
      <c r="D315">
        <v>-1.8957224999915923E-3</v>
      </c>
      <c r="E315">
        <v>-4.0411500000914202E-4</v>
      </c>
      <c r="F315">
        <v>-4.5315749998664501E-4</v>
      </c>
      <c r="H315">
        <f t="shared" si="20"/>
        <v>2.5523024999749566</v>
      </c>
      <c r="I315" s="4">
        <f t="shared" si="21"/>
        <v>6.9090000014426778E-2</v>
      </c>
      <c r="J315" s="4">
        <f t="shared" si="22"/>
        <v>-1.8957224999915923</v>
      </c>
      <c r="K315" s="4">
        <f t="shared" si="23"/>
        <v>-0.40411500000914202</v>
      </c>
      <c r="L315" s="4">
        <f t="shared" si="24"/>
        <v>-0.45315749998664501</v>
      </c>
    </row>
    <row r="316" spans="1:12" x14ac:dyDescent="0.15">
      <c r="A316">
        <v>3.13</v>
      </c>
      <c r="B316">
        <v>-6.5569750002580918E-4</v>
      </c>
      <c r="C316">
        <v>9.7090000014787847E-5</v>
      </c>
      <c r="D316">
        <v>-1.3537224999886632E-3</v>
      </c>
      <c r="E316">
        <v>1.2108849999918903E-3</v>
      </c>
      <c r="F316">
        <v>2.2284250001547434E-4</v>
      </c>
      <c r="H316">
        <f t="shared" si="20"/>
        <v>-0.65569750002580918</v>
      </c>
      <c r="I316" s="4">
        <f t="shared" si="21"/>
        <v>9.7090000014787847E-2</v>
      </c>
      <c r="J316" s="4">
        <f t="shared" si="22"/>
        <v>-1.3537224999886632</v>
      </c>
      <c r="K316" s="4">
        <f t="shared" si="23"/>
        <v>1.2108849999918903</v>
      </c>
      <c r="L316" s="4">
        <f t="shared" si="24"/>
        <v>0.22284250001547434</v>
      </c>
    </row>
    <row r="317" spans="1:12" x14ac:dyDescent="0.15">
      <c r="A317">
        <v>3.14</v>
      </c>
      <c r="B317">
        <v>-5.7869750002481624E-4</v>
      </c>
      <c r="C317">
        <v>6.3109000001659865E-4</v>
      </c>
      <c r="D317">
        <v>-2.2707224999898301E-3</v>
      </c>
      <c r="E317">
        <v>-1.6711500000710089E-4</v>
      </c>
      <c r="F317">
        <v>-5.4515749998529373E-4</v>
      </c>
      <c r="H317">
        <f t="shared" si="20"/>
        <v>-0.57869750002481624</v>
      </c>
      <c r="I317" s="4">
        <f t="shared" si="21"/>
        <v>0.63109000001659865</v>
      </c>
      <c r="J317" s="4">
        <f t="shared" si="22"/>
        <v>-2.2707224999898301</v>
      </c>
      <c r="K317" s="4">
        <f t="shared" si="23"/>
        <v>-0.16711500000710089</v>
      </c>
      <c r="L317" s="4">
        <f t="shared" si="24"/>
        <v>-0.54515749998529373</v>
      </c>
    </row>
    <row r="318" spans="1:12" x14ac:dyDescent="0.15">
      <c r="A318">
        <v>3.15</v>
      </c>
      <c r="B318">
        <v>4.2530249997696501E-4</v>
      </c>
      <c r="C318">
        <v>-7.0090999998484449E-4</v>
      </c>
      <c r="D318">
        <v>2.6277500008831112E-5</v>
      </c>
      <c r="E318">
        <v>-1.3301150000089024E-3</v>
      </c>
      <c r="F318">
        <v>-1.3591574999836098E-3</v>
      </c>
      <c r="H318">
        <f t="shared" si="20"/>
        <v>0.42530249997696501</v>
      </c>
      <c r="I318" s="4">
        <f t="shared" si="21"/>
        <v>-0.70090999998484449</v>
      </c>
      <c r="J318" s="4">
        <f t="shared" si="22"/>
        <v>2.6277500008831112E-2</v>
      </c>
      <c r="K318" s="4">
        <f t="shared" si="23"/>
        <v>-1.3301150000089024</v>
      </c>
      <c r="L318" s="4">
        <f t="shared" si="24"/>
        <v>-1.3591574999836098</v>
      </c>
    </row>
    <row r="319" spans="1:12" x14ac:dyDescent="0.15">
      <c r="A319">
        <v>3.16</v>
      </c>
      <c r="B319">
        <v>5.1530249997711053E-4</v>
      </c>
      <c r="C319">
        <v>2.909090000017045E-3</v>
      </c>
      <c r="D319">
        <v>-8.3722499990557253E-5</v>
      </c>
      <c r="E319">
        <v>-1.446115000007353E-3</v>
      </c>
      <c r="F319">
        <v>-1.8231574999845179E-3</v>
      </c>
      <c r="H319">
        <f t="shared" si="20"/>
        <v>0.51530249997711053</v>
      </c>
      <c r="I319" s="4">
        <f t="shared" si="21"/>
        <v>2.909090000017045</v>
      </c>
      <c r="J319" s="4">
        <f t="shared" si="22"/>
        <v>-8.3722499990557253E-2</v>
      </c>
      <c r="K319" s="4">
        <f t="shared" si="23"/>
        <v>-1.446115000007353</v>
      </c>
      <c r="L319" s="4">
        <f t="shared" si="24"/>
        <v>-1.8231574999845179</v>
      </c>
    </row>
    <row r="320" spans="1:12" x14ac:dyDescent="0.15">
      <c r="A320">
        <v>3.17</v>
      </c>
      <c r="B320">
        <v>1.2273024999771565E-3</v>
      </c>
      <c r="C320">
        <v>2.0900900000171418E-3</v>
      </c>
      <c r="D320">
        <v>-2.0377224999883481E-3</v>
      </c>
      <c r="E320">
        <v>-1.3061150000091004E-3</v>
      </c>
      <c r="F320">
        <v>-2.2781574999868326E-3</v>
      </c>
      <c r="H320">
        <f t="shared" si="20"/>
        <v>1.2273024999771565</v>
      </c>
      <c r="I320" s="4">
        <f t="shared" si="21"/>
        <v>2.0900900000171418</v>
      </c>
      <c r="J320" s="4">
        <f t="shared" si="22"/>
        <v>-2.0377224999883481</v>
      </c>
      <c r="K320" s="4">
        <f t="shared" si="23"/>
        <v>-1.3061150000091004</v>
      </c>
      <c r="L320" s="4">
        <f t="shared" si="24"/>
        <v>-2.2781574999868326</v>
      </c>
    </row>
    <row r="321" spans="1:12" x14ac:dyDescent="0.15">
      <c r="A321">
        <v>3.18</v>
      </c>
      <c r="B321">
        <v>3.7530249997530518E-4</v>
      </c>
      <c r="C321">
        <v>6.0090000015833311E-5</v>
      </c>
      <c r="D321">
        <v>7.4727750001102322E-4</v>
      </c>
      <c r="E321">
        <v>-2.9111500000666979E-4</v>
      </c>
      <c r="F321">
        <v>-1.1715749998586489E-4</v>
      </c>
      <c r="H321">
        <f t="shared" si="20"/>
        <v>0.37530249997530518</v>
      </c>
      <c r="I321" s="4">
        <f t="shared" si="21"/>
        <v>6.0090000015833311E-2</v>
      </c>
      <c r="J321" s="4">
        <f t="shared" si="22"/>
        <v>0.74727750001102322</v>
      </c>
      <c r="K321" s="4">
        <f t="shared" si="23"/>
        <v>-0.29111500000666979</v>
      </c>
      <c r="L321" s="4">
        <f t="shared" si="24"/>
        <v>-0.11715749998586489</v>
      </c>
    </row>
    <row r="322" spans="1:12" x14ac:dyDescent="0.15">
      <c r="A322">
        <v>3.19</v>
      </c>
      <c r="B322">
        <v>3.0249997706732756E-7</v>
      </c>
      <c r="C322">
        <v>-7.2290999998614325E-4</v>
      </c>
      <c r="D322">
        <v>-2.5772249999178598E-4</v>
      </c>
      <c r="E322">
        <v>-1.4971150000064881E-3</v>
      </c>
      <c r="F322">
        <v>5.6842500015363839E-5</v>
      </c>
      <c r="H322">
        <f t="shared" si="20"/>
        <v>3.0249997706732756E-4</v>
      </c>
      <c r="I322" s="4">
        <f t="shared" si="21"/>
        <v>-0.72290999998614325</v>
      </c>
      <c r="J322" s="4">
        <f t="shared" si="22"/>
        <v>-0.25772249999178598</v>
      </c>
      <c r="K322" s="4">
        <f t="shared" si="23"/>
        <v>-1.4971150000064881</v>
      </c>
      <c r="L322" s="4">
        <f t="shared" si="24"/>
        <v>5.6842500015363839E-2</v>
      </c>
    </row>
    <row r="323" spans="1:12" x14ac:dyDescent="0.15">
      <c r="A323">
        <v>3.2</v>
      </c>
      <c r="B323">
        <v>5.5530249997559622E-4</v>
      </c>
      <c r="C323">
        <v>-1.1889099999855546E-3</v>
      </c>
      <c r="D323">
        <v>3.390277500010086E-3</v>
      </c>
      <c r="E323">
        <v>1.3938849999917124E-3</v>
      </c>
      <c r="F323">
        <v>4.0184250001473742E-4</v>
      </c>
      <c r="H323">
        <f t="shared" si="20"/>
        <v>0.55530249997559622</v>
      </c>
      <c r="I323" s="4">
        <f t="shared" si="21"/>
        <v>-1.1889099999855546</v>
      </c>
      <c r="J323" s="4">
        <f t="shared" si="22"/>
        <v>3.390277500010086</v>
      </c>
      <c r="K323" s="4">
        <f t="shared" si="23"/>
        <v>1.3938849999917124</v>
      </c>
      <c r="L323" s="4">
        <f t="shared" si="24"/>
        <v>0.40184250001473742</v>
      </c>
    </row>
    <row r="324" spans="1:12" x14ac:dyDescent="0.15">
      <c r="A324">
        <v>3.21</v>
      </c>
      <c r="B324">
        <v>3.1930249997458304E-4</v>
      </c>
      <c r="C324">
        <v>-1.8159099999834893E-3</v>
      </c>
      <c r="D324">
        <v>1.6712775000087277E-3</v>
      </c>
      <c r="E324">
        <v>-9.1115000007135905E-5</v>
      </c>
      <c r="F324">
        <v>-2.6215749998570459E-4</v>
      </c>
      <c r="H324">
        <f t="shared" si="20"/>
        <v>0.31930249997458304</v>
      </c>
      <c r="I324" s="4">
        <f t="shared" si="21"/>
        <v>-1.8159099999834893</v>
      </c>
      <c r="J324" s="4">
        <f t="shared" si="22"/>
        <v>1.6712775000087277</v>
      </c>
      <c r="K324" s="4">
        <f t="shared" si="23"/>
        <v>-9.1115000007135905E-2</v>
      </c>
      <c r="L324" s="4">
        <f t="shared" si="24"/>
        <v>-0.26215749998570459</v>
      </c>
    </row>
    <row r="325" spans="1:12" x14ac:dyDescent="0.15">
      <c r="A325">
        <v>3.22</v>
      </c>
      <c r="B325">
        <v>-5.6969750002622277E-4</v>
      </c>
      <c r="C325">
        <v>1.0909000001646518E-4</v>
      </c>
      <c r="D325">
        <v>-2.2487224999885314E-3</v>
      </c>
      <c r="E325">
        <v>1.738884999991086E-3</v>
      </c>
      <c r="F325">
        <v>-8.3215749998544197E-4</v>
      </c>
      <c r="H325">
        <f t="shared" ref="H325:H388" si="25">B325*1000</f>
        <v>-0.56969750002622277</v>
      </c>
      <c r="I325" s="4">
        <f t="shared" ref="I325:I388" si="26">C325*1000</f>
        <v>0.10909000001646518</v>
      </c>
      <c r="J325" s="4">
        <f t="shared" ref="J325:J388" si="27">D325*1000</f>
        <v>-2.2487224999885314</v>
      </c>
      <c r="K325" s="4">
        <f t="shared" ref="K325:K388" si="28">E325*1000</f>
        <v>1.738884999991086</v>
      </c>
      <c r="L325" s="4">
        <f t="shared" ref="L325:L388" si="29">F325*1000</f>
        <v>-0.83215749998544197</v>
      </c>
    </row>
    <row r="326" spans="1:12" x14ac:dyDescent="0.15">
      <c r="A326">
        <v>3.23</v>
      </c>
      <c r="B326">
        <v>8.6030249997648411E-4</v>
      </c>
      <c r="C326">
        <v>1.2709000001365212E-4</v>
      </c>
      <c r="D326">
        <v>-9.0372249999148835E-4</v>
      </c>
      <c r="E326">
        <v>1.7538849999922945E-3</v>
      </c>
      <c r="F326">
        <v>-5.6515749998453657E-4</v>
      </c>
      <c r="H326">
        <f t="shared" si="25"/>
        <v>0.86030249997648411</v>
      </c>
      <c r="I326" s="4">
        <f t="shared" si="26"/>
        <v>0.12709000001365212</v>
      </c>
      <c r="J326" s="4">
        <f t="shared" si="27"/>
        <v>-0.90372249999148835</v>
      </c>
      <c r="K326" s="4">
        <f t="shared" si="28"/>
        <v>1.7538849999922945</v>
      </c>
      <c r="L326" s="4">
        <f t="shared" si="29"/>
        <v>-0.56515749998453657</v>
      </c>
    </row>
    <row r="327" spans="1:12" x14ac:dyDescent="0.15">
      <c r="A327">
        <v>3.24</v>
      </c>
      <c r="B327">
        <v>4.1930249997434998E-4</v>
      </c>
      <c r="C327">
        <v>-1.6459099999863724E-3</v>
      </c>
      <c r="D327">
        <v>-1.6207224999895686E-3</v>
      </c>
      <c r="E327">
        <v>-1.0971150000074203E-3</v>
      </c>
      <c r="F327">
        <v>-2.7015749998682281E-4</v>
      </c>
      <c r="H327">
        <f t="shared" si="25"/>
        <v>0.41930249997434998</v>
      </c>
      <c r="I327" s="4">
        <f t="shared" si="26"/>
        <v>-1.6459099999863724</v>
      </c>
      <c r="J327" s="4">
        <f t="shared" si="27"/>
        <v>-1.6207224999895686</v>
      </c>
      <c r="K327" s="4">
        <f t="shared" si="28"/>
        <v>-1.0971150000074203</v>
      </c>
      <c r="L327" s="4">
        <f t="shared" si="29"/>
        <v>-0.27015749998682281</v>
      </c>
    </row>
    <row r="328" spans="1:12" x14ac:dyDescent="0.15">
      <c r="A328">
        <v>3.25</v>
      </c>
      <c r="B328">
        <v>9.9930249997370879E-4</v>
      </c>
      <c r="C328">
        <v>-2.7719099999856667E-3</v>
      </c>
      <c r="D328">
        <v>9.3827750000841093E-4</v>
      </c>
      <c r="E328">
        <v>9.0988499999156147E-4</v>
      </c>
      <c r="F328">
        <v>-4.6915749998532874E-4</v>
      </c>
      <c r="H328">
        <f t="shared" si="25"/>
        <v>0.99930249997370879</v>
      </c>
      <c r="I328" s="4">
        <f t="shared" si="26"/>
        <v>-2.7719099999856667</v>
      </c>
      <c r="J328" s="4">
        <f t="shared" si="27"/>
        <v>0.93827750000841093</v>
      </c>
      <c r="K328" s="4">
        <f t="shared" si="28"/>
        <v>0.90988499999156147</v>
      </c>
      <c r="L328" s="4">
        <f t="shared" si="29"/>
        <v>-0.46915749998532874</v>
      </c>
    </row>
    <row r="329" spans="1:12" x14ac:dyDescent="0.15">
      <c r="A329">
        <v>3.26</v>
      </c>
      <c r="B329">
        <v>1.0153024999759452E-3</v>
      </c>
      <c r="C329">
        <v>-1.3159099999846546E-3</v>
      </c>
      <c r="D329">
        <v>1.0672775000095669E-3</v>
      </c>
      <c r="E329">
        <v>-1.4201150000090479E-3</v>
      </c>
      <c r="F329">
        <v>-8.2915749998591082E-4</v>
      </c>
      <c r="H329">
        <f t="shared" si="25"/>
        <v>1.0153024999759452</v>
      </c>
      <c r="I329" s="4">
        <f t="shared" si="26"/>
        <v>-1.3159099999846546</v>
      </c>
      <c r="J329" s="4">
        <f t="shared" si="27"/>
        <v>1.0672775000095669</v>
      </c>
      <c r="K329" s="4">
        <f t="shared" si="28"/>
        <v>-1.4201150000090479</v>
      </c>
      <c r="L329" s="4">
        <f t="shared" si="29"/>
        <v>-0.82915749998591082</v>
      </c>
    </row>
    <row r="330" spans="1:12" x14ac:dyDescent="0.15">
      <c r="A330">
        <v>3.27</v>
      </c>
      <c r="B330">
        <v>7.1930249997720352E-4</v>
      </c>
      <c r="C330">
        <v>2.9070900000149891E-3</v>
      </c>
      <c r="D330">
        <v>-8.9722499989619564E-5</v>
      </c>
      <c r="E330">
        <v>-8.5711500000940077E-4</v>
      </c>
      <c r="F330">
        <v>-1.1621574999836071E-3</v>
      </c>
      <c r="H330">
        <f t="shared" si="25"/>
        <v>0.71930249997720352</v>
      </c>
      <c r="I330" s="4">
        <f t="shared" si="26"/>
        <v>2.9070900000149891</v>
      </c>
      <c r="J330" s="4">
        <f t="shared" si="27"/>
        <v>-8.9722499989619564E-2</v>
      </c>
      <c r="K330" s="4">
        <f t="shared" si="28"/>
        <v>-0.85711500000940077</v>
      </c>
      <c r="L330" s="4">
        <f t="shared" si="29"/>
        <v>-1.1621574999836071</v>
      </c>
    </row>
    <row r="331" spans="1:12" x14ac:dyDescent="0.15">
      <c r="A331">
        <v>3.28</v>
      </c>
      <c r="B331">
        <v>1.1413024999740173E-3</v>
      </c>
      <c r="C331">
        <v>-5.599099999855639E-4</v>
      </c>
      <c r="D331">
        <v>-2.1722499990772803E-5</v>
      </c>
      <c r="E331">
        <v>-1.2741150000081802E-3</v>
      </c>
      <c r="F331">
        <v>-2.1231574999838188E-3</v>
      </c>
      <c r="H331">
        <f t="shared" si="25"/>
        <v>1.1413024999740173</v>
      </c>
      <c r="I331" s="4">
        <f t="shared" si="26"/>
        <v>-0.5599099999855639</v>
      </c>
      <c r="J331" s="4">
        <f t="shared" si="27"/>
        <v>-2.1722499990772803E-2</v>
      </c>
      <c r="K331" s="4">
        <f t="shared" si="28"/>
        <v>-1.2741150000081802</v>
      </c>
      <c r="L331" s="4">
        <f t="shared" si="29"/>
        <v>-2.1231574999838188</v>
      </c>
    </row>
    <row r="332" spans="1:12" x14ac:dyDescent="0.15">
      <c r="A332">
        <v>3.29</v>
      </c>
      <c r="B332">
        <v>7.9530249997716851E-4</v>
      </c>
      <c r="C332">
        <v>-1.7999099999848056E-3</v>
      </c>
      <c r="D332">
        <v>1.0062775000108104E-3</v>
      </c>
      <c r="E332">
        <v>-2.5271150000065745E-3</v>
      </c>
      <c r="F332">
        <v>-2.681574999847669E-4</v>
      </c>
      <c r="H332">
        <f t="shared" si="25"/>
        <v>0.79530249997716851</v>
      </c>
      <c r="I332" s="4">
        <f t="shared" si="26"/>
        <v>-1.7999099999848056</v>
      </c>
      <c r="J332" s="4">
        <f t="shared" si="27"/>
        <v>1.0062775000108104</v>
      </c>
      <c r="K332" s="4">
        <f t="shared" si="28"/>
        <v>-2.5271150000065745</v>
      </c>
      <c r="L332" s="4">
        <f t="shared" si="29"/>
        <v>-0.2681574999847669</v>
      </c>
    </row>
    <row r="333" spans="1:12" x14ac:dyDescent="0.15">
      <c r="A333">
        <v>3.3</v>
      </c>
      <c r="B333">
        <v>3.8130249997436749E-4</v>
      </c>
      <c r="C333">
        <v>1.109000001520144E-5</v>
      </c>
      <c r="D333">
        <v>1.6972775000105855E-3</v>
      </c>
      <c r="E333">
        <v>1.3588849999912611E-3</v>
      </c>
      <c r="F333">
        <v>-8.1415749998470233E-4</v>
      </c>
      <c r="H333">
        <f t="shared" si="25"/>
        <v>0.38130249997436749</v>
      </c>
      <c r="I333" s="4">
        <f t="shared" si="26"/>
        <v>1.109000001520144E-2</v>
      </c>
      <c r="J333" s="4">
        <f t="shared" si="27"/>
        <v>1.6972775000105855</v>
      </c>
      <c r="K333" s="4">
        <f t="shared" si="28"/>
        <v>1.3588849999912611</v>
      </c>
      <c r="L333" s="4">
        <f t="shared" si="29"/>
        <v>-0.81415749998470233</v>
      </c>
    </row>
    <row r="334" spans="1:12" x14ac:dyDescent="0.15">
      <c r="A334">
        <v>3.31</v>
      </c>
      <c r="B334">
        <v>4.9930249997487408E-4</v>
      </c>
      <c r="C334">
        <v>-1.5029099999850359E-3</v>
      </c>
      <c r="D334">
        <v>5.0627750000842298E-4</v>
      </c>
      <c r="E334">
        <v>8.9884999990630376E-5</v>
      </c>
      <c r="F334">
        <v>-8.1515749998573028E-4</v>
      </c>
      <c r="H334">
        <f t="shared" si="25"/>
        <v>0.49930249997487408</v>
      </c>
      <c r="I334" s="4">
        <f t="shared" si="26"/>
        <v>-1.5029099999850359</v>
      </c>
      <c r="J334" s="4">
        <f t="shared" si="27"/>
        <v>0.50627750000842298</v>
      </c>
      <c r="K334" s="4">
        <f t="shared" si="28"/>
        <v>8.9884999990630376E-2</v>
      </c>
      <c r="L334" s="4">
        <f t="shared" si="29"/>
        <v>-0.81515749998573028</v>
      </c>
    </row>
    <row r="335" spans="1:12" x14ac:dyDescent="0.15">
      <c r="A335">
        <v>3.32</v>
      </c>
      <c r="B335">
        <v>6.4430249997471378E-4</v>
      </c>
      <c r="C335">
        <v>-7.8790999998545885E-4</v>
      </c>
      <c r="D335">
        <v>-9.5672249998912662E-4</v>
      </c>
      <c r="E335">
        <v>4.3388499999252872E-4</v>
      </c>
      <c r="F335">
        <v>-1.2101574999867637E-3</v>
      </c>
      <c r="H335">
        <f t="shared" si="25"/>
        <v>0.64430249997471378</v>
      </c>
      <c r="I335" s="4">
        <f t="shared" si="26"/>
        <v>-0.78790999998545885</v>
      </c>
      <c r="J335" s="4">
        <f t="shared" si="27"/>
        <v>-0.95672249998912662</v>
      </c>
      <c r="K335" s="4">
        <f t="shared" si="28"/>
        <v>0.43388499999252872</v>
      </c>
      <c r="L335" s="4">
        <f t="shared" si="29"/>
        <v>-1.2101574999867637</v>
      </c>
    </row>
    <row r="336" spans="1:12" x14ac:dyDescent="0.15">
      <c r="A336">
        <v>3.33</v>
      </c>
      <c r="B336">
        <v>1.3173024999737493E-3</v>
      </c>
      <c r="C336">
        <v>-9.1390999998353095E-4</v>
      </c>
      <c r="D336">
        <v>-8.9172249998981101E-4</v>
      </c>
      <c r="E336">
        <v>-1.8361150000067994E-3</v>
      </c>
      <c r="F336">
        <v>1.0328425000132313E-3</v>
      </c>
      <c r="H336">
        <f t="shared" si="25"/>
        <v>1.3173024999737493</v>
      </c>
      <c r="I336" s="4">
        <f t="shared" si="26"/>
        <v>-0.91390999998353095</v>
      </c>
      <c r="J336" s="4">
        <f t="shared" si="27"/>
        <v>-0.89172249998981101</v>
      </c>
      <c r="K336" s="4">
        <f t="shared" si="28"/>
        <v>-1.8361150000067994</v>
      </c>
      <c r="L336" s="4">
        <f t="shared" si="29"/>
        <v>1.0328425000132313</v>
      </c>
    </row>
    <row r="337" spans="1:12" x14ac:dyDescent="0.15">
      <c r="A337">
        <v>3.34</v>
      </c>
      <c r="B337">
        <v>-1.1969750002549517E-4</v>
      </c>
      <c r="C337">
        <v>-5.8790999998592497E-4</v>
      </c>
      <c r="D337">
        <v>-5.8472249999041992E-4</v>
      </c>
      <c r="E337">
        <v>1.7288499999068563E-4</v>
      </c>
      <c r="F337">
        <v>4.4184250001322312E-4</v>
      </c>
      <c r="H337">
        <f t="shared" si="25"/>
        <v>-0.11969750002549517</v>
      </c>
      <c r="I337" s="4">
        <f t="shared" si="26"/>
        <v>-0.58790999998592497</v>
      </c>
      <c r="J337" s="4">
        <f t="shared" si="27"/>
        <v>-0.58472249999041992</v>
      </c>
      <c r="K337" s="4">
        <f t="shared" si="28"/>
        <v>0.17288499999068563</v>
      </c>
      <c r="L337" s="4">
        <f t="shared" si="29"/>
        <v>0.44184250001322312</v>
      </c>
    </row>
    <row r="338" spans="1:12" x14ac:dyDescent="0.15">
      <c r="A338">
        <v>3.35</v>
      </c>
      <c r="B338">
        <v>1.2753024999767604E-3</v>
      </c>
      <c r="C338">
        <v>1.9300900000160937E-3</v>
      </c>
      <c r="D338">
        <v>-1.3067224999900873E-3</v>
      </c>
      <c r="E338">
        <v>-2.9921150000085106E-3</v>
      </c>
      <c r="F338">
        <v>-5.7915749998471711E-4</v>
      </c>
      <c r="H338">
        <f t="shared" si="25"/>
        <v>1.2753024999767604</v>
      </c>
      <c r="I338" s="4">
        <f t="shared" si="26"/>
        <v>1.9300900000160937</v>
      </c>
      <c r="J338" s="4">
        <f t="shared" si="27"/>
        <v>-1.3067224999900873</v>
      </c>
      <c r="K338" s="4">
        <f t="shared" si="28"/>
        <v>-2.9921150000085106</v>
      </c>
      <c r="L338" s="4">
        <f t="shared" si="29"/>
        <v>-0.57915749998471711</v>
      </c>
    </row>
    <row r="339" spans="1:12" x14ac:dyDescent="0.15">
      <c r="A339">
        <v>3.36</v>
      </c>
      <c r="B339">
        <v>2.3893024999743773E-3</v>
      </c>
      <c r="C339">
        <v>1.557090000016359E-3</v>
      </c>
      <c r="D339">
        <v>-3.0872249999092105E-4</v>
      </c>
      <c r="E339">
        <v>-6.0211500000661999E-4</v>
      </c>
      <c r="F339">
        <v>-6.3715749998394244E-4</v>
      </c>
      <c r="H339">
        <f t="shared" si="25"/>
        <v>2.3893024999743773</v>
      </c>
      <c r="I339" s="4">
        <f t="shared" si="26"/>
        <v>1.557090000016359</v>
      </c>
      <c r="J339" s="4">
        <f t="shared" si="27"/>
        <v>-0.30872249999092105</v>
      </c>
      <c r="K339" s="4">
        <f t="shared" si="28"/>
        <v>-0.60211500000661999</v>
      </c>
      <c r="L339" s="4">
        <f t="shared" si="29"/>
        <v>-0.63715749998394244</v>
      </c>
    </row>
    <row r="340" spans="1:12" x14ac:dyDescent="0.15">
      <c r="A340">
        <v>3.37</v>
      </c>
      <c r="B340">
        <v>8.163024999738866E-4</v>
      </c>
      <c r="C340">
        <v>3.2909000001524191E-4</v>
      </c>
      <c r="D340">
        <v>-3.0477224999891916E-3</v>
      </c>
      <c r="E340">
        <v>3.5608849999917425E-3</v>
      </c>
      <c r="F340">
        <v>-1.5141574999866236E-3</v>
      </c>
      <c r="H340">
        <f t="shared" si="25"/>
        <v>0.8163024999738866</v>
      </c>
      <c r="I340" s="4">
        <f t="shared" si="26"/>
        <v>0.32909000001524191</v>
      </c>
      <c r="J340" s="4">
        <f t="shared" si="27"/>
        <v>-3.0477224999891916</v>
      </c>
      <c r="K340" s="4">
        <f t="shared" si="28"/>
        <v>3.5608849999917425</v>
      </c>
      <c r="L340" s="4">
        <f t="shared" si="29"/>
        <v>-1.5141574999866236</v>
      </c>
    </row>
    <row r="341" spans="1:12" x14ac:dyDescent="0.15">
      <c r="A341">
        <v>3.38</v>
      </c>
      <c r="B341">
        <v>2.0473024999745348E-3</v>
      </c>
      <c r="C341">
        <v>1.0010900000168022E-3</v>
      </c>
      <c r="D341">
        <v>6.7277500008344759E-5</v>
      </c>
      <c r="E341">
        <v>6.9188499999128794E-4</v>
      </c>
      <c r="F341">
        <v>2.1258425000141301E-3</v>
      </c>
      <c r="H341">
        <f t="shared" si="25"/>
        <v>2.0473024999745348</v>
      </c>
      <c r="I341" s="4">
        <f t="shared" si="26"/>
        <v>1.0010900000168022</v>
      </c>
      <c r="J341" s="4">
        <f t="shared" si="27"/>
        <v>6.7277500008344759E-2</v>
      </c>
      <c r="K341" s="4">
        <f t="shared" si="28"/>
        <v>0.69188499999128794</v>
      </c>
      <c r="L341" s="4">
        <f t="shared" si="29"/>
        <v>2.1258425000141301</v>
      </c>
    </row>
    <row r="342" spans="1:12" x14ac:dyDescent="0.15">
      <c r="A342">
        <v>3.39</v>
      </c>
      <c r="B342">
        <v>8.9030249997534838E-4</v>
      </c>
      <c r="C342">
        <v>-5.4990999998594248E-4</v>
      </c>
      <c r="D342">
        <v>-1.3872249999025144E-4</v>
      </c>
      <c r="E342">
        <v>-1.4651150000091206E-3</v>
      </c>
      <c r="F342">
        <v>-1.7791574999854731E-3</v>
      </c>
      <c r="H342">
        <f t="shared" si="25"/>
        <v>0.89030249997534838</v>
      </c>
      <c r="I342" s="4">
        <f t="shared" si="26"/>
        <v>-0.54990999998594248</v>
      </c>
      <c r="J342" s="4">
        <f t="shared" si="27"/>
        <v>-0.13872249999025144</v>
      </c>
      <c r="K342" s="4">
        <f t="shared" si="28"/>
        <v>-1.4651150000091206</v>
      </c>
      <c r="L342" s="4">
        <f t="shared" si="29"/>
        <v>-1.7791574999854731</v>
      </c>
    </row>
    <row r="343" spans="1:12" x14ac:dyDescent="0.15">
      <c r="A343">
        <v>3.4</v>
      </c>
      <c r="B343">
        <v>2.0873024999765732E-3</v>
      </c>
      <c r="C343">
        <v>7.2209000001421941E-4</v>
      </c>
      <c r="D343">
        <v>4.0227750001164964E-4</v>
      </c>
      <c r="E343">
        <v>-2.9841150000073924E-3</v>
      </c>
      <c r="F343">
        <v>-8.5315749998571278E-4</v>
      </c>
      <c r="H343">
        <f t="shared" si="25"/>
        <v>2.0873024999765732</v>
      </c>
      <c r="I343" s="4">
        <f t="shared" si="26"/>
        <v>0.72209000001421941</v>
      </c>
      <c r="J343" s="4">
        <f t="shared" si="27"/>
        <v>0.40227750001164964</v>
      </c>
      <c r="K343" s="4">
        <f t="shared" si="28"/>
        <v>-2.9841150000073924</v>
      </c>
      <c r="L343" s="4">
        <f t="shared" si="29"/>
        <v>-0.85315749998571278</v>
      </c>
    </row>
    <row r="344" spans="1:12" x14ac:dyDescent="0.15">
      <c r="A344">
        <v>3.41</v>
      </c>
      <c r="B344">
        <v>-1.5736975000244513E-3</v>
      </c>
      <c r="C344">
        <v>1.3009000001673598E-4</v>
      </c>
      <c r="D344">
        <v>9.1727750000814012E-4</v>
      </c>
      <c r="E344">
        <v>-7.1211500000956107E-4</v>
      </c>
      <c r="F344">
        <v>-6.2415749998478987E-4</v>
      </c>
      <c r="H344">
        <f t="shared" si="25"/>
        <v>-1.5736975000244513</v>
      </c>
      <c r="I344" s="4">
        <f t="shared" si="26"/>
        <v>0.13009000001673598</v>
      </c>
      <c r="J344" s="4">
        <f t="shared" si="27"/>
        <v>0.91727750000814012</v>
      </c>
      <c r="K344" s="4">
        <f t="shared" si="28"/>
        <v>-0.71211500000956107</v>
      </c>
      <c r="L344" s="4">
        <f t="shared" si="29"/>
        <v>-0.62415749998478987</v>
      </c>
    </row>
    <row r="345" spans="1:12" x14ac:dyDescent="0.15">
      <c r="A345">
        <v>3.42</v>
      </c>
      <c r="B345">
        <v>-4.6975000245197407E-6</v>
      </c>
      <c r="C345">
        <v>-5.7290999998471648E-4</v>
      </c>
      <c r="D345">
        <v>1.2052775000093163E-3</v>
      </c>
      <c r="E345">
        <v>-5.5111500000748492E-4</v>
      </c>
      <c r="F345">
        <v>-7.4915749998538672E-4</v>
      </c>
      <c r="H345">
        <f t="shared" si="25"/>
        <v>-4.6975000245197407E-3</v>
      </c>
      <c r="I345" s="4">
        <f t="shared" si="26"/>
        <v>-0.57290999998471648</v>
      </c>
      <c r="J345" s="4">
        <f t="shared" si="27"/>
        <v>1.2052775000093163</v>
      </c>
      <c r="K345" s="4">
        <f t="shared" si="28"/>
        <v>-0.55111500000748492</v>
      </c>
      <c r="L345" s="4">
        <f t="shared" si="29"/>
        <v>-0.74915749998538672</v>
      </c>
    </row>
    <row r="346" spans="1:12" x14ac:dyDescent="0.15">
      <c r="A346">
        <v>3.43</v>
      </c>
      <c r="B346">
        <v>3.5630249997709029E-4</v>
      </c>
      <c r="C346">
        <v>3.04090000014412E-4</v>
      </c>
      <c r="D346">
        <v>8.5827750001143954E-4</v>
      </c>
      <c r="E346">
        <v>1.7088499999218243E-4</v>
      </c>
      <c r="F346">
        <v>7.2084250001580585E-4</v>
      </c>
      <c r="H346">
        <f t="shared" si="25"/>
        <v>0.35630249997709029</v>
      </c>
      <c r="I346" s="4">
        <f t="shared" si="26"/>
        <v>0.304090000014412</v>
      </c>
      <c r="J346" s="4">
        <f t="shared" si="27"/>
        <v>0.85827750001143954</v>
      </c>
      <c r="K346" s="4">
        <f t="shared" si="28"/>
        <v>0.17088499999218243</v>
      </c>
      <c r="L346" s="4">
        <f t="shared" si="29"/>
        <v>0.72084250001580585</v>
      </c>
    </row>
    <row r="347" spans="1:12" x14ac:dyDescent="0.15">
      <c r="A347">
        <v>3.44</v>
      </c>
      <c r="B347">
        <v>2.2130249997687201E-4</v>
      </c>
      <c r="C347">
        <v>-2.5590999998570396E-4</v>
      </c>
      <c r="D347">
        <v>1.1352775000084137E-3</v>
      </c>
      <c r="E347">
        <v>-9.9211500000961905E-4</v>
      </c>
      <c r="F347">
        <v>8.648425000146176E-4</v>
      </c>
      <c r="H347">
        <f t="shared" si="25"/>
        <v>0.22130249997687201</v>
      </c>
      <c r="I347" s="4">
        <f t="shared" si="26"/>
        <v>-0.25590999998570396</v>
      </c>
      <c r="J347" s="4">
        <f t="shared" si="27"/>
        <v>1.1352775000084137</v>
      </c>
      <c r="K347" s="4">
        <f t="shared" si="28"/>
        <v>-0.99211500000961905</v>
      </c>
      <c r="L347" s="4">
        <f t="shared" si="29"/>
        <v>0.8648425000146176</v>
      </c>
    </row>
    <row r="348" spans="1:12" x14ac:dyDescent="0.15">
      <c r="A348">
        <v>3.45</v>
      </c>
      <c r="B348">
        <v>2.0030249997660121E-4</v>
      </c>
      <c r="C348">
        <v>5.6409000001522713E-4</v>
      </c>
      <c r="D348">
        <v>-6.7224999895643123E-6</v>
      </c>
      <c r="E348">
        <v>-9.1411500000759816E-4</v>
      </c>
      <c r="F348">
        <v>7.3484250001598639E-4</v>
      </c>
      <c r="H348">
        <f t="shared" si="25"/>
        <v>0.20030249997660121</v>
      </c>
      <c r="I348" s="4">
        <f t="shared" si="26"/>
        <v>0.56409000001522713</v>
      </c>
      <c r="J348" s="4">
        <f t="shared" si="27"/>
        <v>-6.7224999895643123E-3</v>
      </c>
      <c r="K348" s="4">
        <f t="shared" si="28"/>
        <v>-0.91411500000759816</v>
      </c>
      <c r="L348" s="4">
        <f t="shared" si="29"/>
        <v>0.73484250001598639</v>
      </c>
    </row>
    <row r="349" spans="1:12" x14ac:dyDescent="0.15">
      <c r="A349">
        <v>3.46</v>
      </c>
      <c r="B349">
        <v>3.2153024999743707E-3</v>
      </c>
      <c r="C349">
        <v>8.5209000001640334E-4</v>
      </c>
      <c r="D349">
        <v>1.2902775000114275E-3</v>
      </c>
      <c r="E349">
        <v>-1.4971150000064881E-3</v>
      </c>
      <c r="F349">
        <v>-6.151574999861964E-4</v>
      </c>
      <c r="H349">
        <f t="shared" si="25"/>
        <v>3.2153024999743707</v>
      </c>
      <c r="I349" s="4">
        <f t="shared" si="26"/>
        <v>0.85209000001640334</v>
      </c>
      <c r="J349" s="4">
        <f t="shared" si="27"/>
        <v>1.2902775000114275</v>
      </c>
      <c r="K349" s="4">
        <f t="shared" si="28"/>
        <v>-1.4971150000064881</v>
      </c>
      <c r="L349" s="4">
        <f t="shared" si="29"/>
        <v>-0.6151574999861964</v>
      </c>
    </row>
    <row r="350" spans="1:12" x14ac:dyDescent="0.15">
      <c r="A350">
        <v>3.47</v>
      </c>
      <c r="B350">
        <v>1.7043024999772172E-3</v>
      </c>
      <c r="C350">
        <v>1.5220900000159077E-3</v>
      </c>
      <c r="D350">
        <v>3.5627750001054892E-4</v>
      </c>
      <c r="E350">
        <v>-8.4411500000669548E-4</v>
      </c>
      <c r="F350">
        <v>-6.9715749998522369E-4</v>
      </c>
      <c r="H350">
        <f t="shared" si="25"/>
        <v>1.7043024999772172</v>
      </c>
      <c r="I350" s="4">
        <f t="shared" si="26"/>
        <v>1.5220900000159077</v>
      </c>
      <c r="J350" s="4">
        <f t="shared" si="27"/>
        <v>0.35627750001054892</v>
      </c>
      <c r="K350" s="4">
        <f t="shared" si="28"/>
        <v>-0.84411500000669548</v>
      </c>
      <c r="L350" s="4">
        <f t="shared" si="29"/>
        <v>-0.69715749998522369</v>
      </c>
    </row>
    <row r="351" spans="1:12" x14ac:dyDescent="0.15">
      <c r="A351">
        <v>3.48</v>
      </c>
      <c r="B351">
        <v>2.4213024999752975E-3</v>
      </c>
      <c r="C351">
        <v>1.1740900000170029E-3</v>
      </c>
      <c r="D351">
        <v>2.3662775000090619E-3</v>
      </c>
      <c r="E351">
        <v>1.2018849999932968E-3</v>
      </c>
      <c r="F351">
        <v>1.0158425000135196E-3</v>
      </c>
      <c r="H351">
        <f t="shared" si="25"/>
        <v>2.4213024999752975</v>
      </c>
      <c r="I351" s="4">
        <f t="shared" si="26"/>
        <v>1.1740900000170029</v>
      </c>
      <c r="J351" s="4">
        <f t="shared" si="27"/>
        <v>2.3662775000090619</v>
      </c>
      <c r="K351" s="4">
        <f t="shared" si="28"/>
        <v>1.2018849999932968</v>
      </c>
      <c r="L351" s="4">
        <f t="shared" si="29"/>
        <v>1.0158425000135196</v>
      </c>
    </row>
    <row r="352" spans="1:12" x14ac:dyDescent="0.15">
      <c r="A352">
        <v>3.49</v>
      </c>
      <c r="B352">
        <v>2.1153024999769343E-3</v>
      </c>
      <c r="C352">
        <v>-3.159099999834325E-4</v>
      </c>
      <c r="D352">
        <v>1.0152775000094039E-3</v>
      </c>
      <c r="E352">
        <v>-2.0221150000061527E-3</v>
      </c>
      <c r="F352">
        <v>-7.9015749998490037E-4</v>
      </c>
      <c r="H352">
        <f t="shared" si="25"/>
        <v>2.1153024999769343</v>
      </c>
      <c r="I352" s="4">
        <f t="shared" si="26"/>
        <v>-0.3159099999834325</v>
      </c>
      <c r="J352" s="4">
        <f t="shared" si="27"/>
        <v>1.0152775000094039</v>
      </c>
      <c r="K352" s="4">
        <f t="shared" si="28"/>
        <v>-2.0221150000061527</v>
      </c>
      <c r="L352" s="4">
        <f t="shared" si="29"/>
        <v>-0.79015749998490037</v>
      </c>
    </row>
    <row r="353" spans="1:12" x14ac:dyDescent="0.15">
      <c r="A353">
        <v>3.5</v>
      </c>
      <c r="B353">
        <v>2.3213024999755305E-3</v>
      </c>
      <c r="C353">
        <v>-1.7479099999846426E-3</v>
      </c>
      <c r="D353">
        <v>-1.0637224999889838E-3</v>
      </c>
      <c r="E353">
        <v>-4.7211500000798878E-4</v>
      </c>
      <c r="F353">
        <v>-1.088157499985698E-3</v>
      </c>
      <c r="H353">
        <f t="shared" si="25"/>
        <v>2.3213024999755305</v>
      </c>
      <c r="I353" s="4">
        <f t="shared" si="26"/>
        <v>-1.7479099999846426</v>
      </c>
      <c r="J353" s="4">
        <f t="shared" si="27"/>
        <v>-1.0637224999889838</v>
      </c>
      <c r="K353" s="4">
        <f t="shared" si="28"/>
        <v>-0.47211500000798878</v>
      </c>
      <c r="L353" s="4">
        <f t="shared" si="29"/>
        <v>-1.088157499985698</v>
      </c>
    </row>
    <row r="354" spans="1:12" x14ac:dyDescent="0.15">
      <c r="A354">
        <v>3.51</v>
      </c>
      <c r="B354">
        <v>-3.986975000245252E-4</v>
      </c>
      <c r="C354">
        <v>-1.5490999998490906E-4</v>
      </c>
      <c r="D354">
        <v>6.2827750000948868E-4</v>
      </c>
      <c r="E354">
        <v>-5.2115000006125456E-5</v>
      </c>
      <c r="F354">
        <v>-6.6015749998626916E-4</v>
      </c>
      <c r="H354">
        <f t="shared" si="25"/>
        <v>-0.3986975000245252</v>
      </c>
      <c r="I354" s="4">
        <f t="shared" si="26"/>
        <v>-0.15490999998490906</v>
      </c>
      <c r="J354" s="4">
        <f t="shared" si="27"/>
        <v>0.62827750000948868</v>
      </c>
      <c r="K354" s="4">
        <f t="shared" si="28"/>
        <v>-5.2115000006125456E-2</v>
      </c>
      <c r="L354" s="4">
        <f t="shared" si="29"/>
        <v>-0.66015749998626916</v>
      </c>
    </row>
    <row r="355" spans="1:12" x14ac:dyDescent="0.15">
      <c r="A355">
        <v>3.52</v>
      </c>
      <c r="B355">
        <v>7.4930249997606779E-4</v>
      </c>
      <c r="C355">
        <v>8.9509000001442018E-4</v>
      </c>
      <c r="D355">
        <v>7.7227750000830042E-4</v>
      </c>
      <c r="E355">
        <v>-5.2611500000665501E-4</v>
      </c>
      <c r="F355">
        <v>7.8584250001512146E-4</v>
      </c>
      <c r="H355">
        <f t="shared" si="25"/>
        <v>0.74930249997606779</v>
      </c>
      <c r="I355" s="4">
        <f t="shared" si="26"/>
        <v>0.89509000001442018</v>
      </c>
      <c r="J355" s="4">
        <f t="shared" si="27"/>
        <v>0.77227750000830042</v>
      </c>
      <c r="K355" s="4">
        <f t="shared" si="28"/>
        <v>-0.52611500000665501</v>
      </c>
      <c r="L355" s="4">
        <f t="shared" si="29"/>
        <v>0.78584250001512146</v>
      </c>
    </row>
    <row r="356" spans="1:12" x14ac:dyDescent="0.15">
      <c r="A356">
        <v>3.53</v>
      </c>
      <c r="B356">
        <v>1.8493024999770569E-3</v>
      </c>
      <c r="C356">
        <v>2.3510900000154322E-3</v>
      </c>
      <c r="D356">
        <v>2.4127750000957349E-4</v>
      </c>
      <c r="E356">
        <v>1.6588499999059536E-4</v>
      </c>
      <c r="F356">
        <v>1.6408425000165039E-3</v>
      </c>
      <c r="H356">
        <f t="shared" si="25"/>
        <v>1.8493024999770569</v>
      </c>
      <c r="I356" s="4">
        <f t="shared" si="26"/>
        <v>2.3510900000154322</v>
      </c>
      <c r="J356" s="4">
        <f t="shared" si="27"/>
        <v>0.24127750000957349</v>
      </c>
      <c r="K356" s="4">
        <f t="shared" si="28"/>
        <v>0.16588499999059536</v>
      </c>
      <c r="L356" s="4">
        <f t="shared" si="29"/>
        <v>1.6408425000165039</v>
      </c>
    </row>
    <row r="357" spans="1:12" x14ac:dyDescent="0.15">
      <c r="A357">
        <v>3.54</v>
      </c>
      <c r="B357">
        <v>1.9253024999770219E-3</v>
      </c>
      <c r="C357">
        <v>2.4140900000162446E-3</v>
      </c>
      <c r="D357">
        <v>9.5277500008705829E-5</v>
      </c>
      <c r="E357">
        <v>-1.9801150000091639E-3</v>
      </c>
      <c r="F357">
        <v>2.5968425000151285E-3</v>
      </c>
      <c r="H357">
        <f t="shared" si="25"/>
        <v>1.9253024999770219</v>
      </c>
      <c r="I357" s="4">
        <f t="shared" si="26"/>
        <v>2.4140900000162446</v>
      </c>
      <c r="J357" s="4">
        <f t="shared" si="27"/>
        <v>9.5277500008705829E-2</v>
      </c>
      <c r="K357" s="4">
        <f t="shared" si="28"/>
        <v>-1.9801150000091639</v>
      </c>
      <c r="L357" s="4">
        <f t="shared" si="29"/>
        <v>2.5968425000151285</v>
      </c>
    </row>
    <row r="358" spans="1:12" x14ac:dyDescent="0.15">
      <c r="A358">
        <v>3.55</v>
      </c>
      <c r="B358">
        <v>1.9453024999762647E-3</v>
      </c>
      <c r="C358">
        <v>1.8800900000144338E-3</v>
      </c>
      <c r="D358">
        <v>-1.3272249999118912E-4</v>
      </c>
      <c r="E358">
        <v>-1.6211500000906653E-4</v>
      </c>
      <c r="F358">
        <v>-3.6515749998500269E-4</v>
      </c>
      <c r="H358">
        <f t="shared" si="25"/>
        <v>1.9453024999762647</v>
      </c>
      <c r="I358" s="4">
        <f t="shared" si="26"/>
        <v>1.8800900000144338</v>
      </c>
      <c r="J358" s="4">
        <f t="shared" si="27"/>
        <v>-0.13272249999118912</v>
      </c>
      <c r="K358" s="4">
        <f t="shared" si="28"/>
        <v>-0.16211500000906653</v>
      </c>
      <c r="L358" s="4">
        <f t="shared" si="29"/>
        <v>-0.36515749998500269</v>
      </c>
    </row>
    <row r="359" spans="1:12" x14ac:dyDescent="0.15">
      <c r="A359">
        <v>3.56</v>
      </c>
      <c r="B359">
        <v>1.695302499975071E-3</v>
      </c>
      <c r="C359">
        <v>1.5010900000156369E-3</v>
      </c>
      <c r="D359">
        <v>8.1627750001089794E-4</v>
      </c>
      <c r="E359">
        <v>2.0888499999216492E-4</v>
      </c>
      <c r="F359">
        <v>8.2584250001360715E-4</v>
      </c>
      <c r="H359">
        <f t="shared" si="25"/>
        <v>1.695302499975071</v>
      </c>
      <c r="I359" s="4">
        <f t="shared" si="26"/>
        <v>1.5010900000156369</v>
      </c>
      <c r="J359" s="4">
        <f t="shared" si="27"/>
        <v>0.81627750001089794</v>
      </c>
      <c r="K359" s="4">
        <f t="shared" si="28"/>
        <v>0.20888499999216492</v>
      </c>
      <c r="L359" s="4">
        <f t="shared" si="29"/>
        <v>0.82584250001360715</v>
      </c>
    </row>
    <row r="360" spans="1:12" x14ac:dyDescent="0.15">
      <c r="A360">
        <v>3.57</v>
      </c>
      <c r="B360">
        <v>2.102302499974229E-3</v>
      </c>
      <c r="C360">
        <v>1.9220900000149754E-3</v>
      </c>
      <c r="D360">
        <v>7.032775000084257E-4</v>
      </c>
      <c r="E360">
        <v>2.5388499999223768E-4</v>
      </c>
      <c r="F360">
        <v>-1.3631574999841689E-3</v>
      </c>
      <c r="H360">
        <f t="shared" si="25"/>
        <v>2.102302499974229</v>
      </c>
      <c r="I360" s="4">
        <f t="shared" si="26"/>
        <v>1.9220900000149754</v>
      </c>
      <c r="J360" s="4">
        <f t="shared" si="27"/>
        <v>0.7032775000084257</v>
      </c>
      <c r="K360" s="4">
        <f t="shared" si="28"/>
        <v>0.25388499999223768</v>
      </c>
      <c r="L360" s="4">
        <f t="shared" si="29"/>
        <v>-1.3631574999841689</v>
      </c>
    </row>
    <row r="361" spans="1:12" x14ac:dyDescent="0.15">
      <c r="A361">
        <v>3.58</v>
      </c>
      <c r="B361">
        <v>1.0093024999768829E-3</v>
      </c>
      <c r="C361">
        <v>1.7210900000144136E-3</v>
      </c>
      <c r="D361">
        <v>-2.27722499989369E-4</v>
      </c>
      <c r="E361">
        <v>8.8388499999325632E-4</v>
      </c>
      <c r="F361">
        <v>-1.6415749998444085E-4</v>
      </c>
      <c r="H361">
        <f t="shared" si="25"/>
        <v>1.0093024999768829</v>
      </c>
      <c r="I361" s="4">
        <f t="shared" si="26"/>
        <v>1.7210900000144136</v>
      </c>
      <c r="J361" s="4">
        <f t="shared" si="27"/>
        <v>-0.227722499989369</v>
      </c>
      <c r="K361" s="4">
        <f t="shared" si="28"/>
        <v>0.88388499999325632</v>
      </c>
      <c r="L361" s="4">
        <f t="shared" si="29"/>
        <v>-0.16415749998444085</v>
      </c>
    </row>
    <row r="362" spans="1:12" x14ac:dyDescent="0.15">
      <c r="A362">
        <v>3.59</v>
      </c>
      <c r="B362">
        <v>1.2223024999755694E-3</v>
      </c>
      <c r="C362">
        <v>9.7609000001597224E-4</v>
      </c>
      <c r="D362">
        <v>-3.0872249999092105E-4</v>
      </c>
      <c r="E362">
        <v>1.3288849999923968E-3</v>
      </c>
      <c r="F362">
        <v>4.0684250001632449E-4</v>
      </c>
      <c r="H362">
        <f t="shared" si="25"/>
        <v>1.2223024999755694</v>
      </c>
      <c r="I362" s="4">
        <f t="shared" si="26"/>
        <v>0.97609000001597224</v>
      </c>
      <c r="J362" s="4">
        <f t="shared" si="27"/>
        <v>-0.30872249999092105</v>
      </c>
      <c r="K362" s="4">
        <f t="shared" si="28"/>
        <v>1.3288849999923968</v>
      </c>
      <c r="L362" s="4">
        <f t="shared" si="29"/>
        <v>0.40684250001632449</v>
      </c>
    </row>
    <row r="363" spans="1:12" x14ac:dyDescent="0.15">
      <c r="A363">
        <v>3.6</v>
      </c>
      <c r="B363">
        <v>2.2903024999756383E-3</v>
      </c>
      <c r="C363">
        <v>3.4560900000144557E-3</v>
      </c>
      <c r="D363">
        <v>9.3827750000841093E-4</v>
      </c>
      <c r="E363">
        <v>1.1208849999917447E-3</v>
      </c>
      <c r="F363">
        <v>8.7842500015256064E-5</v>
      </c>
      <c r="H363">
        <f t="shared" si="25"/>
        <v>2.2903024999756383</v>
      </c>
      <c r="I363" s="4">
        <f t="shared" si="26"/>
        <v>3.4560900000144557</v>
      </c>
      <c r="J363" s="4">
        <f t="shared" si="27"/>
        <v>0.93827750000841093</v>
      </c>
      <c r="K363" s="4">
        <f t="shared" si="28"/>
        <v>1.1208849999917447</v>
      </c>
      <c r="L363" s="4">
        <f t="shared" si="29"/>
        <v>8.7842500015256064E-2</v>
      </c>
    </row>
    <row r="364" spans="1:12" x14ac:dyDescent="0.15">
      <c r="A364">
        <v>3.61</v>
      </c>
      <c r="B364">
        <v>2.6703024999754632E-3</v>
      </c>
      <c r="C364">
        <v>1.7340900000171189E-3</v>
      </c>
      <c r="D364">
        <v>3.9127750001100026E-4</v>
      </c>
      <c r="E364">
        <v>1.126884999990807E-3</v>
      </c>
      <c r="F364">
        <v>2.4708425000135037E-3</v>
      </c>
      <c r="H364">
        <f t="shared" si="25"/>
        <v>2.6703024999754632</v>
      </c>
      <c r="I364" s="4">
        <f t="shared" si="26"/>
        <v>1.7340900000171189</v>
      </c>
      <c r="J364" s="4">
        <f t="shared" si="27"/>
        <v>0.39127750001100026</v>
      </c>
      <c r="K364" s="4">
        <f t="shared" si="28"/>
        <v>1.126884999990807</v>
      </c>
      <c r="L364" s="4">
        <f t="shared" si="29"/>
        <v>2.4708425000135037</v>
      </c>
    </row>
    <row r="365" spans="1:12" x14ac:dyDescent="0.15">
      <c r="A365">
        <v>3.62</v>
      </c>
      <c r="B365">
        <v>2.1473024999743018E-3</v>
      </c>
      <c r="C365">
        <v>8.2909000001407662E-4</v>
      </c>
      <c r="D365">
        <v>3.4027750000831247E-4</v>
      </c>
      <c r="E365">
        <v>-3.7115000008469679E-5</v>
      </c>
      <c r="F365">
        <v>8.4842500015724909E-5</v>
      </c>
      <c r="H365">
        <f t="shared" si="25"/>
        <v>2.1473024999743018</v>
      </c>
      <c r="I365" s="4">
        <f t="shared" si="26"/>
        <v>0.82909000001407662</v>
      </c>
      <c r="J365" s="4">
        <f t="shared" si="27"/>
        <v>0.34027750000831247</v>
      </c>
      <c r="K365" s="4">
        <f t="shared" si="28"/>
        <v>-3.7115000008469679E-2</v>
      </c>
      <c r="L365" s="4">
        <f t="shared" si="29"/>
        <v>8.4842500015724909E-2</v>
      </c>
    </row>
    <row r="366" spans="1:12" x14ac:dyDescent="0.15">
      <c r="A366">
        <v>3.63</v>
      </c>
      <c r="B366">
        <v>8.773024999761958E-4</v>
      </c>
      <c r="C366">
        <v>-2.2989099999861651E-3</v>
      </c>
      <c r="D366">
        <v>3.3127750000971901E-4</v>
      </c>
      <c r="E366">
        <v>1.3068849999910981E-3</v>
      </c>
      <c r="F366">
        <v>1.6008425000144655E-3</v>
      </c>
      <c r="H366">
        <f t="shared" si="25"/>
        <v>0.8773024999761958</v>
      </c>
      <c r="I366" s="4">
        <f t="shared" si="26"/>
        <v>-2.2989099999861651</v>
      </c>
      <c r="J366" s="4">
        <f t="shared" si="27"/>
        <v>0.33127750000971901</v>
      </c>
      <c r="K366" s="4">
        <f t="shared" si="28"/>
        <v>1.3068849999910981</v>
      </c>
      <c r="L366" s="4">
        <f t="shared" si="29"/>
        <v>1.6008425000144655</v>
      </c>
    </row>
    <row r="367" spans="1:12" x14ac:dyDescent="0.15">
      <c r="A367">
        <v>3.64</v>
      </c>
      <c r="B367">
        <v>1.136302499975983E-3</v>
      </c>
      <c r="C367">
        <v>-5.090999998458301E-5</v>
      </c>
      <c r="D367">
        <v>3.6827750000867354E-4</v>
      </c>
      <c r="E367">
        <v>2.6568849999932809E-3</v>
      </c>
      <c r="F367">
        <v>6.1084250001641749E-4</v>
      </c>
      <c r="H367">
        <f t="shared" si="25"/>
        <v>1.136302499975983</v>
      </c>
      <c r="I367" s="4">
        <f t="shared" si="26"/>
        <v>-5.090999998458301E-2</v>
      </c>
      <c r="J367" s="4">
        <f t="shared" si="27"/>
        <v>0.36827750000867354</v>
      </c>
      <c r="K367" s="4">
        <f t="shared" si="28"/>
        <v>2.6568849999932809</v>
      </c>
      <c r="L367" s="4">
        <f t="shared" si="29"/>
        <v>0.61084250001641749</v>
      </c>
    </row>
    <row r="368" spans="1:12" x14ac:dyDescent="0.15">
      <c r="A368">
        <v>3.65</v>
      </c>
      <c r="B368">
        <v>1.7153024999743138E-3</v>
      </c>
      <c r="C368">
        <v>1.7110900000147922E-3</v>
      </c>
      <c r="D368">
        <v>-6.2172249998937446E-4</v>
      </c>
      <c r="E368">
        <v>2.7818849999938777E-3</v>
      </c>
      <c r="F368">
        <v>4.0584250001529654E-4</v>
      </c>
      <c r="H368">
        <f t="shared" si="25"/>
        <v>1.7153024999743138</v>
      </c>
      <c r="I368" s="4">
        <f t="shared" si="26"/>
        <v>1.7110900000147922</v>
      </c>
      <c r="J368" s="4">
        <f t="shared" si="27"/>
        <v>-0.62172249998937446</v>
      </c>
      <c r="K368" s="4">
        <f t="shared" si="28"/>
        <v>2.7818849999938777</v>
      </c>
      <c r="L368" s="4">
        <f t="shared" si="29"/>
        <v>0.40584250001529654</v>
      </c>
    </row>
    <row r="369" spans="1:12" x14ac:dyDescent="0.15">
      <c r="A369">
        <v>3.66</v>
      </c>
      <c r="B369">
        <v>1.5343024999765476E-3</v>
      </c>
      <c r="C369">
        <v>1.1810900000170932E-3</v>
      </c>
      <c r="D369">
        <v>1.1572775000097124E-3</v>
      </c>
      <c r="E369">
        <v>2.0308849999928213E-3</v>
      </c>
      <c r="F369">
        <v>1.5184250001354371E-4</v>
      </c>
      <c r="H369">
        <f t="shared" si="25"/>
        <v>1.5343024999765476</v>
      </c>
      <c r="I369" s="4">
        <f t="shared" si="26"/>
        <v>1.1810900000170932</v>
      </c>
      <c r="J369" s="4">
        <f t="shared" si="27"/>
        <v>1.1572775000097124</v>
      </c>
      <c r="K369" s="4">
        <f t="shared" si="28"/>
        <v>2.0308849999928213</v>
      </c>
      <c r="L369" s="4">
        <f t="shared" si="29"/>
        <v>0.15184250001354371</v>
      </c>
    </row>
    <row r="370" spans="1:12" x14ac:dyDescent="0.15">
      <c r="A370">
        <v>3.67</v>
      </c>
      <c r="B370">
        <v>2.0153024999771674E-3</v>
      </c>
      <c r="C370">
        <v>1.1970900000157769E-3</v>
      </c>
      <c r="D370">
        <v>4.9627750000880155E-4</v>
      </c>
      <c r="E370">
        <v>6.5088499999177429E-4</v>
      </c>
      <c r="F370">
        <v>-1.001574999861532E-4</v>
      </c>
      <c r="H370">
        <f t="shared" si="25"/>
        <v>2.0153024999771674</v>
      </c>
      <c r="I370" s="4">
        <f t="shared" si="26"/>
        <v>1.1970900000157769</v>
      </c>
      <c r="J370" s="4">
        <f t="shared" si="27"/>
        <v>0.49627750000880155</v>
      </c>
      <c r="K370" s="4">
        <f t="shared" si="28"/>
        <v>0.65088499999177429</v>
      </c>
      <c r="L370" s="4">
        <f t="shared" si="29"/>
        <v>-0.1001574999861532</v>
      </c>
    </row>
    <row r="371" spans="1:12" x14ac:dyDescent="0.15">
      <c r="A371">
        <v>3.68</v>
      </c>
      <c r="B371">
        <v>2.7743024999757893E-3</v>
      </c>
      <c r="C371">
        <v>-4.1390999998469624E-4</v>
      </c>
      <c r="D371">
        <v>-1.0027224999902273E-3</v>
      </c>
      <c r="E371">
        <v>1.8838849999909257E-3</v>
      </c>
      <c r="F371">
        <v>6.1984250001501096E-4</v>
      </c>
      <c r="H371">
        <f t="shared" si="25"/>
        <v>2.7743024999757893</v>
      </c>
      <c r="I371" s="4">
        <f t="shared" si="26"/>
        <v>-0.41390999998469624</v>
      </c>
      <c r="J371" s="4">
        <f t="shared" si="27"/>
        <v>-1.0027224999902273</v>
      </c>
      <c r="K371" s="4">
        <f t="shared" si="28"/>
        <v>1.8838849999909257</v>
      </c>
      <c r="L371" s="4">
        <f t="shared" si="29"/>
        <v>0.61984250001501096</v>
      </c>
    </row>
    <row r="372" spans="1:12" x14ac:dyDescent="0.15">
      <c r="A372">
        <v>3.69</v>
      </c>
      <c r="B372">
        <v>1.4093024999759507E-3</v>
      </c>
      <c r="C372">
        <v>-7.5909999985412924E-5</v>
      </c>
      <c r="D372">
        <v>5.4027750001139907E-4</v>
      </c>
      <c r="E372">
        <v>-5.3511500000880119E-4</v>
      </c>
      <c r="F372">
        <v>6.4842500016482063E-5</v>
      </c>
      <c r="H372">
        <f t="shared" si="25"/>
        <v>1.4093024999759507</v>
      </c>
      <c r="I372" s="4">
        <f t="shared" si="26"/>
        <v>-7.5909999985412924E-2</v>
      </c>
      <c r="J372" s="4">
        <f t="shared" si="27"/>
        <v>0.54027750001139907</v>
      </c>
      <c r="K372" s="4">
        <f t="shared" si="28"/>
        <v>-0.53511500000880119</v>
      </c>
      <c r="L372" s="4">
        <f t="shared" si="29"/>
        <v>6.4842500016482063E-2</v>
      </c>
    </row>
    <row r="373" spans="1:12" x14ac:dyDescent="0.15">
      <c r="A373">
        <v>3.7</v>
      </c>
      <c r="B373">
        <v>3.7653024999748652E-3</v>
      </c>
      <c r="C373">
        <v>-2.8790999998307143E-4</v>
      </c>
      <c r="D373">
        <v>5.1827750001010031E-4</v>
      </c>
      <c r="E373">
        <v>1.4408849999938411E-3</v>
      </c>
      <c r="F373">
        <v>-7.5015749998641468E-4</v>
      </c>
      <c r="H373">
        <f t="shared" si="25"/>
        <v>3.7653024999748652</v>
      </c>
      <c r="I373" s="4">
        <f t="shared" si="26"/>
        <v>-0.28790999998307143</v>
      </c>
      <c r="J373" s="4">
        <f t="shared" si="27"/>
        <v>0.51827750001010031</v>
      </c>
      <c r="K373" s="4">
        <f t="shared" si="28"/>
        <v>1.4408849999938411</v>
      </c>
      <c r="L373" s="4">
        <f t="shared" si="29"/>
        <v>-0.75015749998641468</v>
      </c>
    </row>
    <row r="374" spans="1:12" x14ac:dyDescent="0.15">
      <c r="A374">
        <v>3.71</v>
      </c>
      <c r="B374">
        <v>2.1373024999746804E-3</v>
      </c>
      <c r="C374">
        <v>1.4500900000165018E-3</v>
      </c>
      <c r="D374">
        <v>6.822775000081549E-4</v>
      </c>
      <c r="E374">
        <v>1.5538849999927606E-3</v>
      </c>
      <c r="F374">
        <v>4.7428425000148877E-3</v>
      </c>
      <c r="H374">
        <f t="shared" si="25"/>
        <v>2.1373024999746804</v>
      </c>
      <c r="I374" s="4">
        <f t="shared" si="26"/>
        <v>1.4500900000165018</v>
      </c>
      <c r="J374" s="4">
        <f t="shared" si="27"/>
        <v>0.6822775000081549</v>
      </c>
      <c r="K374" s="4">
        <f t="shared" si="28"/>
        <v>1.5538849999927606</v>
      </c>
      <c r="L374" s="4">
        <f t="shared" si="29"/>
        <v>4.7428425000148877</v>
      </c>
    </row>
    <row r="375" spans="1:12" x14ac:dyDescent="0.15">
      <c r="A375">
        <v>3.72</v>
      </c>
      <c r="B375">
        <v>2.8993024999763861E-3</v>
      </c>
      <c r="C375">
        <v>3.3510900000166544E-3</v>
      </c>
      <c r="D375">
        <v>-4.297224999909588E-4</v>
      </c>
      <c r="E375">
        <v>1.0058849999907693E-3</v>
      </c>
      <c r="F375">
        <v>-8.6815749998336855E-4</v>
      </c>
      <c r="H375">
        <f t="shared" si="25"/>
        <v>2.8993024999763861</v>
      </c>
      <c r="I375" s="4">
        <f t="shared" si="26"/>
        <v>3.3510900000166544</v>
      </c>
      <c r="J375" s="4">
        <f t="shared" si="27"/>
        <v>-0.4297224999909588</v>
      </c>
      <c r="K375" s="4">
        <f t="shared" si="28"/>
        <v>1.0058849999907693</v>
      </c>
      <c r="L375" s="4">
        <f t="shared" si="29"/>
        <v>-0.86815749998336855</v>
      </c>
    </row>
    <row r="376" spans="1:12" x14ac:dyDescent="0.15">
      <c r="A376">
        <v>3.73</v>
      </c>
      <c r="B376">
        <v>2.4723024999744325E-3</v>
      </c>
      <c r="C376">
        <v>4.4750900000138927E-3</v>
      </c>
      <c r="D376">
        <v>6.6327750000994001E-4</v>
      </c>
      <c r="E376">
        <v>2.5358849999932431E-3</v>
      </c>
      <c r="F376">
        <v>2.9048425000155476E-3</v>
      </c>
      <c r="H376">
        <f t="shared" si="25"/>
        <v>2.4723024999744325</v>
      </c>
      <c r="I376" s="4">
        <f t="shared" si="26"/>
        <v>4.4750900000138927</v>
      </c>
      <c r="J376" s="4">
        <f t="shared" si="27"/>
        <v>0.66327750000994001</v>
      </c>
      <c r="K376" s="4">
        <f t="shared" si="28"/>
        <v>2.5358849999932431</v>
      </c>
      <c r="L376" s="4">
        <f t="shared" si="29"/>
        <v>2.9048425000155476</v>
      </c>
    </row>
    <row r="377" spans="1:12" x14ac:dyDescent="0.15">
      <c r="A377">
        <v>3.74</v>
      </c>
      <c r="B377">
        <v>4.233024999749091E-4</v>
      </c>
      <c r="C377">
        <v>4.7209000001657841E-4</v>
      </c>
      <c r="D377">
        <v>3.3627750001130607E-4</v>
      </c>
      <c r="E377">
        <v>-6.911500000938986E-5</v>
      </c>
      <c r="F377">
        <v>-6.3715749998394244E-4</v>
      </c>
      <c r="H377">
        <f t="shared" si="25"/>
        <v>0.4233024999749091</v>
      </c>
      <c r="I377" s="4">
        <f t="shared" si="26"/>
        <v>0.47209000001657841</v>
      </c>
      <c r="J377" s="4">
        <f t="shared" si="27"/>
        <v>0.33627750001130607</v>
      </c>
      <c r="K377" s="4">
        <f t="shared" si="28"/>
        <v>-6.911500000938986E-2</v>
      </c>
      <c r="L377" s="4">
        <f t="shared" si="29"/>
        <v>-0.63715749998394244</v>
      </c>
    </row>
    <row r="378" spans="1:12" x14ac:dyDescent="0.15">
      <c r="A378">
        <v>3.75</v>
      </c>
      <c r="B378">
        <v>2.0103024999755803E-3</v>
      </c>
      <c r="C378">
        <v>1.5990900000169006E-3</v>
      </c>
      <c r="D378">
        <v>-2.5172249998917096E-4</v>
      </c>
      <c r="E378">
        <v>1.6718849999932672E-3</v>
      </c>
      <c r="F378">
        <v>4.508425000153693E-4</v>
      </c>
      <c r="H378">
        <f t="shared" si="25"/>
        <v>2.0103024999755803</v>
      </c>
      <c r="I378" s="4">
        <f t="shared" si="26"/>
        <v>1.5990900000169006</v>
      </c>
      <c r="J378" s="4">
        <f t="shared" si="27"/>
        <v>-0.25172249998917096</v>
      </c>
      <c r="K378" s="4">
        <f t="shared" si="28"/>
        <v>1.6718849999932672</v>
      </c>
      <c r="L378" s="4">
        <f t="shared" si="29"/>
        <v>0.4508425000153693</v>
      </c>
    </row>
    <row r="379" spans="1:12" x14ac:dyDescent="0.15">
      <c r="A379">
        <v>3.76</v>
      </c>
      <c r="B379">
        <v>5.3530249997635337E-4</v>
      </c>
      <c r="C379">
        <v>1.4470900000169706E-3</v>
      </c>
      <c r="D379">
        <v>9.7827750001044933E-4</v>
      </c>
      <c r="E379">
        <v>-5.9711500000858564E-4</v>
      </c>
      <c r="F379">
        <v>1.9848425000148495E-3</v>
      </c>
      <c r="H379">
        <f t="shared" si="25"/>
        <v>0.53530249997635337</v>
      </c>
      <c r="I379" s="4">
        <f t="shared" si="26"/>
        <v>1.4470900000169706</v>
      </c>
      <c r="J379" s="4">
        <f t="shared" si="27"/>
        <v>0.97827750001044933</v>
      </c>
      <c r="K379" s="4">
        <f t="shared" si="28"/>
        <v>-0.59711500000858564</v>
      </c>
      <c r="L379" s="4">
        <f t="shared" si="29"/>
        <v>1.9848425000148495</v>
      </c>
    </row>
    <row r="380" spans="1:12" x14ac:dyDescent="0.15">
      <c r="A380">
        <v>3.77</v>
      </c>
      <c r="B380">
        <v>1.1063024999771187E-3</v>
      </c>
      <c r="C380">
        <v>-7.6890999998369125E-4</v>
      </c>
      <c r="D380">
        <v>2.3672775000100899E-3</v>
      </c>
      <c r="E380">
        <v>2.7588499999353644E-4</v>
      </c>
      <c r="F380">
        <v>-4.3815749998543652E-4</v>
      </c>
      <c r="H380">
        <f t="shared" si="25"/>
        <v>1.1063024999771187</v>
      </c>
      <c r="I380" s="4">
        <f t="shared" si="26"/>
        <v>-0.76890999998369125</v>
      </c>
      <c r="J380" s="4">
        <f t="shared" si="27"/>
        <v>2.3672775000100899</v>
      </c>
      <c r="K380" s="4">
        <f t="shared" si="28"/>
        <v>0.27588499999353644</v>
      </c>
      <c r="L380" s="4">
        <f t="shared" si="29"/>
        <v>-0.43815749998543652</v>
      </c>
    </row>
    <row r="381" spans="1:12" x14ac:dyDescent="0.15">
      <c r="A381">
        <v>3.78</v>
      </c>
      <c r="B381">
        <v>2.8173024999738061E-3</v>
      </c>
      <c r="C381">
        <v>3.0200900000139086E-3</v>
      </c>
      <c r="D381">
        <v>1.9762775000096156E-3</v>
      </c>
      <c r="E381">
        <v>6.6488499999195483E-4</v>
      </c>
      <c r="F381">
        <v>-4.5015749998356114E-4</v>
      </c>
      <c r="H381">
        <f t="shared" si="25"/>
        <v>2.8173024999738061</v>
      </c>
      <c r="I381" s="4">
        <f t="shared" si="26"/>
        <v>3.0200900000139086</v>
      </c>
      <c r="J381" s="4">
        <f t="shared" si="27"/>
        <v>1.9762775000096156</v>
      </c>
      <c r="K381" s="4">
        <f t="shared" si="28"/>
        <v>0.66488499999195483</v>
      </c>
      <c r="L381" s="4">
        <f t="shared" si="29"/>
        <v>-0.45015749998356114</v>
      </c>
    </row>
    <row r="382" spans="1:12" x14ac:dyDescent="0.15">
      <c r="A382">
        <v>3.79</v>
      </c>
      <c r="B382">
        <v>2.8403024999761328E-3</v>
      </c>
      <c r="C382">
        <v>2.0210900000137144E-3</v>
      </c>
      <c r="D382">
        <v>1.8672775000112551E-3</v>
      </c>
      <c r="E382">
        <v>5.4388499999191708E-4</v>
      </c>
      <c r="F382">
        <v>2.4908425000162993E-3</v>
      </c>
      <c r="H382">
        <f t="shared" si="25"/>
        <v>2.8403024999761328</v>
      </c>
      <c r="I382" s="4">
        <f t="shared" si="26"/>
        <v>2.0210900000137144</v>
      </c>
      <c r="J382" s="4">
        <f t="shared" si="27"/>
        <v>1.8672775000112551</v>
      </c>
      <c r="K382" s="4">
        <f t="shared" si="28"/>
        <v>0.54388499999191708</v>
      </c>
      <c r="L382" s="4">
        <f t="shared" si="29"/>
        <v>2.4908425000162993</v>
      </c>
    </row>
    <row r="383" spans="1:12" x14ac:dyDescent="0.15">
      <c r="A383">
        <v>3.8</v>
      </c>
      <c r="B383">
        <v>1.3803024999745617E-3</v>
      </c>
      <c r="C383">
        <v>1.6150900000155843E-3</v>
      </c>
      <c r="D383">
        <v>7.5227750000905758E-4</v>
      </c>
      <c r="E383">
        <v>5.4488499999294504E-4</v>
      </c>
      <c r="F383">
        <v>-5.1215749998334559E-4</v>
      </c>
      <c r="H383">
        <f t="shared" si="25"/>
        <v>1.3803024999745617</v>
      </c>
      <c r="I383" s="4">
        <f t="shared" si="26"/>
        <v>1.6150900000155843</v>
      </c>
      <c r="J383" s="4">
        <f t="shared" si="27"/>
        <v>0.75227750000905758</v>
      </c>
      <c r="K383" s="4">
        <f t="shared" si="28"/>
        <v>0.54488499999294504</v>
      </c>
      <c r="L383" s="4">
        <f t="shared" si="29"/>
        <v>-0.51215749998334559</v>
      </c>
    </row>
    <row r="384" spans="1:12" x14ac:dyDescent="0.15">
      <c r="A384">
        <v>3.81</v>
      </c>
      <c r="B384">
        <v>2.8813024999756465E-3</v>
      </c>
      <c r="C384">
        <v>1.7350900000145941E-3</v>
      </c>
      <c r="D384">
        <v>1.0672775000095669E-3</v>
      </c>
      <c r="E384">
        <v>1.6768849999913016E-3</v>
      </c>
      <c r="F384">
        <v>2.710842500015076E-3</v>
      </c>
      <c r="H384">
        <f t="shared" si="25"/>
        <v>2.8813024999756465</v>
      </c>
      <c r="I384" s="4">
        <f t="shared" si="26"/>
        <v>1.7350900000145941</v>
      </c>
      <c r="J384" s="4">
        <f t="shared" si="27"/>
        <v>1.0672775000095669</v>
      </c>
      <c r="K384" s="4">
        <f t="shared" si="28"/>
        <v>1.6768849999913016</v>
      </c>
      <c r="L384" s="4">
        <f t="shared" si="29"/>
        <v>2.710842500015076</v>
      </c>
    </row>
    <row r="385" spans="1:12" x14ac:dyDescent="0.15">
      <c r="A385">
        <v>3.82</v>
      </c>
      <c r="B385">
        <v>3.2253024999739921E-3</v>
      </c>
      <c r="C385">
        <v>3.1109000001450227E-4</v>
      </c>
      <c r="D385">
        <v>4.2027750000883657E-4</v>
      </c>
      <c r="E385">
        <v>7.5388499999107239E-4</v>
      </c>
      <c r="F385">
        <v>1.5778425000156915E-3</v>
      </c>
      <c r="H385">
        <f t="shared" si="25"/>
        <v>3.2253024999739921</v>
      </c>
      <c r="I385" s="4">
        <f t="shared" si="26"/>
        <v>0.31109000001450227</v>
      </c>
      <c r="J385" s="4">
        <f t="shared" si="27"/>
        <v>0.42027750000883657</v>
      </c>
      <c r="K385" s="4">
        <f t="shared" si="28"/>
        <v>0.75388499999107239</v>
      </c>
      <c r="L385" s="4">
        <f t="shared" si="29"/>
        <v>1.5778425000156915</v>
      </c>
    </row>
    <row r="386" spans="1:12" x14ac:dyDescent="0.15">
      <c r="A386">
        <v>3.83</v>
      </c>
      <c r="B386">
        <v>4.655302499976699E-3</v>
      </c>
      <c r="C386">
        <v>1.7110900000147922E-3</v>
      </c>
      <c r="D386">
        <v>4.4127750000910737E-4</v>
      </c>
      <c r="E386">
        <v>-2.5411500000771525E-4</v>
      </c>
      <c r="F386">
        <v>2.3058425000144211E-3</v>
      </c>
      <c r="H386">
        <f t="shared" si="25"/>
        <v>4.655302499976699</v>
      </c>
      <c r="I386" s="4">
        <f t="shared" si="26"/>
        <v>1.7110900000147922</v>
      </c>
      <c r="J386" s="4">
        <f t="shared" si="27"/>
        <v>0.44127750000910737</v>
      </c>
      <c r="K386" s="4">
        <f t="shared" si="28"/>
        <v>-0.25411500000771525</v>
      </c>
      <c r="L386" s="4">
        <f t="shared" si="29"/>
        <v>2.3058425000144211</v>
      </c>
    </row>
    <row r="387" spans="1:12" x14ac:dyDescent="0.15">
      <c r="A387">
        <v>3.84</v>
      </c>
      <c r="B387">
        <v>1.9973024999764277E-3</v>
      </c>
      <c r="C387">
        <v>1.3340900000144984E-3</v>
      </c>
      <c r="D387">
        <v>1.5212775000108536E-3</v>
      </c>
      <c r="E387">
        <v>1.2918849999934423E-3</v>
      </c>
      <c r="F387">
        <v>1.6968425000136733E-3</v>
      </c>
      <c r="H387">
        <f t="shared" si="25"/>
        <v>1.9973024999764277</v>
      </c>
      <c r="I387" s="4">
        <f t="shared" si="26"/>
        <v>1.3340900000144984</v>
      </c>
      <c r="J387" s="4">
        <f t="shared" si="27"/>
        <v>1.5212775000108536</v>
      </c>
      <c r="K387" s="4">
        <f t="shared" si="28"/>
        <v>1.2918849999934423</v>
      </c>
      <c r="L387" s="4">
        <f t="shared" si="29"/>
        <v>1.6968425000136733</v>
      </c>
    </row>
    <row r="388" spans="1:12" x14ac:dyDescent="0.15">
      <c r="A388">
        <v>3.85</v>
      </c>
      <c r="B388">
        <v>2.7513024999770153E-3</v>
      </c>
      <c r="C388">
        <v>3.288090000015842E-3</v>
      </c>
      <c r="D388">
        <v>1.5227750001045592E-4</v>
      </c>
      <c r="E388">
        <v>2.2688849999923377E-3</v>
      </c>
      <c r="F388">
        <v>-2.3015749998478441E-4</v>
      </c>
      <c r="H388">
        <f t="shared" si="25"/>
        <v>2.7513024999770153</v>
      </c>
      <c r="I388" s="4">
        <f t="shared" si="26"/>
        <v>3.288090000015842</v>
      </c>
      <c r="J388" s="4">
        <f t="shared" si="27"/>
        <v>0.15227750001045592</v>
      </c>
      <c r="K388" s="4">
        <f t="shared" si="28"/>
        <v>2.2688849999923377</v>
      </c>
      <c r="L388" s="4">
        <f t="shared" si="29"/>
        <v>-0.23015749998478441</v>
      </c>
    </row>
    <row r="389" spans="1:12" x14ac:dyDescent="0.15">
      <c r="A389">
        <v>3.86</v>
      </c>
      <c r="B389">
        <v>3.1703024999742979E-3</v>
      </c>
      <c r="C389">
        <v>1.6650900000136915E-3</v>
      </c>
      <c r="D389">
        <v>-9.4722499991206632E-5</v>
      </c>
      <c r="E389">
        <v>-9.2411500000721958E-4</v>
      </c>
      <c r="F389">
        <v>-1.3415749998557658E-4</v>
      </c>
      <c r="H389">
        <f t="shared" ref="H389:H403" si="30">B389*1000</f>
        <v>3.1703024999742979</v>
      </c>
      <c r="I389" s="4">
        <f t="shared" ref="I389:I403" si="31">C389*1000</f>
        <v>1.6650900000136915</v>
      </c>
      <c r="J389" s="4">
        <f t="shared" ref="J389:J403" si="32">D389*1000</f>
        <v>-9.4722499991206632E-2</v>
      </c>
      <c r="K389" s="4">
        <f t="shared" ref="K389:K403" si="33">E389*1000</f>
        <v>-0.92411500000721958</v>
      </c>
      <c r="L389" s="4">
        <f t="shared" ref="L389:L403" si="34">F389*1000</f>
        <v>-0.13415749998557658</v>
      </c>
    </row>
    <row r="390" spans="1:12" x14ac:dyDescent="0.15">
      <c r="A390">
        <v>3.87</v>
      </c>
      <c r="B390">
        <v>3.2853024999752733E-3</v>
      </c>
      <c r="C390">
        <v>2.8390900000161423E-3</v>
      </c>
      <c r="D390">
        <v>2.4502775000101451E-3</v>
      </c>
      <c r="E390">
        <v>-1.7221150000068519E-3</v>
      </c>
      <c r="F390">
        <v>1.6858425000165767E-3</v>
      </c>
      <c r="H390">
        <f t="shared" si="30"/>
        <v>3.2853024999752733</v>
      </c>
      <c r="I390" s="4">
        <f t="shared" si="31"/>
        <v>2.8390900000161423</v>
      </c>
      <c r="J390" s="4">
        <f t="shared" si="32"/>
        <v>2.4502775000101451</v>
      </c>
      <c r="K390" s="4">
        <f t="shared" si="33"/>
        <v>-1.7221150000068519</v>
      </c>
      <c r="L390" s="4">
        <f t="shared" si="34"/>
        <v>1.6858425000165767</v>
      </c>
    </row>
    <row r="391" spans="1:12" x14ac:dyDescent="0.15">
      <c r="A391">
        <v>3.88</v>
      </c>
      <c r="B391">
        <v>2.9963024999766219E-3</v>
      </c>
      <c r="C391">
        <v>2.5350900000162824E-3</v>
      </c>
      <c r="D391">
        <v>2.3052775000103054E-3</v>
      </c>
      <c r="E391">
        <v>-1.8711500000634373E-4</v>
      </c>
      <c r="F391">
        <v>1.1584250001561713E-4</v>
      </c>
      <c r="H391">
        <f t="shared" si="30"/>
        <v>2.9963024999766219</v>
      </c>
      <c r="I391" s="4">
        <f t="shared" si="31"/>
        <v>2.5350900000162824</v>
      </c>
      <c r="J391" s="4">
        <f t="shared" si="32"/>
        <v>2.3052775000103054</v>
      </c>
      <c r="K391" s="4">
        <f t="shared" si="33"/>
        <v>-0.18711500000634373</v>
      </c>
      <c r="L391" s="4">
        <f t="shared" si="34"/>
        <v>0.11584250001561713</v>
      </c>
    </row>
    <row r="392" spans="1:12" x14ac:dyDescent="0.15">
      <c r="A392">
        <v>3.89</v>
      </c>
      <c r="B392">
        <v>3.0563024999743504E-3</v>
      </c>
      <c r="C392">
        <v>-3.5909999983374519E-5</v>
      </c>
      <c r="D392">
        <v>2.650277500009679E-3</v>
      </c>
      <c r="E392">
        <v>-2.4511500000912179E-4</v>
      </c>
      <c r="F392">
        <v>1.3078425000152549E-3</v>
      </c>
      <c r="H392">
        <f t="shared" si="30"/>
        <v>3.0563024999743504</v>
      </c>
      <c r="I392" s="4">
        <f t="shared" si="31"/>
        <v>-3.5909999983374519E-2</v>
      </c>
      <c r="J392" s="4">
        <f t="shared" si="32"/>
        <v>2.650277500009679</v>
      </c>
      <c r="K392" s="4">
        <f t="shared" si="33"/>
        <v>-0.24511500000912179</v>
      </c>
      <c r="L392" s="4">
        <f t="shared" si="34"/>
        <v>1.3078425000152549</v>
      </c>
    </row>
    <row r="393" spans="1:12" x14ac:dyDescent="0.15">
      <c r="A393">
        <v>3.9</v>
      </c>
      <c r="B393">
        <v>2.8863024999736808E-3</v>
      </c>
      <c r="C393">
        <v>2.140090000015249E-3</v>
      </c>
      <c r="D393">
        <v>5.8277500009751293E-5</v>
      </c>
      <c r="E393">
        <v>1.988849999925435E-4</v>
      </c>
      <c r="F393">
        <v>-7.0715749998484512E-4</v>
      </c>
      <c r="H393">
        <f t="shared" si="30"/>
        <v>2.8863024999736808</v>
      </c>
      <c r="I393" s="4">
        <f t="shared" si="31"/>
        <v>2.140090000015249</v>
      </c>
      <c r="J393" s="4">
        <f t="shared" si="32"/>
        <v>5.8277500009751293E-2</v>
      </c>
      <c r="K393" s="4">
        <f t="shared" si="33"/>
        <v>0.1988849999925435</v>
      </c>
      <c r="L393" s="4">
        <f t="shared" si="34"/>
        <v>-0.70715749998484512</v>
      </c>
    </row>
    <row r="394" spans="1:12" x14ac:dyDescent="0.15">
      <c r="A394">
        <v>3.91</v>
      </c>
      <c r="B394">
        <v>3.9123024999767608E-3</v>
      </c>
      <c r="C394">
        <v>2.1020900000152665E-3</v>
      </c>
      <c r="D394">
        <v>1.6277500009209689E-5</v>
      </c>
      <c r="E394">
        <v>1.2518849999914039E-3</v>
      </c>
      <c r="F394">
        <v>-1.8681574999845907E-3</v>
      </c>
      <c r="H394">
        <f t="shared" si="30"/>
        <v>3.9123024999767608</v>
      </c>
      <c r="I394" s="4">
        <f t="shared" si="31"/>
        <v>2.1020900000152665</v>
      </c>
      <c r="J394" s="4">
        <f t="shared" si="32"/>
        <v>1.6277500009209689E-2</v>
      </c>
      <c r="K394" s="4">
        <f t="shared" si="33"/>
        <v>1.2518849999914039</v>
      </c>
      <c r="L394" s="4">
        <f t="shared" si="34"/>
        <v>-1.8681574999845907</v>
      </c>
    </row>
    <row r="395" spans="1:12" x14ac:dyDescent="0.15">
      <c r="A395">
        <v>3.92</v>
      </c>
      <c r="B395">
        <v>3.7463024999766503E-3</v>
      </c>
      <c r="C395">
        <v>6.9009000001685195E-4</v>
      </c>
      <c r="D395">
        <v>1.1782775000099832E-3</v>
      </c>
      <c r="E395">
        <v>2.6718849999909366E-3</v>
      </c>
      <c r="F395">
        <v>-9.7157499986622042E-5</v>
      </c>
      <c r="H395">
        <f t="shared" si="30"/>
        <v>3.7463024999766503</v>
      </c>
      <c r="I395" s="4">
        <f t="shared" si="31"/>
        <v>0.69009000001685195</v>
      </c>
      <c r="J395" s="4">
        <f t="shared" si="32"/>
        <v>1.1782775000099832</v>
      </c>
      <c r="K395" s="4">
        <f t="shared" si="33"/>
        <v>2.6718849999909366</v>
      </c>
      <c r="L395" s="4">
        <f t="shared" si="34"/>
        <v>-9.7157499986622042E-2</v>
      </c>
    </row>
    <row r="396" spans="1:12" x14ac:dyDescent="0.15">
      <c r="A396">
        <v>3.93</v>
      </c>
      <c r="B396">
        <v>3.1953024999751278E-3</v>
      </c>
      <c r="C396">
        <v>1.1850900000140996E-3</v>
      </c>
      <c r="D396">
        <v>-1.9007224999896266E-3</v>
      </c>
      <c r="E396">
        <v>-7.4111500000739738E-4</v>
      </c>
      <c r="F396">
        <v>1.515842500015907E-3</v>
      </c>
      <c r="H396">
        <f t="shared" si="30"/>
        <v>3.1953024999751278</v>
      </c>
      <c r="I396" s="4">
        <f t="shared" si="31"/>
        <v>1.1850900000140996</v>
      </c>
      <c r="J396" s="4">
        <f t="shared" si="32"/>
        <v>-1.9007224999896266</v>
      </c>
      <c r="K396" s="4">
        <f t="shared" si="33"/>
        <v>-0.74111500000739738</v>
      </c>
      <c r="L396" s="4">
        <f t="shared" si="34"/>
        <v>1.515842500015907</v>
      </c>
    </row>
    <row r="397" spans="1:12" x14ac:dyDescent="0.15">
      <c r="A397">
        <v>3.94</v>
      </c>
      <c r="B397">
        <v>1.7873024999737197E-3</v>
      </c>
      <c r="C397">
        <v>1.3460900000161757E-3</v>
      </c>
      <c r="D397">
        <v>1.0562775000089175E-3</v>
      </c>
      <c r="E397">
        <v>1.1848849999935851E-3</v>
      </c>
      <c r="F397">
        <v>9.3184250001598912E-4</v>
      </c>
      <c r="H397">
        <f t="shared" si="30"/>
        <v>1.7873024999737197</v>
      </c>
      <c r="I397" s="4">
        <f t="shared" si="31"/>
        <v>1.3460900000161757</v>
      </c>
      <c r="J397" s="4">
        <f t="shared" si="32"/>
        <v>1.0562775000089175</v>
      </c>
      <c r="K397" s="4">
        <f t="shared" si="33"/>
        <v>1.1848849999935851</v>
      </c>
      <c r="L397" s="4">
        <f t="shared" si="34"/>
        <v>0.93184250001598912</v>
      </c>
    </row>
    <row r="398" spans="1:12" x14ac:dyDescent="0.15">
      <c r="A398">
        <v>3.95</v>
      </c>
      <c r="B398">
        <v>2.8293024999754834E-3</v>
      </c>
      <c r="C398">
        <v>2.2270900000158633E-3</v>
      </c>
      <c r="D398">
        <v>3.6627750001017034E-4</v>
      </c>
      <c r="E398">
        <v>8.9188499999082183E-4</v>
      </c>
      <c r="F398">
        <v>4.0084250001370947E-4</v>
      </c>
      <c r="H398">
        <f t="shared" si="30"/>
        <v>2.8293024999754834</v>
      </c>
      <c r="I398" s="4">
        <f t="shared" si="31"/>
        <v>2.2270900000158633</v>
      </c>
      <c r="J398" s="4">
        <f t="shared" si="32"/>
        <v>0.36627750001017034</v>
      </c>
      <c r="K398" s="4">
        <f t="shared" si="33"/>
        <v>0.89188499999082183</v>
      </c>
      <c r="L398" s="4">
        <f t="shared" si="34"/>
        <v>0.40084250001370947</v>
      </c>
    </row>
    <row r="399" spans="1:12" x14ac:dyDescent="0.15">
      <c r="A399">
        <v>3.96</v>
      </c>
      <c r="B399">
        <v>2.7323024999752477E-3</v>
      </c>
      <c r="C399">
        <v>2.7610900000141214E-3</v>
      </c>
      <c r="D399">
        <v>7.9627750001165509E-4</v>
      </c>
      <c r="E399">
        <v>2.4168849999917086E-3</v>
      </c>
      <c r="F399">
        <v>1.0984250001655482E-4</v>
      </c>
      <c r="H399">
        <f t="shared" si="30"/>
        <v>2.7323024999752477</v>
      </c>
      <c r="I399" s="4">
        <f t="shared" si="31"/>
        <v>2.7610900000141214</v>
      </c>
      <c r="J399" s="4">
        <f t="shared" si="32"/>
        <v>0.79627750001165509</v>
      </c>
      <c r="K399" s="4">
        <f t="shared" si="33"/>
        <v>2.4168849999917086</v>
      </c>
      <c r="L399" s="4">
        <f t="shared" si="34"/>
        <v>0.10984250001655482</v>
      </c>
    </row>
    <row r="400" spans="1:12" x14ac:dyDescent="0.15">
      <c r="A400">
        <v>3.97</v>
      </c>
      <c r="B400">
        <v>1.4603024999750858E-3</v>
      </c>
      <c r="C400">
        <v>2.1090900000153567E-3</v>
      </c>
      <c r="D400">
        <v>1.4612775000095723E-3</v>
      </c>
      <c r="E400">
        <v>3.228849999921124E-4</v>
      </c>
      <c r="F400">
        <v>9.5842500016374288E-5</v>
      </c>
      <c r="H400">
        <f t="shared" si="30"/>
        <v>1.4603024999750858</v>
      </c>
      <c r="I400" s="4">
        <f t="shared" si="31"/>
        <v>2.1090900000153567</v>
      </c>
      <c r="J400" s="4">
        <f t="shared" si="32"/>
        <v>1.4612775000095723</v>
      </c>
      <c r="K400" s="4">
        <f t="shared" si="33"/>
        <v>0.3228849999921124</v>
      </c>
      <c r="L400" s="4">
        <f t="shared" si="34"/>
        <v>9.5842500016374288E-2</v>
      </c>
    </row>
    <row r="401" spans="1:12" x14ac:dyDescent="0.15">
      <c r="A401">
        <v>3.98</v>
      </c>
      <c r="B401">
        <v>5.3030249997476631E-4</v>
      </c>
      <c r="C401">
        <v>9.410900000155209E-4</v>
      </c>
      <c r="D401">
        <v>8.9327750000833817E-4</v>
      </c>
      <c r="E401">
        <v>4.4588499999065334E-4</v>
      </c>
      <c r="F401">
        <v>9.7484250001400596E-4</v>
      </c>
      <c r="H401">
        <f t="shared" si="30"/>
        <v>0.53030249997476631</v>
      </c>
      <c r="I401" s="4">
        <f t="shared" si="31"/>
        <v>0.9410900000155209</v>
      </c>
      <c r="J401" s="4">
        <f t="shared" si="32"/>
        <v>0.89327750000833817</v>
      </c>
      <c r="K401" s="4">
        <f t="shared" si="33"/>
        <v>0.44588499999065334</v>
      </c>
      <c r="L401" s="4">
        <f t="shared" si="34"/>
        <v>0.97484250001400596</v>
      </c>
    </row>
    <row r="402" spans="1:12" x14ac:dyDescent="0.15">
      <c r="A402">
        <v>3.99</v>
      </c>
      <c r="B402">
        <v>1.8393024999738827E-3</v>
      </c>
      <c r="C402">
        <v>1.3870900000156894E-3</v>
      </c>
      <c r="D402">
        <v>-1.5672249999099108E-4</v>
      </c>
      <c r="E402">
        <v>4.3088499999299756E-4</v>
      </c>
      <c r="F402">
        <v>2.2328425000139873E-3</v>
      </c>
      <c r="H402">
        <f t="shared" si="30"/>
        <v>1.8393024999738827</v>
      </c>
      <c r="I402" s="4">
        <f t="shared" si="31"/>
        <v>1.3870900000156894</v>
      </c>
      <c r="J402" s="4">
        <f t="shared" si="32"/>
        <v>-0.15672249999099108</v>
      </c>
      <c r="K402" s="4">
        <f t="shared" si="33"/>
        <v>0.43088499999299756</v>
      </c>
      <c r="L402" s="4">
        <f t="shared" si="34"/>
        <v>2.2328425000139873</v>
      </c>
    </row>
    <row r="403" spans="1:12" x14ac:dyDescent="0.15">
      <c r="A403">
        <v>4</v>
      </c>
      <c r="B403">
        <v>1.9113024999768413E-3</v>
      </c>
      <c r="C403">
        <v>7.4909000001710524E-4</v>
      </c>
      <c r="D403">
        <v>1.6812775000083491E-3</v>
      </c>
      <c r="E403">
        <v>8.9884999990630376E-5</v>
      </c>
      <c r="F403">
        <v>5.4084250001551482E-4</v>
      </c>
      <c r="H403">
        <f t="shared" si="30"/>
        <v>1.9113024999768413</v>
      </c>
      <c r="I403" s="4">
        <f t="shared" si="31"/>
        <v>0.74909000001710524</v>
      </c>
      <c r="J403" s="4">
        <f t="shared" si="32"/>
        <v>1.6812775000083491</v>
      </c>
      <c r="K403" s="4">
        <f t="shared" si="33"/>
        <v>8.9884999990630376E-2</v>
      </c>
      <c r="L403" s="4">
        <f t="shared" si="34"/>
        <v>0.54084250001551482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Q421"/>
  <sheetViews>
    <sheetView topLeftCell="AF1" workbookViewId="0">
      <selection activeCell="O462" sqref="O462"/>
    </sheetView>
  </sheetViews>
  <sheetFormatPr defaultColWidth="9" defaultRowHeight="13.5" x14ac:dyDescent="0.15"/>
  <cols>
    <col min="1" max="12" width="9" style="4"/>
    <col min="13" max="13" width="13.875" style="4" bestFit="1" customWidth="1"/>
    <col min="14" max="14" width="12.75" style="4" bestFit="1" customWidth="1"/>
    <col min="15" max="15" width="9" style="4"/>
    <col min="16" max="17" width="12.75" style="4" bestFit="1" customWidth="1"/>
    <col min="18" max="18" width="9" style="4"/>
    <col min="19" max="19" width="9.5" style="4" bestFit="1" customWidth="1"/>
    <col min="20" max="20" width="11.625" style="4" bestFit="1" customWidth="1"/>
    <col min="21" max="32" width="9" style="4"/>
    <col min="33" max="33" width="9.875" style="4" bestFit="1" customWidth="1"/>
    <col min="34" max="16384" width="9" style="4"/>
  </cols>
  <sheetData>
    <row r="2" spans="2:23" x14ac:dyDescent="0.15">
      <c r="T2" s="4" t="s">
        <v>55</v>
      </c>
      <c r="U2" s="4" t="s">
        <v>106</v>
      </c>
      <c r="V2" s="4" t="s">
        <v>107</v>
      </c>
      <c r="W2" s="4" t="s">
        <v>108</v>
      </c>
    </row>
    <row r="3" spans="2:23" x14ac:dyDescent="0.15">
      <c r="U3" s="4">
        <v>-12</v>
      </c>
      <c r="V3" s="4">
        <v>10</v>
      </c>
      <c r="W3" s="2">
        <f>(V3-U3)/100</f>
        <v>0.22</v>
      </c>
    </row>
    <row r="6" spans="2:23" x14ac:dyDescent="0.15">
      <c r="N6" s="18" t="s">
        <v>104</v>
      </c>
      <c r="O6" s="18"/>
      <c r="P6" s="18"/>
      <c r="Q6" s="18" t="s">
        <v>102</v>
      </c>
      <c r="R6" s="18"/>
      <c r="S6" s="18"/>
      <c r="T6" s="24" t="s">
        <v>122</v>
      </c>
      <c r="U6" s="25"/>
      <c r="V6" s="26"/>
    </row>
    <row r="7" spans="2:23" x14ac:dyDescent="0.15">
      <c r="B7" s="1"/>
      <c r="C7" s="1"/>
      <c r="D7" s="1"/>
      <c r="E7" s="1"/>
      <c r="F7" s="1"/>
      <c r="G7" s="20" t="s">
        <v>69</v>
      </c>
      <c r="H7" s="7"/>
      <c r="I7" s="7" t="s">
        <v>81</v>
      </c>
      <c r="J7" s="7" t="s">
        <v>93</v>
      </c>
      <c r="K7" s="7" t="s">
        <v>84</v>
      </c>
      <c r="L7" s="17" t="s">
        <v>94</v>
      </c>
      <c r="M7" s="7"/>
      <c r="N7" s="7" t="s">
        <v>95</v>
      </c>
      <c r="O7" s="7" t="s">
        <v>96</v>
      </c>
      <c r="P7" s="7" t="s">
        <v>99</v>
      </c>
      <c r="Q7" s="7" t="s">
        <v>95</v>
      </c>
      <c r="R7" s="7" t="s">
        <v>96</v>
      </c>
      <c r="S7" s="7" t="s">
        <v>99</v>
      </c>
      <c r="T7" s="7" t="s">
        <v>95</v>
      </c>
      <c r="U7" s="7" t="s">
        <v>96</v>
      </c>
      <c r="V7" s="7" t="s">
        <v>99</v>
      </c>
    </row>
    <row r="8" spans="2:23" x14ac:dyDescent="0.15">
      <c r="B8" s="17" t="s">
        <v>92</v>
      </c>
      <c r="C8" s="7" t="s">
        <v>121</v>
      </c>
      <c r="D8" s="7" t="s">
        <v>72</v>
      </c>
      <c r="E8" s="7" t="s">
        <v>73</v>
      </c>
      <c r="F8" s="1"/>
      <c r="G8" s="20"/>
      <c r="H8" s="7" t="s">
        <v>60</v>
      </c>
      <c r="I8" s="7">
        <v>1</v>
      </c>
      <c r="J8" s="7">
        <f ca="1">ROUND((RAND()*(0.5-(-1.5))+(-1.5)),3)</f>
        <v>-0.63900000000000001</v>
      </c>
      <c r="K8" s="7"/>
      <c r="L8" s="17"/>
      <c r="M8" s="7" t="s">
        <v>97</v>
      </c>
      <c r="N8" s="7">
        <f>$I$8</f>
        <v>1</v>
      </c>
      <c r="O8" s="7">
        <f ca="1">$I$9</f>
        <v>175</v>
      </c>
      <c r="P8" s="7">
        <f ca="1">RANDBETWEEN(N8,O8)</f>
        <v>133</v>
      </c>
      <c r="Q8" s="7">
        <f ca="1">$I$10</f>
        <v>202</v>
      </c>
      <c r="R8" s="7">
        <f ca="1">$I$11</f>
        <v>233</v>
      </c>
      <c r="S8" s="7">
        <f ca="1">RANDBETWEEN(Q8,R8)</f>
        <v>203</v>
      </c>
      <c r="T8" s="7">
        <v>100</v>
      </c>
      <c r="U8" s="7">
        <f>150</f>
        <v>150</v>
      </c>
      <c r="V8" s="7">
        <f ca="1">RANDBETWEEN(T8,U8)</f>
        <v>119</v>
      </c>
    </row>
    <row r="9" spans="2:23" x14ac:dyDescent="0.15">
      <c r="B9" s="17"/>
      <c r="C9" s="7" t="s">
        <v>57</v>
      </c>
      <c r="D9" s="7">
        <v>0.2</v>
      </c>
      <c r="E9" s="7">
        <v>2</v>
      </c>
      <c r="F9" s="1"/>
      <c r="G9" s="20"/>
      <c r="H9" s="7" t="s">
        <v>61</v>
      </c>
      <c r="I9" s="7">
        <f ca="1">INT(NORMINV(RAND(),170,5))</f>
        <v>175</v>
      </c>
      <c r="J9" s="7">
        <f ca="1">ROUND((RAND()*(2.9-1.5)+1.5),3)</f>
        <v>1.6679999999999999</v>
      </c>
      <c r="K9" s="7">
        <f ca="1">(J9-J8)/(I9-I8)</f>
        <v>1.3258620689655172E-2</v>
      </c>
      <c r="L9" s="17"/>
      <c r="M9" s="7" t="s">
        <v>54</v>
      </c>
      <c r="N9" s="7">
        <v>5</v>
      </c>
      <c r="O9" s="7">
        <v>7.5</v>
      </c>
      <c r="P9" s="7">
        <f ca="1">RAND()*(O9-N9)+N9</f>
        <v>6.5652647996708193</v>
      </c>
      <c r="Q9" s="7">
        <v>-4</v>
      </c>
      <c r="R9" s="7">
        <v>1</v>
      </c>
      <c r="S9" s="7">
        <f ca="1">RAND()*(R9-Q9)+Q9</f>
        <v>-3.2117312112381167</v>
      </c>
      <c r="T9" s="7">
        <v>5</v>
      </c>
      <c r="U9" s="7">
        <v>7.5</v>
      </c>
      <c r="V9" s="7">
        <f ca="1">RAND()*(U9-T9)+T9</f>
        <v>7.026584564127611</v>
      </c>
    </row>
    <row r="10" spans="2:23" x14ac:dyDescent="0.15">
      <c r="B10" s="17"/>
      <c r="C10" s="7" t="s">
        <v>71</v>
      </c>
      <c r="D10" s="7">
        <v>0.2</v>
      </c>
      <c r="E10" s="7">
        <v>2</v>
      </c>
      <c r="F10" s="1"/>
      <c r="G10" s="20"/>
      <c r="H10" s="7" t="s">
        <v>62</v>
      </c>
      <c r="I10" s="7">
        <f ca="1">INT(NORMINV(RAND(),200,2))</f>
        <v>202</v>
      </c>
      <c r="J10" s="7">
        <f ca="1">ROUND((RAND()*(-8.5-(-9.5))+(-9.5)),3)</f>
        <v>-9.0419999999999998</v>
      </c>
      <c r="K10" s="7">
        <f ca="1">(J10-J9)/(I10-I9)</f>
        <v>-0.39666666666666661</v>
      </c>
      <c r="L10" s="17"/>
      <c r="M10" s="7" t="s">
        <v>98</v>
      </c>
      <c r="N10" s="7">
        <v>1</v>
      </c>
      <c r="O10" s="7"/>
      <c r="P10" s="7"/>
      <c r="Q10" s="7">
        <v>0.5</v>
      </c>
      <c r="R10" s="7"/>
      <c r="S10" s="7"/>
      <c r="T10" s="8">
        <v>5</v>
      </c>
      <c r="U10" s="8"/>
      <c r="V10" s="8"/>
    </row>
    <row r="11" spans="2:23" x14ac:dyDescent="0.15">
      <c r="B11" s="17"/>
      <c r="C11" s="7" t="s">
        <v>74</v>
      </c>
      <c r="D11" s="7"/>
      <c r="E11" s="7"/>
      <c r="F11" s="1"/>
      <c r="G11" s="20"/>
      <c r="H11" s="7" t="s">
        <v>63</v>
      </c>
      <c r="I11" s="7">
        <f ca="1">INT(NORMINV(RAND(),230,5))</f>
        <v>233</v>
      </c>
      <c r="J11" s="7">
        <f ca="1">ROUND((RAND()*((-2)-(-3.3))+(-3.3)),3)</f>
        <v>-2.5510000000000002</v>
      </c>
      <c r="K11" s="7">
        <f ca="1">(J11-J10)/(I11-I10)</f>
        <v>0.20938709677419354</v>
      </c>
      <c r="L11" s="17"/>
      <c r="M11" s="1"/>
      <c r="N11" s="19" t="s">
        <v>101</v>
      </c>
      <c r="O11" s="19"/>
      <c r="P11" s="19"/>
      <c r="Q11" s="19" t="s">
        <v>103</v>
      </c>
      <c r="R11" s="19"/>
      <c r="S11" s="19"/>
      <c r="T11" s="24" t="s">
        <v>123</v>
      </c>
      <c r="U11" s="25"/>
      <c r="V11" s="26"/>
    </row>
    <row r="12" spans="2:23" x14ac:dyDescent="0.15">
      <c r="B12" s="17"/>
      <c r="C12" s="7" t="s">
        <v>75</v>
      </c>
      <c r="D12" s="7">
        <v>1</v>
      </c>
      <c r="E12" s="7">
        <v>5</v>
      </c>
      <c r="F12" s="1"/>
      <c r="G12" s="20"/>
      <c r="H12" s="7" t="s">
        <v>64</v>
      </c>
      <c r="I12" s="7">
        <v>400</v>
      </c>
      <c r="J12" s="7">
        <f ca="1">ROUND((RAND()*(3-0.5)+0.5),3)</f>
        <v>1.2509999999999999</v>
      </c>
      <c r="K12" s="7">
        <f ca="1">(J12-J11)/(I12-I11)</f>
        <v>2.2766467065868264E-2</v>
      </c>
      <c r="L12" s="17"/>
      <c r="M12" s="7" t="s">
        <v>97</v>
      </c>
      <c r="N12" s="7">
        <f ca="1">I9</f>
        <v>175</v>
      </c>
      <c r="O12" s="7">
        <f ca="1">$I$10</f>
        <v>202</v>
      </c>
      <c r="P12" s="7">
        <f ca="1">RANDBETWEEN(N12,O12)</f>
        <v>197</v>
      </c>
      <c r="Q12" s="7">
        <f ca="1">$I$11</f>
        <v>233</v>
      </c>
      <c r="R12" s="7">
        <f>$I$12</f>
        <v>400</v>
      </c>
      <c r="S12" s="7">
        <f ca="1">RANDBETWEEN(Q12,R12)</f>
        <v>287</v>
      </c>
      <c r="T12" s="7">
        <v>150</v>
      </c>
      <c r="U12" s="7">
        <f ca="1">$I$9</f>
        <v>175</v>
      </c>
      <c r="V12" s="7">
        <f ca="1">RANDBETWEEN(T12,U12)</f>
        <v>159</v>
      </c>
    </row>
    <row r="13" spans="2:23" x14ac:dyDescent="0.15">
      <c r="B13" s="17"/>
      <c r="C13" s="7" t="s">
        <v>76</v>
      </c>
      <c r="D13" s="7">
        <v>1</v>
      </c>
      <c r="E13" s="7">
        <v>5</v>
      </c>
      <c r="F13" s="1"/>
      <c r="G13" s="1"/>
      <c r="H13" s="1"/>
      <c r="I13" s="1"/>
      <c r="J13" s="1"/>
      <c r="K13" s="1"/>
      <c r="L13" s="17"/>
      <c r="M13" s="7" t="s">
        <v>54</v>
      </c>
      <c r="N13" s="7">
        <v>-8</v>
      </c>
      <c r="O13" s="7">
        <v>5</v>
      </c>
      <c r="P13" s="7">
        <f ca="1">RAND()*(O13-N13)+N13</f>
        <v>-0.71516319355853497</v>
      </c>
      <c r="Q13" s="7">
        <v>-4</v>
      </c>
      <c r="R13" s="7">
        <v>5</v>
      </c>
      <c r="S13" s="7">
        <f ca="1">RAND()*(R13-Q13)+Q13</f>
        <v>2.984928507130423</v>
      </c>
      <c r="T13" s="7">
        <v>5</v>
      </c>
      <c r="U13" s="7">
        <v>8.5</v>
      </c>
      <c r="V13" s="7">
        <f ca="1">RAND()*(U13-T13)+T13</f>
        <v>7.0917519566338481</v>
      </c>
    </row>
    <row r="14" spans="2:23" x14ac:dyDescent="0.15">
      <c r="H14" s="4" t="s">
        <v>82</v>
      </c>
      <c r="I14" s="4">
        <f ca="1">RAND()</f>
        <v>0.97367361062432922</v>
      </c>
      <c r="L14" s="17"/>
      <c r="M14" s="7" t="s">
        <v>98</v>
      </c>
      <c r="N14" s="7">
        <v>2</v>
      </c>
      <c r="O14" s="7"/>
      <c r="P14" s="7"/>
      <c r="Q14" s="7">
        <v>-1</v>
      </c>
      <c r="R14" s="7"/>
      <c r="S14" s="7"/>
      <c r="T14" s="7">
        <v>5</v>
      </c>
      <c r="U14" s="7"/>
      <c r="V14" s="7"/>
    </row>
    <row r="19" spans="2:43" x14ac:dyDescent="0.15">
      <c r="AD19" s="21" t="s">
        <v>115</v>
      </c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3"/>
    </row>
    <row r="20" spans="2:43" x14ac:dyDescent="0.15">
      <c r="B20" s="4" t="s">
        <v>110</v>
      </c>
      <c r="J20" s="4" t="s">
        <v>69</v>
      </c>
      <c r="R20" s="4" t="s">
        <v>86</v>
      </c>
      <c r="S20" s="4" t="s">
        <v>111</v>
      </c>
      <c r="AD20" s="4" t="s">
        <v>110</v>
      </c>
      <c r="AL20" s="4" t="s">
        <v>116</v>
      </c>
    </row>
    <row r="21" spans="2:43" x14ac:dyDescent="0.15">
      <c r="B21" s="4" t="s">
        <v>109</v>
      </c>
      <c r="C21" s="4" t="s">
        <v>105</v>
      </c>
      <c r="F21" s="4" t="s">
        <v>65</v>
      </c>
      <c r="G21" s="4" t="s">
        <v>66</v>
      </c>
      <c r="H21" s="4">
        <v>1</v>
      </c>
      <c r="I21" s="4" t="s">
        <v>68</v>
      </c>
      <c r="J21" s="4" t="s">
        <v>67</v>
      </c>
      <c r="K21" s="4" t="s">
        <v>57</v>
      </c>
      <c r="L21" s="4" t="s">
        <v>75</v>
      </c>
      <c r="M21" s="4" t="s">
        <v>77</v>
      </c>
      <c r="N21" s="4" t="s">
        <v>78</v>
      </c>
      <c r="O21" s="4" t="s">
        <v>79</v>
      </c>
      <c r="P21" s="4" t="s">
        <v>80</v>
      </c>
      <c r="Q21" s="4" t="s">
        <v>83</v>
      </c>
      <c r="R21" s="4" t="s">
        <v>87</v>
      </c>
      <c r="S21" s="3" t="s">
        <v>100</v>
      </c>
      <c r="T21" s="3" t="s">
        <v>58</v>
      </c>
      <c r="U21" s="3" t="s">
        <v>59</v>
      </c>
      <c r="V21" s="3" t="s">
        <v>120</v>
      </c>
      <c r="Y21" s="4" t="s">
        <v>88</v>
      </c>
      <c r="Z21" s="4" t="s">
        <v>89</v>
      </c>
      <c r="AA21" s="4" t="s">
        <v>90</v>
      </c>
      <c r="AB21" s="4" t="s">
        <v>91</v>
      </c>
      <c r="AD21" s="4" t="s">
        <v>109</v>
      </c>
      <c r="AE21" s="4" t="s">
        <v>105</v>
      </c>
      <c r="AG21" s="5" t="s">
        <v>55</v>
      </c>
      <c r="AH21" s="5" t="s">
        <v>113</v>
      </c>
      <c r="AI21" s="5" t="s">
        <v>112</v>
      </c>
      <c r="AJ21" s="5" t="s">
        <v>114</v>
      </c>
      <c r="AL21" s="6" t="s">
        <v>117</v>
      </c>
      <c r="AM21" s="6" t="s">
        <v>118</v>
      </c>
      <c r="AN21" s="6" t="s">
        <v>119</v>
      </c>
      <c r="AO21" s="5" t="s">
        <v>113</v>
      </c>
      <c r="AP21" s="5" t="s">
        <v>112</v>
      </c>
      <c r="AQ21" s="5" t="s">
        <v>114</v>
      </c>
    </row>
    <row r="22" spans="2:43" x14ac:dyDescent="0.15">
      <c r="B22" s="4">
        <v>-0.49669750002578894</v>
      </c>
      <c r="C22" s="4">
        <f>B23</f>
        <v>-1.2496975000253485</v>
      </c>
      <c r="F22" s="4">
        <v>1</v>
      </c>
      <c r="G22" s="4">
        <f t="shared" ref="G22:G85" ca="1" si="0">IF(AND(F22&gt;=$I$8,F22&lt;$I$9),1,IF(AND(F22&gt;=$I$9,F22&lt;$I$10),2,IF(AND(F22&gt;=$I$10,F22&lt;$I$11),3,IF(AND(F22&gt;=$I$11,F22&lt;=$I$12),4,0))))</f>
        <v>1</v>
      </c>
      <c r="H22" s="4">
        <f ca="1">IF(AND(G22=1,F22=$I$8),J8)</f>
        <v>-0.63900000000000001</v>
      </c>
      <c r="I22" s="4">
        <f t="shared" ref="I22:I85" ca="1" si="1">IF(AND(F22&gt;=$I$8,F22&lt;$I$9),$K$9,IF(AND(F22&gt;=$I$9,F22&lt;$I$10),$K$10,IF(AND(F22&gt;=$I$10,F22&lt;$I$11),$K$11,IF(AND(F22&gt;=$I$11,F22&lt;=$I$12),$K$12,0))))</f>
        <v>1.3258620689655172E-2</v>
      </c>
      <c r="J22" s="4">
        <f ca="1">J8</f>
        <v>-0.63900000000000001</v>
      </c>
      <c r="K22" s="4">
        <f ca="1">RAND()*($E$9-$D$9)+$D$9</f>
        <v>1.3509336439141597</v>
      </c>
      <c r="L22" s="4">
        <f ca="1">RANDBETWEEN($D$12,$E$12)</f>
        <v>2</v>
      </c>
      <c r="M22" s="4">
        <f t="shared" ref="M22:M85" ca="1" si="2">K22*SIN(2*PI()*F22/L22)</f>
        <v>1.6550942665255045E-16</v>
      </c>
      <c r="N22" s="4">
        <f ca="1">RAND()*($E$9-$D$9)+$D$9</f>
        <v>0.29341169791837257</v>
      </c>
      <c r="O22" s="4">
        <f ca="1">RANDBETWEEN($D$13,$E$13)</f>
        <v>3</v>
      </c>
      <c r="P22" s="4">
        <f t="shared" ref="P22:P85" ca="1" si="3">N22*SIN(2*PI()*F22/O22)</f>
        <v>0.25410198416483637</v>
      </c>
      <c r="Q22" s="4">
        <f ca="1">IF(RAND()&gt;$I$14,M22+P22,M22-P22)</f>
        <v>-0.2541019841648362</v>
      </c>
      <c r="R22" s="4">
        <f ca="1">J22+Q22</f>
        <v>-0.89310198416483622</v>
      </c>
      <c r="S22" s="4">
        <f t="shared" ref="S22:S85" ca="1" si="4">IF(AND(F22&gt;=$I$8,F22&lt;$I$9),$P$8,IF(AND(F22&gt;=$I$9,F22&lt;$I$10),$P$12,IF(AND(F22&gt;=$I$10,F22&lt;$I$11),$S$8,IF(AND(F22&gt;=$I$11,F22&lt;=$I$12),$S$12,0))))</f>
        <v>133</v>
      </c>
      <c r="T22" s="4">
        <f t="shared" ref="T22:T85" ca="1" si="5">IF(AND(F22&gt;=$I$8,F22&lt;$I$9),$N$10,IF(AND(F22&gt;=$I$9,F22&lt;$I$10),$N$14,IF(AND(F22&gt;=$I$10,F22&lt;$I$11),$Q$10,IF(AND(F22&gt;=$I$11,F22&lt;=$I$12),$Q$14,0))))</f>
        <v>1</v>
      </c>
      <c r="U22" s="4">
        <f ca="1">IF(AND(F22&gt;=$I$8,F22&lt;$I$9,F22=S22,RAND()&lt;T22),$P$9,IF(AND(F22&gt;=$I$9,F22&lt;$I$10,F22=S22,RAND()&lt;T22),$P$13,IF(AND(F22&gt;=$I$10,F22&lt;$I$11,F22=S22,RAND()&lt;T22),$S$9,IF(AND(F22&gt;=$I$11,F22&lt;=$I$12,F22=S22,RAND()&lt;T22),$S$13,R22))))</f>
        <v>-0.89310198416483622</v>
      </c>
      <c r="V22" s="4">
        <f ca="1">U23</f>
        <v>-0.2581622943884922</v>
      </c>
      <c r="Y22" s="4">
        <v>-1.425909999984043</v>
      </c>
      <c r="Z22" s="4">
        <v>1.811277500010533</v>
      </c>
      <c r="AA22" s="4">
        <v>0.98388499999302326</v>
      </c>
      <c r="AB22" s="4">
        <v>-0.81715749998423348</v>
      </c>
      <c r="AD22" s="4">
        <v>-0.49669750002578894</v>
      </c>
      <c r="AE22" s="4">
        <f t="shared" ref="AE22:AE85" si="6">AD23</f>
        <v>-1.2496975000253485</v>
      </c>
      <c r="AF22" s="4">
        <v>1</v>
      </c>
      <c r="AG22" s="4">
        <f>U3</f>
        <v>-12</v>
      </c>
      <c r="AH22" s="4">
        <f t="shared" ref="AH22:AH85" si="7">COUNTIFS($AD$22:$AD$420,"&lt;"&amp;AG22,$AE$22:$AE$420,"&lt;"&amp;AG22)</f>
        <v>0</v>
      </c>
      <c r="AI22" s="4">
        <f t="shared" ref="AI22:AI85" si="8">AH22/$AH$421</f>
        <v>0</v>
      </c>
      <c r="AJ22" s="2">
        <f t="shared" ref="AJ22:AJ85" si="9">(AI23-AI22)/(AG23-AG22)</f>
        <v>0</v>
      </c>
      <c r="AK22" s="4">
        <v>1</v>
      </c>
      <c r="AL22" s="4">
        <f t="shared" ref="AL22:AL85" ca="1" si="10">U22</f>
        <v>-0.89310198416483622</v>
      </c>
      <c r="AM22" s="4">
        <f t="shared" ref="AM22:AM85" ca="1" si="11">AL23</f>
        <v>-0.2581622943884922</v>
      </c>
      <c r="AN22" s="4">
        <f>U3</f>
        <v>-12</v>
      </c>
      <c r="AO22" s="4">
        <f t="shared" ref="AO22:AO85" ca="1" si="12">COUNTIFS($AL$22:$AL$420,"&lt;"&amp;AN22,$AM$22:$AM$420,"&lt;"&amp;AN22)</f>
        <v>0</v>
      </c>
      <c r="AP22" s="4">
        <f t="shared" ref="AP22:AP85" ca="1" si="13">AO22/$AO$421</f>
        <v>0</v>
      </c>
      <c r="AQ22" s="2">
        <f t="shared" ref="AQ22:AQ85" ca="1" si="14">(AP23-AP22)/(AN23-AN22)</f>
        <v>0</v>
      </c>
    </row>
    <row r="23" spans="2:43" x14ac:dyDescent="0.15">
      <c r="B23" s="4">
        <v>-1.2496975000253485</v>
      </c>
      <c r="C23" s="4">
        <f t="shared" ref="C23:C86" si="15">B24</f>
        <v>-1.6736975000242182</v>
      </c>
      <c r="F23" s="4">
        <v>2</v>
      </c>
      <c r="G23" s="4">
        <f t="shared" ca="1" si="0"/>
        <v>1</v>
      </c>
      <c r="H23" s="4">
        <f ca="1">IF(AND(G22=1,F22=$I$8),H22+$K$9)</f>
        <v>-0.62574137931034479</v>
      </c>
      <c r="I23" s="4">
        <f t="shared" ca="1" si="1"/>
        <v>1.3258620689655172E-2</v>
      </c>
      <c r="J23" s="4">
        <f ca="1">J22+I23</f>
        <v>-0.62574137931034479</v>
      </c>
      <c r="K23" s="4">
        <f t="shared" ref="K23:K86" ca="1" si="16">RAND()*($E$9-$D$9)+$D$9</f>
        <v>1.4191764002605323</v>
      </c>
      <c r="L23" s="4">
        <f t="shared" ref="L23:L86" ca="1" si="17">RANDBETWEEN($D$12,$E$12)</f>
        <v>5</v>
      </c>
      <c r="M23" s="4">
        <f t="shared" ca="1" si="2"/>
        <v>0.83417095847466094</v>
      </c>
      <c r="N23" s="4">
        <f t="shared" ref="N23:N86" ca="1" si="18">RAND()*($E$9-$D$9)+$D$9</f>
        <v>0.79381350881637824</v>
      </c>
      <c r="O23" s="4">
        <f t="shared" ref="O23:O86" ca="1" si="19">RANDBETWEEN($D$13,$E$13)</f>
        <v>5</v>
      </c>
      <c r="P23" s="4">
        <f t="shared" ca="1" si="3"/>
        <v>0.46659187355280834</v>
      </c>
      <c r="Q23" s="4">
        <f t="shared" ref="Q23:Q86" ca="1" si="20">IF(RAND()&gt;$I$14,M23+P23,M23-P23)</f>
        <v>0.36757908492185259</v>
      </c>
      <c r="R23" s="4">
        <f t="shared" ref="R23:R86" ca="1" si="21">J23+Q23</f>
        <v>-0.2581622943884922</v>
      </c>
      <c r="S23" s="4">
        <f t="shared" ca="1" si="4"/>
        <v>133</v>
      </c>
      <c r="T23" s="4">
        <f t="shared" ca="1" si="5"/>
        <v>1</v>
      </c>
      <c r="U23" s="4">
        <f t="shared" ref="U23:U85" ca="1" si="22">IF(AND(F23&gt;=$I$8,F23&lt;$I$9,F23=S23,RAND()&lt;T23),$P$9,IF(AND(F23&gt;=$I$9,F23&lt;$I$10,F23=S23,RAND()&lt;T23),$P$13,IF(AND(F23&gt;=$I$10,F23&lt;$I$11,F23=S23,RAND()&lt;T23),$S$9,IF(AND(F23&gt;=$I$11,F23&lt;=$I$12,F23=S23,RAND()&lt;T23),$S$13,R23))))</f>
        <v>-0.2581622943884922</v>
      </c>
      <c r="V23" s="4">
        <f t="shared" ref="V23:V86" ca="1" si="23">U24</f>
        <v>0.27132909178577136</v>
      </c>
      <c r="Y23" s="4">
        <v>-0.1079099999863331</v>
      </c>
      <c r="Z23" s="4">
        <v>-6.7224999895643123E-3</v>
      </c>
      <c r="AA23" s="4">
        <v>-1.3701150000073881</v>
      </c>
      <c r="AB23" s="4">
        <v>-0.40415749998601314</v>
      </c>
      <c r="AD23" s="4">
        <v>-1.2496975000253485</v>
      </c>
      <c r="AE23" s="4">
        <f t="shared" si="6"/>
        <v>-1.6736975000242182</v>
      </c>
      <c r="AF23" s="4">
        <v>2</v>
      </c>
      <c r="AG23" s="2">
        <f t="shared" ref="AG23:AG86" si="24">AG22+$W$3</f>
        <v>-11.78</v>
      </c>
      <c r="AH23" s="4">
        <f t="shared" si="7"/>
        <v>0</v>
      </c>
      <c r="AI23" s="4">
        <f t="shared" si="8"/>
        <v>0</v>
      </c>
      <c r="AJ23" s="2">
        <f t="shared" si="9"/>
        <v>0</v>
      </c>
      <c r="AK23" s="4">
        <v>2</v>
      </c>
      <c r="AL23" s="4">
        <f t="shared" ca="1" si="10"/>
        <v>-0.2581622943884922</v>
      </c>
      <c r="AM23" s="4">
        <f t="shared" ca="1" si="11"/>
        <v>0.27132909178577136</v>
      </c>
      <c r="AN23" s="2">
        <f t="shared" ref="AN23:AN86" si="25">AG22+$W$3</f>
        <v>-11.78</v>
      </c>
      <c r="AO23" s="4">
        <f t="shared" ca="1" si="12"/>
        <v>0</v>
      </c>
      <c r="AP23" s="4">
        <f t="shared" ca="1" si="13"/>
        <v>0</v>
      </c>
      <c r="AQ23" s="2">
        <f t="shared" ca="1" si="14"/>
        <v>0</v>
      </c>
    </row>
    <row r="24" spans="2:43" x14ac:dyDescent="0.15">
      <c r="B24" s="4">
        <v>-1.6736975000242182</v>
      </c>
      <c r="C24" s="4">
        <f t="shared" si="15"/>
        <v>0.90730249997506007</v>
      </c>
      <c r="F24" s="4">
        <v>3</v>
      </c>
      <c r="G24" s="4">
        <f t="shared" ca="1" si="0"/>
        <v>1</v>
      </c>
      <c r="H24" s="4">
        <f t="shared" ref="H24:H87" ca="1" si="26">H23+$K$9</f>
        <v>-0.61248275862068957</v>
      </c>
      <c r="I24" s="4">
        <f t="shared" ca="1" si="1"/>
        <v>1.3258620689655172E-2</v>
      </c>
      <c r="J24" s="4">
        <f t="shared" ref="J24:J87" ca="1" si="27">J23+I24</f>
        <v>-0.61248275862068957</v>
      </c>
      <c r="K24" s="4">
        <f t="shared" ca="1" si="16"/>
        <v>0.25330648225352104</v>
      </c>
      <c r="L24" s="4">
        <f t="shared" ca="1" si="17"/>
        <v>2</v>
      </c>
      <c r="M24" s="4">
        <f t="shared" ca="1" si="2"/>
        <v>9.3101413605371724E-17</v>
      </c>
      <c r="N24" s="4">
        <f t="shared" ca="1" si="18"/>
        <v>1.5036305299587365</v>
      </c>
      <c r="O24" s="4">
        <f t="shared" ca="1" si="19"/>
        <v>5</v>
      </c>
      <c r="P24" s="4">
        <f t="shared" ca="1" si="3"/>
        <v>-0.88381185040646082</v>
      </c>
      <c r="Q24" s="4">
        <f t="shared" ca="1" si="20"/>
        <v>0.88381185040646093</v>
      </c>
      <c r="R24" s="4">
        <f t="shared" ca="1" si="21"/>
        <v>0.27132909178577136</v>
      </c>
      <c r="S24" s="4">
        <f t="shared" ca="1" si="4"/>
        <v>133</v>
      </c>
      <c r="T24" s="4">
        <f t="shared" ca="1" si="5"/>
        <v>1</v>
      </c>
      <c r="U24" s="4">
        <f t="shared" ca="1" si="22"/>
        <v>0.27132909178577136</v>
      </c>
      <c r="V24" s="4">
        <f t="shared" ca="1" si="23"/>
        <v>-0.59922413793103402</v>
      </c>
      <c r="Y24" s="4">
        <v>-0.15890999998546818</v>
      </c>
      <c r="Z24" s="4">
        <v>2.2882775000105937</v>
      </c>
      <c r="AA24" s="4">
        <v>-3.1851150000079542</v>
      </c>
      <c r="AB24" s="4">
        <v>-0.34315749998370393</v>
      </c>
      <c r="AD24" s="4">
        <v>-1.6736975000242182</v>
      </c>
      <c r="AE24" s="4">
        <f t="shared" si="6"/>
        <v>0.90730249997506007</v>
      </c>
      <c r="AF24" s="4">
        <v>3</v>
      </c>
      <c r="AG24" s="2">
        <f t="shared" si="24"/>
        <v>-11.559999999999999</v>
      </c>
      <c r="AH24" s="4">
        <f t="shared" si="7"/>
        <v>0</v>
      </c>
      <c r="AI24" s="4">
        <f t="shared" si="8"/>
        <v>0</v>
      </c>
      <c r="AJ24" s="2">
        <f t="shared" si="9"/>
        <v>0</v>
      </c>
      <c r="AK24" s="4">
        <v>3</v>
      </c>
      <c r="AL24" s="4">
        <f t="shared" ca="1" si="10"/>
        <v>0.27132909178577136</v>
      </c>
      <c r="AM24" s="4">
        <f t="shared" ca="1" si="11"/>
        <v>-0.59922413793103402</v>
      </c>
      <c r="AN24" s="2">
        <f t="shared" si="25"/>
        <v>-11.559999999999999</v>
      </c>
      <c r="AO24" s="4">
        <f t="shared" ca="1" si="12"/>
        <v>0</v>
      </c>
      <c r="AP24" s="4">
        <f t="shared" ca="1" si="13"/>
        <v>0</v>
      </c>
      <c r="AQ24" s="2">
        <f t="shared" ca="1" si="14"/>
        <v>0</v>
      </c>
    </row>
    <row r="25" spans="2:43" x14ac:dyDescent="0.15">
      <c r="B25" s="4">
        <v>0.90730249997506007</v>
      </c>
      <c r="C25" s="4">
        <f t="shared" si="15"/>
        <v>0.1753024999757713</v>
      </c>
      <c r="F25" s="4">
        <v>4</v>
      </c>
      <c r="G25" s="4">
        <f t="shared" ca="1" si="0"/>
        <v>1</v>
      </c>
      <c r="H25" s="4">
        <f t="shared" ca="1" si="26"/>
        <v>-0.59922413793103435</v>
      </c>
      <c r="I25" s="4">
        <f t="shared" ca="1" si="1"/>
        <v>1.3258620689655172E-2</v>
      </c>
      <c r="J25" s="4">
        <f t="shared" ca="1" si="27"/>
        <v>-0.59922413793103435</v>
      </c>
      <c r="K25" s="4">
        <f t="shared" ca="1" si="16"/>
        <v>1.3917621752945111</v>
      </c>
      <c r="L25" s="4">
        <f t="shared" ca="1" si="17"/>
        <v>4</v>
      </c>
      <c r="M25" s="4">
        <f t="shared" ca="1" si="2"/>
        <v>-3.4102305573246604E-16</v>
      </c>
      <c r="N25" s="4">
        <f t="shared" ca="1" si="18"/>
        <v>1.35673486940701</v>
      </c>
      <c r="O25" s="4">
        <f t="shared" ca="1" si="19"/>
        <v>2</v>
      </c>
      <c r="P25" s="4">
        <f t="shared" ca="1" si="3"/>
        <v>-6.6488065158985868E-16</v>
      </c>
      <c r="Q25" s="4">
        <f t="shared" ca="1" si="20"/>
        <v>3.2385759585739264E-16</v>
      </c>
      <c r="R25" s="4">
        <f t="shared" ca="1" si="21"/>
        <v>-0.59922413793103402</v>
      </c>
      <c r="S25" s="4">
        <f t="shared" ca="1" si="4"/>
        <v>133</v>
      </c>
      <c r="T25" s="4">
        <f t="shared" ca="1" si="5"/>
        <v>1</v>
      </c>
      <c r="U25" s="4">
        <f t="shared" ca="1" si="22"/>
        <v>-0.59922413793103402</v>
      </c>
      <c r="V25" s="4">
        <f t="shared" ca="1" si="23"/>
        <v>-0.58596551724137924</v>
      </c>
      <c r="Y25" s="4">
        <v>-2.0949099999860721</v>
      </c>
      <c r="Z25" s="4">
        <v>-1.246722499988806</v>
      </c>
      <c r="AA25" s="4">
        <v>-1.1115000006611808E-2</v>
      </c>
      <c r="AB25" s="4">
        <v>0.11684250001664509</v>
      </c>
      <c r="AD25" s="4">
        <v>0.90730249997506007</v>
      </c>
      <c r="AE25" s="4">
        <f t="shared" si="6"/>
        <v>0.1753024999757713</v>
      </c>
      <c r="AF25" s="4">
        <v>4</v>
      </c>
      <c r="AG25" s="2">
        <f t="shared" si="24"/>
        <v>-11.339999999999998</v>
      </c>
      <c r="AH25" s="4">
        <f t="shared" si="7"/>
        <v>0</v>
      </c>
      <c r="AI25" s="4">
        <f t="shared" si="8"/>
        <v>0</v>
      </c>
      <c r="AJ25" s="2">
        <f t="shared" si="9"/>
        <v>0</v>
      </c>
      <c r="AK25" s="4">
        <v>4</v>
      </c>
      <c r="AL25" s="4">
        <f t="shared" ca="1" si="10"/>
        <v>-0.59922413793103402</v>
      </c>
      <c r="AM25" s="4">
        <f t="shared" ca="1" si="11"/>
        <v>-0.58596551724137924</v>
      </c>
      <c r="AN25" s="2">
        <f t="shared" si="25"/>
        <v>-11.339999999999998</v>
      </c>
      <c r="AO25" s="4">
        <f t="shared" ca="1" si="12"/>
        <v>0</v>
      </c>
      <c r="AP25" s="4">
        <f t="shared" ca="1" si="13"/>
        <v>0</v>
      </c>
      <c r="AQ25" s="2">
        <f t="shared" ca="1" si="14"/>
        <v>0</v>
      </c>
    </row>
    <row r="26" spans="2:43" x14ac:dyDescent="0.15">
      <c r="B26" s="4">
        <v>0.1753024999757713</v>
      </c>
      <c r="C26" s="4">
        <f t="shared" si="15"/>
        <v>-0.94069750002390151</v>
      </c>
      <c r="F26" s="4">
        <v>5</v>
      </c>
      <c r="G26" s="4">
        <f t="shared" ca="1" si="0"/>
        <v>1</v>
      </c>
      <c r="H26" s="4">
        <f t="shared" ca="1" si="26"/>
        <v>-0.58596551724137913</v>
      </c>
      <c r="I26" s="4">
        <f t="shared" ca="1" si="1"/>
        <v>1.3258620689655172E-2</v>
      </c>
      <c r="J26" s="4">
        <f t="shared" ca="1" si="27"/>
        <v>-0.58596551724137913</v>
      </c>
      <c r="K26" s="4">
        <f t="shared" ca="1" si="16"/>
        <v>0.35012686503569157</v>
      </c>
      <c r="L26" s="4">
        <f t="shared" ca="1" si="17"/>
        <v>1</v>
      </c>
      <c r="M26" s="4">
        <f t="shared" ca="1" si="2"/>
        <v>-4.2895738772047647E-16</v>
      </c>
      <c r="N26" s="4">
        <f t="shared" ca="1" si="18"/>
        <v>1.1413577014043244</v>
      </c>
      <c r="O26" s="4">
        <f t="shared" ca="1" si="19"/>
        <v>5</v>
      </c>
      <c r="P26" s="4">
        <f t="shared" ca="1" si="3"/>
        <v>-2.7966652487471242E-16</v>
      </c>
      <c r="Q26" s="4">
        <f t="shared" ca="1" si="20"/>
        <v>-1.4929086284576404E-16</v>
      </c>
      <c r="R26" s="4">
        <f t="shared" ca="1" si="21"/>
        <v>-0.58596551724137924</v>
      </c>
      <c r="S26" s="4">
        <f t="shared" ca="1" si="4"/>
        <v>133</v>
      </c>
      <c r="T26" s="4">
        <f t="shared" ca="1" si="5"/>
        <v>1</v>
      </c>
      <c r="U26" s="4">
        <f t="shared" ca="1" si="22"/>
        <v>-0.58596551724137924</v>
      </c>
      <c r="V26" s="4">
        <f t="shared" ca="1" si="23"/>
        <v>-2.4650396930203358</v>
      </c>
      <c r="Y26" s="4">
        <v>3.7310900000164793</v>
      </c>
      <c r="Z26" s="4">
        <v>1.450277500008923</v>
      </c>
      <c r="AA26" s="4">
        <v>1.3518849999911708</v>
      </c>
      <c r="AB26" s="4">
        <v>0.45184250001639725</v>
      </c>
      <c r="AD26" s="4">
        <v>0.1753024999757713</v>
      </c>
      <c r="AE26" s="4">
        <f t="shared" si="6"/>
        <v>-0.94069750002390151</v>
      </c>
      <c r="AF26" s="4">
        <v>5</v>
      </c>
      <c r="AG26" s="2">
        <f t="shared" si="24"/>
        <v>-11.119999999999997</v>
      </c>
      <c r="AH26" s="4">
        <f t="shared" si="7"/>
        <v>0</v>
      </c>
      <c r="AI26" s="4">
        <f t="shared" si="8"/>
        <v>0</v>
      </c>
      <c r="AJ26" s="2">
        <f t="shared" si="9"/>
        <v>0</v>
      </c>
      <c r="AK26" s="4">
        <v>5</v>
      </c>
      <c r="AL26" s="4">
        <f t="shared" ca="1" si="10"/>
        <v>-0.58596551724137924</v>
      </c>
      <c r="AM26" s="4">
        <f t="shared" ca="1" si="11"/>
        <v>-2.4650396930203358</v>
      </c>
      <c r="AN26" s="2">
        <f t="shared" si="25"/>
        <v>-11.119999999999997</v>
      </c>
      <c r="AO26" s="4">
        <f t="shared" ca="1" si="12"/>
        <v>0</v>
      </c>
      <c r="AP26" s="4">
        <f t="shared" ca="1" si="13"/>
        <v>0</v>
      </c>
      <c r="AQ26" s="2">
        <f t="shared" ca="1" si="14"/>
        <v>0</v>
      </c>
    </row>
    <row r="27" spans="2:43" x14ac:dyDescent="0.15">
      <c r="B27" s="4">
        <v>-0.94069750002390151</v>
      </c>
      <c r="C27" s="4">
        <f t="shared" si="15"/>
        <v>-1.5706975000249201</v>
      </c>
      <c r="F27" s="4">
        <v>6</v>
      </c>
      <c r="G27" s="4">
        <f t="shared" ca="1" si="0"/>
        <v>1</v>
      </c>
      <c r="H27" s="4">
        <f t="shared" ca="1" si="26"/>
        <v>-0.57270689655172391</v>
      </c>
      <c r="I27" s="4">
        <f t="shared" ca="1" si="1"/>
        <v>1.3258620689655172E-2</v>
      </c>
      <c r="J27" s="4">
        <f t="shared" ca="1" si="27"/>
        <v>-0.57270689655172391</v>
      </c>
      <c r="K27" s="4">
        <f t="shared" ca="1" si="16"/>
        <v>1.5669473947145363</v>
      </c>
      <c r="L27" s="4">
        <f t="shared" ca="1" si="17"/>
        <v>4</v>
      </c>
      <c r="M27" s="4">
        <f t="shared" ca="1" si="2"/>
        <v>5.759229538672805E-16</v>
      </c>
      <c r="N27" s="4">
        <f t="shared" ca="1" si="18"/>
        <v>1.9897164511739076</v>
      </c>
      <c r="O27" s="4">
        <f t="shared" ca="1" si="19"/>
        <v>5</v>
      </c>
      <c r="P27" s="4">
        <f t="shared" ca="1" si="3"/>
        <v>1.8923327964686125</v>
      </c>
      <c r="Q27" s="4">
        <f t="shared" ca="1" si="20"/>
        <v>-1.8923327964686119</v>
      </c>
      <c r="R27" s="4">
        <f t="shared" ca="1" si="21"/>
        <v>-2.4650396930203358</v>
      </c>
      <c r="S27" s="4">
        <f t="shared" ca="1" si="4"/>
        <v>133</v>
      </c>
      <c r="T27" s="4">
        <f t="shared" ca="1" si="5"/>
        <v>1</v>
      </c>
      <c r="U27" s="4">
        <f t="shared" ca="1" si="22"/>
        <v>-2.4650396930203358</v>
      </c>
      <c r="V27" s="4">
        <f t="shared" ca="1" si="23"/>
        <v>0.3355569585846867</v>
      </c>
      <c r="Y27" s="4">
        <v>1.1290900000169302</v>
      </c>
      <c r="Z27" s="4">
        <v>0.39627750000903461</v>
      </c>
      <c r="AA27" s="4">
        <v>2.5798849999922879</v>
      </c>
      <c r="AB27" s="4">
        <v>-0.21915749998413503</v>
      </c>
      <c r="AD27" s="4">
        <v>-0.94069750002390151</v>
      </c>
      <c r="AE27" s="4">
        <f t="shared" si="6"/>
        <v>-1.5706975000249201</v>
      </c>
      <c r="AF27" s="4">
        <v>6</v>
      </c>
      <c r="AG27" s="2">
        <f t="shared" si="24"/>
        <v>-10.899999999999997</v>
      </c>
      <c r="AH27" s="4">
        <f t="shared" si="7"/>
        <v>0</v>
      </c>
      <c r="AI27" s="4">
        <f t="shared" si="8"/>
        <v>0</v>
      </c>
      <c r="AJ27" s="2">
        <f t="shared" si="9"/>
        <v>0</v>
      </c>
      <c r="AK27" s="4">
        <v>6</v>
      </c>
      <c r="AL27" s="4">
        <f t="shared" ca="1" si="10"/>
        <v>-2.4650396930203358</v>
      </c>
      <c r="AM27" s="4">
        <f t="shared" ca="1" si="11"/>
        <v>0.3355569585846867</v>
      </c>
      <c r="AN27" s="2">
        <f t="shared" si="25"/>
        <v>-10.899999999999997</v>
      </c>
      <c r="AO27" s="4">
        <f t="shared" ca="1" si="12"/>
        <v>0</v>
      </c>
      <c r="AP27" s="4">
        <f t="shared" ca="1" si="13"/>
        <v>0</v>
      </c>
      <c r="AQ27" s="2">
        <f t="shared" ca="1" si="14"/>
        <v>0</v>
      </c>
    </row>
    <row r="28" spans="2:43" x14ac:dyDescent="0.15">
      <c r="B28" s="4">
        <v>-1.5706975000249201</v>
      </c>
      <c r="C28" s="4">
        <f t="shared" si="15"/>
        <v>-1.5246975000238194</v>
      </c>
      <c r="F28" s="4">
        <v>7</v>
      </c>
      <c r="G28" s="4">
        <f t="shared" ca="1" si="0"/>
        <v>1</v>
      </c>
      <c r="H28" s="4">
        <f t="shared" ca="1" si="26"/>
        <v>-0.55944827586206869</v>
      </c>
      <c r="I28" s="4">
        <f t="shared" ca="1" si="1"/>
        <v>1.3258620689655172E-2</v>
      </c>
      <c r="J28" s="4">
        <f t="shared" ca="1" si="27"/>
        <v>-0.55944827586206869</v>
      </c>
      <c r="K28" s="4">
        <f t="shared" ca="1" si="16"/>
        <v>0.65507374891210823</v>
      </c>
      <c r="L28" s="4">
        <f t="shared" ca="1" si="17"/>
        <v>1</v>
      </c>
      <c r="M28" s="4">
        <f t="shared" ca="1" si="2"/>
        <v>-1.1235876278632135E-15</v>
      </c>
      <c r="N28" s="4">
        <f t="shared" ca="1" si="18"/>
        <v>0.8950052344467565</v>
      </c>
      <c r="O28" s="4">
        <f t="shared" ca="1" si="19"/>
        <v>4</v>
      </c>
      <c r="P28" s="4">
        <f t="shared" ca="1" si="3"/>
        <v>-0.8950052344467565</v>
      </c>
      <c r="Q28" s="4">
        <f t="shared" ca="1" si="20"/>
        <v>0.89500523444675539</v>
      </c>
      <c r="R28" s="4">
        <f t="shared" ca="1" si="21"/>
        <v>0.3355569585846867</v>
      </c>
      <c r="S28" s="4">
        <f t="shared" ca="1" si="4"/>
        <v>133</v>
      </c>
      <c r="T28" s="4">
        <f t="shared" ca="1" si="5"/>
        <v>1</v>
      </c>
      <c r="U28" s="4">
        <f t="shared" ca="1" si="22"/>
        <v>0.3355569585846867</v>
      </c>
      <c r="V28" s="4">
        <f t="shared" ca="1" si="23"/>
        <v>-0.54618965517241302</v>
      </c>
      <c r="Y28" s="4">
        <v>-0.85890999998383677</v>
      </c>
      <c r="Z28" s="4">
        <v>-0.48672249998915618</v>
      </c>
      <c r="AA28" s="4">
        <v>-0.11611500000796582</v>
      </c>
      <c r="AB28" s="4">
        <v>0.30984250001608871</v>
      </c>
      <c r="AD28" s="4">
        <v>-1.5706975000249201</v>
      </c>
      <c r="AE28" s="4">
        <f t="shared" si="6"/>
        <v>-1.5246975000238194</v>
      </c>
      <c r="AF28" s="4">
        <v>7</v>
      </c>
      <c r="AG28" s="2">
        <f t="shared" si="24"/>
        <v>-10.679999999999996</v>
      </c>
      <c r="AH28" s="4">
        <f t="shared" si="7"/>
        <v>0</v>
      </c>
      <c r="AI28" s="4">
        <f t="shared" si="8"/>
        <v>0</v>
      </c>
      <c r="AJ28" s="2">
        <f t="shared" si="9"/>
        <v>0</v>
      </c>
      <c r="AK28" s="4">
        <v>7</v>
      </c>
      <c r="AL28" s="4">
        <f t="shared" ca="1" si="10"/>
        <v>0.3355569585846867</v>
      </c>
      <c r="AM28" s="4">
        <f t="shared" ca="1" si="11"/>
        <v>-0.54618965517241302</v>
      </c>
      <c r="AN28" s="2">
        <f t="shared" si="25"/>
        <v>-10.679999999999996</v>
      </c>
      <c r="AO28" s="4">
        <f t="shared" ca="1" si="12"/>
        <v>0</v>
      </c>
      <c r="AP28" s="4">
        <f t="shared" ca="1" si="13"/>
        <v>0</v>
      </c>
      <c r="AQ28" s="2">
        <f t="shared" ca="1" si="14"/>
        <v>0</v>
      </c>
    </row>
    <row r="29" spans="2:43" x14ac:dyDescent="0.15">
      <c r="B29" s="4">
        <v>-1.5246975000238194</v>
      </c>
      <c r="C29" s="4">
        <f t="shared" si="15"/>
        <v>-1.5806975000245416</v>
      </c>
      <c r="F29" s="4">
        <v>8</v>
      </c>
      <c r="G29" s="4">
        <f t="shared" ca="1" si="0"/>
        <v>1</v>
      </c>
      <c r="H29" s="4">
        <f t="shared" ca="1" si="26"/>
        <v>-0.54618965517241347</v>
      </c>
      <c r="I29" s="4">
        <f t="shared" ca="1" si="1"/>
        <v>1.3258620689655172E-2</v>
      </c>
      <c r="J29" s="4">
        <f t="shared" ca="1" si="27"/>
        <v>-0.54618965517241347</v>
      </c>
      <c r="K29" s="4">
        <f t="shared" ca="1" si="16"/>
        <v>0.39565065630097096</v>
      </c>
      <c r="L29" s="4">
        <f t="shared" ca="1" si="17"/>
        <v>2</v>
      </c>
      <c r="M29" s="4">
        <f t="shared" ca="1" si="2"/>
        <v>-3.8778463220057282E-16</v>
      </c>
      <c r="N29" s="4">
        <f t="shared" ca="1" si="18"/>
        <v>0.43129779485025632</v>
      </c>
      <c r="O29" s="4">
        <f t="shared" ca="1" si="19"/>
        <v>1</v>
      </c>
      <c r="P29" s="4">
        <f t="shared" ca="1" si="3"/>
        <v>-8.4544612314605841E-16</v>
      </c>
      <c r="Q29" s="4">
        <f t="shared" ca="1" si="20"/>
        <v>4.5766149094548564E-16</v>
      </c>
      <c r="R29" s="4">
        <f t="shared" ca="1" si="21"/>
        <v>-0.54618965517241302</v>
      </c>
      <c r="S29" s="4">
        <f t="shared" ca="1" si="4"/>
        <v>133</v>
      </c>
      <c r="T29" s="4">
        <f t="shared" ca="1" si="5"/>
        <v>1</v>
      </c>
      <c r="U29" s="4">
        <f t="shared" ca="1" si="22"/>
        <v>-0.54618965517241302</v>
      </c>
      <c r="V29" s="4">
        <f t="shared" ca="1" si="23"/>
        <v>-0.77362598636274504</v>
      </c>
      <c r="Y29" s="4">
        <v>0.28409000001516915</v>
      </c>
      <c r="Z29" s="4">
        <v>-1.6757224999892628</v>
      </c>
      <c r="AA29" s="4">
        <v>0.13388499999322789</v>
      </c>
      <c r="AB29" s="4">
        <v>0.88084250001330133</v>
      </c>
      <c r="AD29" s="4">
        <v>-1.5246975000238194</v>
      </c>
      <c r="AE29" s="4">
        <f t="shared" si="6"/>
        <v>-1.5806975000245416</v>
      </c>
      <c r="AF29" s="4">
        <v>8</v>
      </c>
      <c r="AG29" s="2">
        <f t="shared" si="24"/>
        <v>-10.459999999999996</v>
      </c>
      <c r="AH29" s="4">
        <f t="shared" si="7"/>
        <v>0</v>
      </c>
      <c r="AI29" s="4">
        <f t="shared" si="8"/>
        <v>0</v>
      </c>
      <c r="AJ29" s="2">
        <f t="shared" si="9"/>
        <v>0</v>
      </c>
      <c r="AK29" s="4">
        <v>8</v>
      </c>
      <c r="AL29" s="4">
        <f t="shared" ca="1" si="10"/>
        <v>-0.54618965517241302</v>
      </c>
      <c r="AM29" s="4">
        <f t="shared" ca="1" si="11"/>
        <v>-0.77362598636274504</v>
      </c>
      <c r="AN29" s="2">
        <f t="shared" si="25"/>
        <v>-10.459999999999996</v>
      </c>
      <c r="AO29" s="4">
        <f t="shared" ca="1" si="12"/>
        <v>0</v>
      </c>
      <c r="AP29" s="4">
        <f t="shared" ca="1" si="13"/>
        <v>0</v>
      </c>
      <c r="AQ29" s="2">
        <f t="shared" ca="1" si="14"/>
        <v>0</v>
      </c>
    </row>
    <row r="30" spans="2:43" x14ac:dyDescent="0.15">
      <c r="B30" s="4">
        <v>-1.5806975000245416</v>
      </c>
      <c r="C30" s="4">
        <f t="shared" si="15"/>
        <v>1.5302499974723105E-2</v>
      </c>
      <c r="F30" s="4">
        <v>9</v>
      </c>
      <c r="G30" s="4">
        <f t="shared" ca="1" si="0"/>
        <v>1</v>
      </c>
      <c r="H30" s="4">
        <f t="shared" ca="1" si="26"/>
        <v>-0.53293103448275825</v>
      </c>
      <c r="I30" s="4">
        <f t="shared" ca="1" si="1"/>
        <v>1.3258620689655172E-2</v>
      </c>
      <c r="J30" s="4">
        <f t="shared" ca="1" si="27"/>
        <v>-0.53293103448275825</v>
      </c>
      <c r="K30" s="4">
        <f t="shared" ca="1" si="16"/>
        <v>0.25308164946665468</v>
      </c>
      <c r="L30" s="4">
        <f t="shared" ca="1" si="17"/>
        <v>5</v>
      </c>
      <c r="M30" s="4">
        <f t="shared" ca="1" si="2"/>
        <v>-0.24069495187998785</v>
      </c>
      <c r="N30" s="4">
        <f t="shared" ca="1" si="18"/>
        <v>0.46609569316606519</v>
      </c>
      <c r="O30" s="4">
        <f t="shared" ca="1" si="19"/>
        <v>1</v>
      </c>
      <c r="P30" s="4">
        <f t="shared" ca="1" si="3"/>
        <v>-1.0278655529795405E-15</v>
      </c>
      <c r="Q30" s="4">
        <f t="shared" ca="1" si="20"/>
        <v>-0.24069495187998682</v>
      </c>
      <c r="R30" s="4">
        <f t="shared" ca="1" si="21"/>
        <v>-0.77362598636274504</v>
      </c>
      <c r="S30" s="4">
        <f t="shared" ca="1" si="4"/>
        <v>133</v>
      </c>
      <c r="T30" s="4">
        <f t="shared" ca="1" si="5"/>
        <v>1</v>
      </c>
      <c r="U30" s="4">
        <f t="shared" ca="1" si="22"/>
        <v>-0.77362598636274504</v>
      </c>
      <c r="V30" s="4">
        <f t="shared" ca="1" si="23"/>
        <v>-0.51967241379309892</v>
      </c>
      <c r="Y30" s="4">
        <v>0.20209000001614186</v>
      </c>
      <c r="Z30" s="4">
        <v>-0.56672249998968027</v>
      </c>
      <c r="AA30" s="4">
        <v>2.7758849999912627</v>
      </c>
      <c r="AB30" s="4">
        <v>0.27684250001414057</v>
      </c>
      <c r="AD30" s="4">
        <v>-1.5806975000245416</v>
      </c>
      <c r="AE30" s="4">
        <f t="shared" si="6"/>
        <v>1.5302499974723105E-2</v>
      </c>
      <c r="AF30" s="4">
        <v>9</v>
      </c>
      <c r="AG30" s="2">
        <f t="shared" si="24"/>
        <v>-10.239999999999995</v>
      </c>
      <c r="AH30" s="4">
        <f t="shared" si="7"/>
        <v>0</v>
      </c>
      <c r="AI30" s="4">
        <f t="shared" si="8"/>
        <v>0</v>
      </c>
      <c r="AJ30" s="2">
        <f t="shared" si="9"/>
        <v>0</v>
      </c>
      <c r="AK30" s="4">
        <v>9</v>
      </c>
      <c r="AL30" s="4">
        <f t="shared" ca="1" si="10"/>
        <v>-0.77362598636274504</v>
      </c>
      <c r="AM30" s="4">
        <f t="shared" ca="1" si="11"/>
        <v>-0.51967241379309892</v>
      </c>
      <c r="AN30" s="2">
        <f t="shared" si="25"/>
        <v>-10.239999999999995</v>
      </c>
      <c r="AO30" s="4">
        <f t="shared" ca="1" si="12"/>
        <v>0</v>
      </c>
      <c r="AP30" s="4">
        <f t="shared" ca="1" si="13"/>
        <v>0</v>
      </c>
      <c r="AQ30" s="2">
        <f t="shared" ca="1" si="14"/>
        <v>0</v>
      </c>
    </row>
    <row r="31" spans="2:43" x14ac:dyDescent="0.15">
      <c r="B31" s="4">
        <v>1.5302499974723105E-2</v>
      </c>
      <c r="C31" s="4">
        <f t="shared" si="15"/>
        <v>-1.0486975000247867</v>
      </c>
      <c r="F31" s="4">
        <v>10</v>
      </c>
      <c r="G31" s="4">
        <f t="shared" ca="1" si="0"/>
        <v>1</v>
      </c>
      <c r="H31" s="4">
        <f t="shared" ca="1" si="26"/>
        <v>-0.51967241379310303</v>
      </c>
      <c r="I31" s="4">
        <f t="shared" ca="1" si="1"/>
        <v>1.3258620689655172E-2</v>
      </c>
      <c r="J31" s="4">
        <f t="shared" ca="1" si="27"/>
        <v>-0.51967241379310303</v>
      </c>
      <c r="K31" s="4">
        <f t="shared" ca="1" si="16"/>
        <v>1.4402938262539902</v>
      </c>
      <c r="L31" s="4">
        <f t="shared" ca="1" si="17"/>
        <v>5</v>
      </c>
      <c r="M31" s="4">
        <f t="shared" ca="1" si="2"/>
        <v>-7.0582950233980016E-16</v>
      </c>
      <c r="N31" s="4">
        <f t="shared" ca="1" si="18"/>
        <v>1.9545503555281052</v>
      </c>
      <c r="O31" s="4">
        <f t="shared" ca="1" si="19"/>
        <v>1</v>
      </c>
      <c r="P31" s="4">
        <f t="shared" ca="1" si="3"/>
        <v>-4.7892286962327042E-15</v>
      </c>
      <c r="Q31" s="4">
        <f t="shared" ca="1" si="20"/>
        <v>4.0833991938929041E-15</v>
      </c>
      <c r="R31" s="4">
        <f t="shared" ca="1" si="21"/>
        <v>-0.51967241379309892</v>
      </c>
      <c r="S31" s="4">
        <f t="shared" ca="1" si="4"/>
        <v>133</v>
      </c>
      <c r="T31" s="4">
        <f t="shared" ca="1" si="5"/>
        <v>1</v>
      </c>
      <c r="U31" s="4">
        <f t="shared" ca="1" si="22"/>
        <v>-0.51967241379309892</v>
      </c>
      <c r="V31" s="4">
        <f t="shared" ca="1" si="23"/>
        <v>-1.3815846153258051</v>
      </c>
      <c r="Y31" s="4">
        <v>-0.30890999998334223</v>
      </c>
      <c r="Z31" s="4">
        <v>0.50727750000945093</v>
      </c>
      <c r="AA31" s="4">
        <v>0.15588499999097394</v>
      </c>
      <c r="AB31" s="4">
        <v>-3.9157499983843991E-2</v>
      </c>
      <c r="AD31" s="4">
        <v>1.5302499974723105E-2</v>
      </c>
      <c r="AE31" s="4">
        <f t="shared" si="6"/>
        <v>-1.0486975000247867</v>
      </c>
      <c r="AF31" s="4">
        <v>10</v>
      </c>
      <c r="AG31" s="2">
        <f t="shared" si="24"/>
        <v>-10.019999999999994</v>
      </c>
      <c r="AH31" s="4">
        <f t="shared" si="7"/>
        <v>0</v>
      </c>
      <c r="AI31" s="4">
        <f t="shared" si="8"/>
        <v>0</v>
      </c>
      <c r="AJ31" s="2">
        <f t="shared" si="9"/>
        <v>0</v>
      </c>
      <c r="AK31" s="4">
        <v>10</v>
      </c>
      <c r="AL31" s="4">
        <f t="shared" ca="1" si="10"/>
        <v>-0.51967241379309892</v>
      </c>
      <c r="AM31" s="4">
        <f t="shared" ca="1" si="11"/>
        <v>-1.3815846153258051</v>
      </c>
      <c r="AN31" s="2">
        <f t="shared" si="25"/>
        <v>-10.019999999999994</v>
      </c>
      <c r="AO31" s="4">
        <f t="shared" ca="1" si="12"/>
        <v>0</v>
      </c>
      <c r="AP31" s="4">
        <f t="shared" ca="1" si="13"/>
        <v>0</v>
      </c>
      <c r="AQ31" s="2">
        <f t="shared" ca="1" si="14"/>
        <v>0</v>
      </c>
    </row>
    <row r="32" spans="2:43" x14ac:dyDescent="0.15">
      <c r="B32" s="4">
        <v>-1.0486975000247867</v>
      </c>
      <c r="C32" s="4">
        <f t="shared" si="15"/>
        <v>-0.68069750002308638</v>
      </c>
      <c r="F32" s="4">
        <v>11</v>
      </c>
      <c r="G32" s="4">
        <f t="shared" ca="1" si="0"/>
        <v>1</v>
      </c>
      <c r="H32" s="4">
        <f t="shared" ca="1" si="26"/>
        <v>-0.50641379310344781</v>
      </c>
      <c r="I32" s="4">
        <f t="shared" ca="1" si="1"/>
        <v>1.3258620689655172E-2</v>
      </c>
      <c r="J32" s="4">
        <f t="shared" ca="1" si="27"/>
        <v>-0.50641379310344781</v>
      </c>
      <c r="K32" s="4">
        <f t="shared" ca="1" si="16"/>
        <v>0.67192718612864155</v>
      </c>
      <c r="L32" s="4">
        <f t="shared" ca="1" si="17"/>
        <v>3</v>
      </c>
      <c r="M32" s="4">
        <f t="shared" ca="1" si="2"/>
        <v>-0.58190601268079778</v>
      </c>
      <c r="N32" s="4">
        <f t="shared" ca="1" si="18"/>
        <v>0.30835686893138009</v>
      </c>
      <c r="O32" s="4">
        <f t="shared" ca="1" si="19"/>
        <v>5</v>
      </c>
      <c r="P32" s="4">
        <f t="shared" ca="1" si="3"/>
        <v>0.29326480954155942</v>
      </c>
      <c r="Q32" s="4">
        <f t="shared" ca="1" si="20"/>
        <v>-0.8751708222223572</v>
      </c>
      <c r="R32" s="4">
        <f t="shared" ca="1" si="21"/>
        <v>-1.3815846153258051</v>
      </c>
      <c r="S32" s="4">
        <f t="shared" ca="1" si="4"/>
        <v>133</v>
      </c>
      <c r="T32" s="4">
        <f t="shared" ca="1" si="5"/>
        <v>1</v>
      </c>
      <c r="U32" s="4">
        <f t="shared" ca="1" si="22"/>
        <v>-1.3815846153258051</v>
      </c>
      <c r="V32" s="4">
        <f t="shared" ca="1" si="23"/>
        <v>-0.49315517241379198</v>
      </c>
      <c r="Y32" s="4">
        <v>-0.20390999998554094</v>
      </c>
      <c r="Z32" s="4">
        <v>0.58227750000838796</v>
      </c>
      <c r="AA32" s="4">
        <v>-4.3621150000063835</v>
      </c>
      <c r="AB32" s="4">
        <v>-2.1574999848894549E-3</v>
      </c>
      <c r="AD32" s="4">
        <v>-1.0486975000247867</v>
      </c>
      <c r="AE32" s="4">
        <f t="shared" si="6"/>
        <v>-0.68069750002308638</v>
      </c>
      <c r="AF32" s="4">
        <v>11</v>
      </c>
      <c r="AG32" s="2">
        <f t="shared" si="24"/>
        <v>-9.7999999999999936</v>
      </c>
      <c r="AH32" s="4">
        <f t="shared" si="7"/>
        <v>0</v>
      </c>
      <c r="AI32" s="4">
        <f t="shared" si="8"/>
        <v>0</v>
      </c>
      <c r="AJ32" s="2">
        <f t="shared" si="9"/>
        <v>0</v>
      </c>
      <c r="AK32" s="4">
        <v>11</v>
      </c>
      <c r="AL32" s="4">
        <f t="shared" ca="1" si="10"/>
        <v>-1.3815846153258051</v>
      </c>
      <c r="AM32" s="4">
        <f t="shared" ca="1" si="11"/>
        <v>-0.49315517241379198</v>
      </c>
      <c r="AN32" s="2">
        <f t="shared" si="25"/>
        <v>-9.7999999999999936</v>
      </c>
      <c r="AO32" s="4">
        <f t="shared" ca="1" si="12"/>
        <v>0</v>
      </c>
      <c r="AP32" s="4">
        <f t="shared" ca="1" si="13"/>
        <v>0</v>
      </c>
      <c r="AQ32" s="2">
        <f t="shared" ca="1" si="14"/>
        <v>0</v>
      </c>
    </row>
    <row r="33" spans="2:43" x14ac:dyDescent="0.15">
      <c r="B33" s="4">
        <v>-0.68069750002308638</v>
      </c>
      <c r="C33" s="4">
        <f t="shared" si="15"/>
        <v>-1.1706975000258524</v>
      </c>
      <c r="F33" s="4">
        <v>12</v>
      </c>
      <c r="G33" s="4">
        <f t="shared" ca="1" si="0"/>
        <v>1</v>
      </c>
      <c r="H33" s="4">
        <f t="shared" ca="1" si="26"/>
        <v>-0.49315517241379264</v>
      </c>
      <c r="I33" s="4">
        <f t="shared" ca="1" si="1"/>
        <v>1.3258620689655172E-2</v>
      </c>
      <c r="J33" s="4">
        <f t="shared" ca="1" si="27"/>
        <v>-0.49315517241379264</v>
      </c>
      <c r="K33" s="4">
        <f t="shared" ca="1" si="16"/>
        <v>0.28817868881224962</v>
      </c>
      <c r="L33" s="4">
        <f t="shared" ca="1" si="17"/>
        <v>2</v>
      </c>
      <c r="M33" s="4">
        <f t="shared" ca="1" si="2"/>
        <v>-4.2367401040310354E-16</v>
      </c>
      <c r="N33" s="4">
        <f t="shared" ca="1" si="18"/>
        <v>0.73774807503784046</v>
      </c>
      <c r="O33" s="4">
        <f t="shared" ca="1" si="19"/>
        <v>2</v>
      </c>
      <c r="P33" s="4">
        <f t="shared" ca="1" si="3"/>
        <v>-1.0846210970933026E-15</v>
      </c>
      <c r="Q33" s="4">
        <f t="shared" ca="1" si="20"/>
        <v>6.6094708669019913E-16</v>
      </c>
      <c r="R33" s="4">
        <f t="shared" ca="1" si="21"/>
        <v>-0.49315517241379198</v>
      </c>
      <c r="S33" s="4">
        <f t="shared" ca="1" si="4"/>
        <v>133</v>
      </c>
      <c r="T33" s="4">
        <f t="shared" ca="1" si="5"/>
        <v>1</v>
      </c>
      <c r="U33" s="4">
        <f t="shared" ca="1" si="22"/>
        <v>-0.49315517241379198</v>
      </c>
      <c r="V33" s="4">
        <f t="shared" ca="1" si="23"/>
        <v>-0.96500473029892719</v>
      </c>
      <c r="Y33" s="4">
        <v>0.46909000001704726</v>
      </c>
      <c r="Z33" s="4">
        <v>0.69327750000880428</v>
      </c>
      <c r="AA33" s="4">
        <v>0.3208849999936092</v>
      </c>
      <c r="AB33" s="4">
        <v>0.19984250001314763</v>
      </c>
      <c r="AD33" s="4">
        <v>-0.68069750002308638</v>
      </c>
      <c r="AE33" s="4">
        <f t="shared" si="6"/>
        <v>-1.1706975000258524</v>
      </c>
      <c r="AF33" s="4">
        <v>12</v>
      </c>
      <c r="AG33" s="2">
        <f t="shared" si="24"/>
        <v>-9.579999999999993</v>
      </c>
      <c r="AH33" s="4">
        <f t="shared" si="7"/>
        <v>0</v>
      </c>
      <c r="AI33" s="4">
        <f t="shared" si="8"/>
        <v>0</v>
      </c>
      <c r="AJ33" s="2">
        <f t="shared" si="9"/>
        <v>0</v>
      </c>
      <c r="AK33" s="4">
        <v>12</v>
      </c>
      <c r="AL33" s="4">
        <f t="shared" ca="1" si="10"/>
        <v>-0.49315517241379198</v>
      </c>
      <c r="AM33" s="4">
        <f t="shared" ca="1" si="11"/>
        <v>-0.96500473029892719</v>
      </c>
      <c r="AN33" s="2">
        <f t="shared" si="25"/>
        <v>-9.579999999999993</v>
      </c>
      <c r="AO33" s="4">
        <f t="shared" ca="1" si="12"/>
        <v>0</v>
      </c>
      <c r="AP33" s="4">
        <f t="shared" ca="1" si="13"/>
        <v>0</v>
      </c>
      <c r="AQ33" s="2">
        <f t="shared" ca="1" si="14"/>
        <v>0</v>
      </c>
    </row>
    <row r="34" spans="2:43" x14ac:dyDescent="0.15">
      <c r="B34" s="4">
        <v>-1.1706975000258524</v>
      </c>
      <c r="C34" s="4">
        <f t="shared" si="15"/>
        <v>6.4302499975354976E-2</v>
      </c>
      <c r="F34" s="4">
        <v>13</v>
      </c>
      <c r="G34" s="4">
        <f t="shared" ca="1" si="0"/>
        <v>1</v>
      </c>
      <c r="H34" s="4">
        <f t="shared" ca="1" si="26"/>
        <v>-0.47989655172413748</v>
      </c>
      <c r="I34" s="4">
        <f t="shared" ca="1" si="1"/>
        <v>1.3258620689655172E-2</v>
      </c>
      <c r="J34" s="4">
        <f t="shared" ca="1" si="27"/>
        <v>-0.47989655172413748</v>
      </c>
      <c r="K34" s="4">
        <f t="shared" ca="1" si="16"/>
        <v>1.6499071299469641</v>
      </c>
      <c r="L34" s="4">
        <f t="shared" ca="1" si="17"/>
        <v>2</v>
      </c>
      <c r="M34" s="4">
        <f t="shared" ca="1" si="2"/>
        <v>-3.2338521070166443E-15</v>
      </c>
      <c r="N34" s="4">
        <f t="shared" ca="1" si="18"/>
        <v>0.4851081785747865</v>
      </c>
      <c r="O34" s="4">
        <f t="shared" ca="1" si="19"/>
        <v>4</v>
      </c>
      <c r="P34" s="4">
        <f t="shared" ca="1" si="3"/>
        <v>0.4851081785747865</v>
      </c>
      <c r="Q34" s="4">
        <f t="shared" ca="1" si="20"/>
        <v>-0.48510817857478972</v>
      </c>
      <c r="R34" s="4">
        <f t="shared" ca="1" si="21"/>
        <v>-0.96500473029892719</v>
      </c>
      <c r="S34" s="4">
        <f t="shared" ca="1" si="4"/>
        <v>133</v>
      </c>
      <c r="T34" s="4">
        <f t="shared" ca="1" si="5"/>
        <v>1</v>
      </c>
      <c r="U34" s="4">
        <f t="shared" ca="1" si="22"/>
        <v>-0.96500473029892719</v>
      </c>
      <c r="V34" s="4">
        <f t="shared" ca="1" si="23"/>
        <v>0.47954388982976853</v>
      </c>
      <c r="Y34" s="4">
        <v>0.97609000001597224</v>
      </c>
      <c r="Z34" s="4">
        <v>-0.16472249998855659</v>
      </c>
      <c r="AA34" s="4">
        <v>0.92188499999323881</v>
      </c>
      <c r="AB34" s="4">
        <v>0.34584250001401529</v>
      </c>
      <c r="AD34" s="4">
        <v>-1.1706975000258524</v>
      </c>
      <c r="AE34" s="4">
        <f t="shared" si="6"/>
        <v>6.4302499975354976E-2</v>
      </c>
      <c r="AF34" s="4">
        <v>13</v>
      </c>
      <c r="AG34" s="2">
        <f t="shared" si="24"/>
        <v>-9.3599999999999923</v>
      </c>
      <c r="AH34" s="4">
        <f t="shared" si="7"/>
        <v>0</v>
      </c>
      <c r="AI34" s="4">
        <f t="shared" si="8"/>
        <v>0</v>
      </c>
      <c r="AJ34" s="2">
        <f t="shared" si="9"/>
        <v>0</v>
      </c>
      <c r="AK34" s="4">
        <v>13</v>
      </c>
      <c r="AL34" s="4">
        <f t="shared" ca="1" si="10"/>
        <v>-0.96500473029892719</v>
      </c>
      <c r="AM34" s="4">
        <f t="shared" ca="1" si="11"/>
        <v>0.47954388982976853</v>
      </c>
      <c r="AN34" s="2">
        <f t="shared" si="25"/>
        <v>-9.3599999999999923</v>
      </c>
      <c r="AO34" s="4">
        <f t="shared" ca="1" si="12"/>
        <v>0</v>
      </c>
      <c r="AP34" s="4">
        <f t="shared" ca="1" si="13"/>
        <v>0</v>
      </c>
      <c r="AQ34" s="2">
        <f t="shared" ca="1" si="14"/>
        <v>0</v>
      </c>
    </row>
    <row r="35" spans="2:43" x14ac:dyDescent="0.15">
      <c r="B35" s="4">
        <v>6.4302499975354976E-2</v>
      </c>
      <c r="C35" s="4">
        <f t="shared" si="15"/>
        <v>0.16630249997717783</v>
      </c>
      <c r="F35" s="4">
        <v>14</v>
      </c>
      <c r="G35" s="4">
        <f t="shared" ca="1" si="0"/>
        <v>1</v>
      </c>
      <c r="H35" s="4">
        <f t="shared" ca="1" si="26"/>
        <v>-0.46663793103448231</v>
      </c>
      <c r="I35" s="4">
        <f t="shared" ca="1" si="1"/>
        <v>1.3258620689655172E-2</v>
      </c>
      <c r="J35" s="4">
        <f t="shared" ca="1" si="27"/>
        <v>-0.46663793103448231</v>
      </c>
      <c r="K35" s="4">
        <f t="shared" ca="1" si="16"/>
        <v>0.3357026638179969</v>
      </c>
      <c r="L35" s="4">
        <f t="shared" ca="1" si="17"/>
        <v>3</v>
      </c>
      <c r="M35" s="4">
        <f t="shared" ca="1" si="2"/>
        <v>-0.29072703498449204</v>
      </c>
      <c r="N35" s="4">
        <f t="shared" ca="1" si="18"/>
        <v>1.3005629367507292</v>
      </c>
      <c r="O35" s="4">
        <f t="shared" ca="1" si="19"/>
        <v>5</v>
      </c>
      <c r="P35" s="4">
        <f t="shared" ca="1" si="3"/>
        <v>-1.2369088558487429</v>
      </c>
      <c r="Q35" s="4">
        <f t="shared" ca="1" si="20"/>
        <v>0.94618182086425084</v>
      </c>
      <c r="R35" s="4">
        <f t="shared" ca="1" si="21"/>
        <v>0.47954388982976853</v>
      </c>
      <c r="S35" s="4">
        <f t="shared" ca="1" si="4"/>
        <v>133</v>
      </c>
      <c r="T35" s="4">
        <f t="shared" ca="1" si="5"/>
        <v>1</v>
      </c>
      <c r="U35" s="4">
        <f t="shared" ca="1" si="22"/>
        <v>0.47954388982976853</v>
      </c>
      <c r="V35" s="4">
        <f t="shared" ca="1" si="23"/>
        <v>-0.45337931034480444</v>
      </c>
      <c r="Y35" s="4">
        <v>0.46009000001490108</v>
      </c>
      <c r="Z35" s="4">
        <v>-0.60372249998863481</v>
      </c>
      <c r="AA35" s="4">
        <v>0.72188499999370492</v>
      </c>
      <c r="AB35" s="4">
        <v>-1.0021574999861116</v>
      </c>
      <c r="AD35" s="4">
        <v>6.4302499975354976E-2</v>
      </c>
      <c r="AE35" s="4">
        <f t="shared" si="6"/>
        <v>0.16630249997717783</v>
      </c>
      <c r="AF35" s="4">
        <v>14</v>
      </c>
      <c r="AG35" s="2">
        <f t="shared" si="24"/>
        <v>-9.1399999999999917</v>
      </c>
      <c r="AH35" s="4">
        <f t="shared" si="7"/>
        <v>0</v>
      </c>
      <c r="AI35" s="4">
        <f t="shared" si="8"/>
        <v>0</v>
      </c>
      <c r="AJ35" s="2">
        <f t="shared" si="9"/>
        <v>0</v>
      </c>
      <c r="AK35" s="4">
        <v>14</v>
      </c>
      <c r="AL35" s="4">
        <f t="shared" ca="1" si="10"/>
        <v>0.47954388982976853</v>
      </c>
      <c r="AM35" s="4">
        <f t="shared" ca="1" si="11"/>
        <v>-0.45337931034480444</v>
      </c>
      <c r="AN35" s="2">
        <f t="shared" si="25"/>
        <v>-9.1399999999999917</v>
      </c>
      <c r="AO35" s="4">
        <f t="shared" ca="1" si="12"/>
        <v>0</v>
      </c>
      <c r="AP35" s="4">
        <f t="shared" ca="1" si="13"/>
        <v>0</v>
      </c>
      <c r="AQ35" s="2">
        <f t="shared" ca="1" si="14"/>
        <v>1.1392116655274516E-2</v>
      </c>
    </row>
    <row r="36" spans="2:43" x14ac:dyDescent="0.15">
      <c r="B36" s="4">
        <v>0.16630249997717783</v>
      </c>
      <c r="C36" s="4">
        <f t="shared" si="15"/>
        <v>-0.90069750002541582</v>
      </c>
      <c r="F36" s="4">
        <v>15</v>
      </c>
      <c r="G36" s="4">
        <f t="shared" ca="1" si="0"/>
        <v>1</v>
      </c>
      <c r="H36" s="4">
        <f t="shared" ca="1" si="26"/>
        <v>-0.45337931034482715</v>
      </c>
      <c r="I36" s="4">
        <f t="shared" ca="1" si="1"/>
        <v>1.3258620689655172E-2</v>
      </c>
      <c r="J36" s="4">
        <f t="shared" ca="1" si="27"/>
        <v>-0.45337931034482715</v>
      </c>
      <c r="K36" s="4">
        <f t="shared" ca="1" si="16"/>
        <v>0.72460904442836238</v>
      </c>
      <c r="L36" s="4">
        <f t="shared" ca="1" si="17"/>
        <v>2</v>
      </c>
      <c r="M36" s="4">
        <f t="shared" ca="1" si="2"/>
        <v>3.9059589407145323E-15</v>
      </c>
      <c r="N36" s="4">
        <f t="shared" ca="1" si="18"/>
        <v>1.7417083284669717</v>
      </c>
      <c r="O36" s="4">
        <f t="shared" ca="1" si="19"/>
        <v>1</v>
      </c>
      <c r="P36" s="4">
        <f t="shared" ca="1" si="3"/>
        <v>-1.8777135808619089E-14</v>
      </c>
      <c r="Q36" s="4">
        <f t="shared" ca="1" si="20"/>
        <v>2.2683094749333621E-14</v>
      </c>
      <c r="R36" s="4">
        <f t="shared" ca="1" si="21"/>
        <v>-0.45337931034480444</v>
      </c>
      <c r="S36" s="4">
        <f t="shared" ca="1" si="4"/>
        <v>133</v>
      </c>
      <c r="T36" s="4">
        <f t="shared" ca="1" si="5"/>
        <v>1</v>
      </c>
      <c r="U36" s="4">
        <f t="shared" ca="1" si="22"/>
        <v>-0.45337931034480444</v>
      </c>
      <c r="V36" s="4">
        <f t="shared" ca="1" si="23"/>
        <v>-0.38521077911872859</v>
      </c>
      <c r="Y36" s="4">
        <v>-0.86490999998289908</v>
      </c>
      <c r="Z36" s="4">
        <v>0.48827750001123604</v>
      </c>
      <c r="AA36" s="4">
        <v>0.78688499999302053</v>
      </c>
      <c r="AB36" s="4">
        <v>-0.71415749998493538</v>
      </c>
      <c r="AD36" s="4">
        <v>0.16630249997717783</v>
      </c>
      <c r="AE36" s="4">
        <f t="shared" si="6"/>
        <v>-0.90069750002541582</v>
      </c>
      <c r="AF36" s="4">
        <v>15</v>
      </c>
      <c r="AG36" s="2">
        <f t="shared" si="24"/>
        <v>-8.919999999999991</v>
      </c>
      <c r="AH36" s="4">
        <f t="shared" si="7"/>
        <v>0</v>
      </c>
      <c r="AI36" s="4">
        <f t="shared" si="8"/>
        <v>0</v>
      </c>
      <c r="AJ36" s="2">
        <f t="shared" si="9"/>
        <v>0</v>
      </c>
      <c r="AK36" s="4">
        <v>15</v>
      </c>
      <c r="AL36" s="4">
        <f t="shared" ca="1" si="10"/>
        <v>-0.45337931034480444</v>
      </c>
      <c r="AM36" s="4">
        <f t="shared" ca="1" si="11"/>
        <v>-0.38521077911872859</v>
      </c>
      <c r="AN36" s="2">
        <f t="shared" si="25"/>
        <v>-8.919999999999991</v>
      </c>
      <c r="AO36" s="4">
        <f t="shared" ca="1" si="12"/>
        <v>1</v>
      </c>
      <c r="AP36" s="4">
        <f t="shared" ca="1" si="13"/>
        <v>2.5062656641604009E-3</v>
      </c>
      <c r="AQ36" s="2">
        <f t="shared" ca="1" si="14"/>
        <v>0</v>
      </c>
    </row>
    <row r="37" spans="2:43" x14ac:dyDescent="0.15">
      <c r="B37" s="4">
        <v>-0.90069750002541582</v>
      </c>
      <c r="C37" s="4">
        <f t="shared" si="15"/>
        <v>-1.0056975000232171</v>
      </c>
      <c r="F37" s="4">
        <v>16</v>
      </c>
      <c r="G37" s="4">
        <f t="shared" ca="1" si="0"/>
        <v>1</v>
      </c>
      <c r="H37" s="4">
        <f t="shared" ca="1" si="26"/>
        <v>-0.44012068965517198</v>
      </c>
      <c r="I37" s="4">
        <f t="shared" ca="1" si="1"/>
        <v>1.3258620689655172E-2</v>
      </c>
      <c r="J37" s="4">
        <f t="shared" ca="1" si="27"/>
        <v>-0.44012068965517198</v>
      </c>
      <c r="K37" s="4">
        <f t="shared" ca="1" si="16"/>
        <v>0.46145339095273041</v>
      </c>
      <c r="L37" s="4">
        <f t="shared" ca="1" si="17"/>
        <v>3</v>
      </c>
      <c r="M37" s="4">
        <f t="shared" ca="1" si="2"/>
        <v>0.39963035922753765</v>
      </c>
      <c r="N37" s="4">
        <f t="shared" ca="1" si="18"/>
        <v>0.39804888769394287</v>
      </c>
      <c r="O37" s="4">
        <f t="shared" ca="1" si="19"/>
        <v>3</v>
      </c>
      <c r="P37" s="4">
        <f t="shared" ca="1" si="3"/>
        <v>0.34472044869109425</v>
      </c>
      <c r="Q37" s="4">
        <f t="shared" ca="1" si="20"/>
        <v>5.4909910536443396E-2</v>
      </c>
      <c r="R37" s="4">
        <f t="shared" ca="1" si="21"/>
        <v>-0.38521077911872859</v>
      </c>
      <c r="S37" s="4">
        <f t="shared" ca="1" si="4"/>
        <v>133</v>
      </c>
      <c r="T37" s="4">
        <f t="shared" ca="1" si="5"/>
        <v>1</v>
      </c>
      <c r="U37" s="4">
        <f t="shared" ca="1" si="22"/>
        <v>-0.38521077911872859</v>
      </c>
      <c r="V37" s="4">
        <f t="shared" ca="1" si="23"/>
        <v>-1.0156249101412391</v>
      </c>
      <c r="Y37" s="4">
        <v>4.2090000015093665E-2</v>
      </c>
      <c r="Z37" s="4">
        <v>0.39127750001100026</v>
      </c>
      <c r="AA37" s="4">
        <v>1.6948849999920412</v>
      </c>
      <c r="AB37" s="4">
        <v>-9.4157499983538173E-2</v>
      </c>
      <c r="AD37" s="4">
        <v>-0.90069750002541582</v>
      </c>
      <c r="AE37" s="4">
        <f t="shared" si="6"/>
        <v>-1.0056975000232171</v>
      </c>
      <c r="AF37" s="4">
        <v>16</v>
      </c>
      <c r="AG37" s="2">
        <f t="shared" si="24"/>
        <v>-8.6999999999999904</v>
      </c>
      <c r="AH37" s="4">
        <f t="shared" si="7"/>
        <v>0</v>
      </c>
      <c r="AI37" s="4">
        <f t="shared" si="8"/>
        <v>0</v>
      </c>
      <c r="AJ37" s="2">
        <f t="shared" si="9"/>
        <v>0</v>
      </c>
      <c r="AK37" s="4">
        <v>16</v>
      </c>
      <c r="AL37" s="4">
        <f t="shared" ca="1" si="10"/>
        <v>-0.38521077911872859</v>
      </c>
      <c r="AM37" s="4">
        <f t="shared" ca="1" si="11"/>
        <v>-1.0156249101412391</v>
      </c>
      <c r="AN37" s="2">
        <f t="shared" si="25"/>
        <v>-8.6999999999999904</v>
      </c>
      <c r="AO37" s="4">
        <f t="shared" ca="1" si="12"/>
        <v>1</v>
      </c>
      <c r="AP37" s="4">
        <f t="shared" ca="1" si="13"/>
        <v>2.5062656641604009E-3</v>
      </c>
      <c r="AQ37" s="2">
        <f t="shared" ca="1" si="14"/>
        <v>2.2784233310549032E-2</v>
      </c>
    </row>
    <row r="38" spans="2:43" x14ac:dyDescent="0.15">
      <c r="B38" s="4">
        <v>-1.0056975000232171</v>
      </c>
      <c r="C38" s="4">
        <f t="shared" si="15"/>
        <v>-1.4196975000260181</v>
      </c>
      <c r="F38" s="4">
        <v>17</v>
      </c>
      <c r="G38" s="4">
        <f t="shared" ca="1" si="0"/>
        <v>1</v>
      </c>
      <c r="H38" s="4">
        <f t="shared" ca="1" si="26"/>
        <v>-0.42686206896551682</v>
      </c>
      <c r="I38" s="4">
        <f t="shared" ca="1" si="1"/>
        <v>1.3258620689655172E-2</v>
      </c>
      <c r="J38" s="4">
        <f t="shared" ca="1" si="27"/>
        <v>-0.42686206896551682</v>
      </c>
      <c r="K38" s="4">
        <f t="shared" ca="1" si="16"/>
        <v>1.5730680363960998</v>
      </c>
      <c r="L38" s="4">
        <f t="shared" ca="1" si="17"/>
        <v>2</v>
      </c>
      <c r="M38" s="4">
        <f t="shared" ca="1" si="2"/>
        <v>-2.3123491443516766E-15</v>
      </c>
      <c r="N38" s="4">
        <f t="shared" ca="1" si="18"/>
        <v>1.0016631735475385</v>
      </c>
      <c r="O38" s="4">
        <f t="shared" ca="1" si="19"/>
        <v>5</v>
      </c>
      <c r="P38" s="4">
        <f t="shared" ca="1" si="3"/>
        <v>0.58876284117571986</v>
      </c>
      <c r="Q38" s="4">
        <f t="shared" ca="1" si="20"/>
        <v>-0.5887628411757222</v>
      </c>
      <c r="R38" s="4">
        <f t="shared" ca="1" si="21"/>
        <v>-1.0156249101412391</v>
      </c>
      <c r="S38" s="4">
        <f t="shared" ca="1" si="4"/>
        <v>133</v>
      </c>
      <c r="T38" s="4">
        <f t="shared" ca="1" si="5"/>
        <v>1</v>
      </c>
      <c r="U38" s="4">
        <f t="shared" ca="1" si="22"/>
        <v>-1.0156249101412391</v>
      </c>
      <c r="V38" s="4">
        <f t="shared" ca="1" si="23"/>
        <v>-0.56893594617475918</v>
      </c>
      <c r="Y38" s="4">
        <v>-0.63790999998403208</v>
      </c>
      <c r="Z38" s="4">
        <v>0.44527750000966648</v>
      </c>
      <c r="AA38" s="4">
        <v>0.80488499999376018</v>
      </c>
      <c r="AB38" s="4">
        <v>-0.45415749998412025</v>
      </c>
      <c r="AD38" s="4">
        <v>-1.0056975000232171</v>
      </c>
      <c r="AE38" s="4">
        <f t="shared" si="6"/>
        <v>-1.4196975000260181</v>
      </c>
      <c r="AF38" s="4">
        <v>17</v>
      </c>
      <c r="AG38" s="2">
        <f t="shared" si="24"/>
        <v>-8.4799999999999898</v>
      </c>
      <c r="AH38" s="4">
        <f t="shared" si="7"/>
        <v>0</v>
      </c>
      <c r="AI38" s="4">
        <f t="shared" si="8"/>
        <v>0</v>
      </c>
      <c r="AJ38" s="2">
        <f t="shared" si="9"/>
        <v>1.1392116655274516E-2</v>
      </c>
      <c r="AK38" s="4">
        <v>17</v>
      </c>
      <c r="AL38" s="4">
        <f t="shared" ca="1" si="10"/>
        <v>-1.0156249101412391</v>
      </c>
      <c r="AM38" s="4">
        <f t="shared" ca="1" si="11"/>
        <v>-0.56893594617475918</v>
      </c>
      <c r="AN38" s="2">
        <f t="shared" si="25"/>
        <v>-8.4799999999999898</v>
      </c>
      <c r="AO38" s="4">
        <f t="shared" ca="1" si="12"/>
        <v>3</v>
      </c>
      <c r="AP38" s="4">
        <f t="shared" ca="1" si="13"/>
        <v>7.5187969924812026E-3</v>
      </c>
      <c r="AQ38" s="2">
        <f t="shared" ca="1" si="14"/>
        <v>1.1392116655274516E-2</v>
      </c>
    </row>
    <row r="39" spans="2:43" x14ac:dyDescent="0.15">
      <c r="B39" s="4">
        <v>-1.4196975000260181</v>
      </c>
      <c r="C39" s="4">
        <f t="shared" si="15"/>
        <v>-1.0216975000254536</v>
      </c>
      <c r="F39" s="4">
        <v>18</v>
      </c>
      <c r="G39" s="4">
        <f t="shared" ca="1" si="0"/>
        <v>1</v>
      </c>
      <c r="H39" s="4">
        <f t="shared" ca="1" si="26"/>
        <v>-0.41360344827586165</v>
      </c>
      <c r="I39" s="4">
        <f t="shared" ca="1" si="1"/>
        <v>1.3258620689655172E-2</v>
      </c>
      <c r="J39" s="4">
        <f t="shared" ca="1" si="27"/>
        <v>-0.41360344827586165</v>
      </c>
      <c r="K39" s="4">
        <f t="shared" ca="1" si="16"/>
        <v>1.3378596526345532</v>
      </c>
      <c r="L39" s="4">
        <f t="shared" ca="1" si="17"/>
        <v>5</v>
      </c>
      <c r="M39" s="4">
        <f t="shared" ca="1" si="2"/>
        <v>-0.78637417345572047</v>
      </c>
      <c r="N39" s="4">
        <f t="shared" ca="1" si="18"/>
        <v>1.0735922228324755</v>
      </c>
      <c r="O39" s="4">
        <f t="shared" ca="1" si="19"/>
        <v>5</v>
      </c>
      <c r="P39" s="4">
        <f t="shared" ca="1" si="3"/>
        <v>-0.63104167555682289</v>
      </c>
      <c r="Q39" s="4">
        <f t="shared" ca="1" si="20"/>
        <v>-0.15533249789889758</v>
      </c>
      <c r="R39" s="4">
        <f t="shared" ca="1" si="21"/>
        <v>-0.56893594617475918</v>
      </c>
      <c r="S39" s="4">
        <f t="shared" ca="1" si="4"/>
        <v>133</v>
      </c>
      <c r="T39" s="4">
        <f t="shared" ca="1" si="5"/>
        <v>1</v>
      </c>
      <c r="U39" s="4">
        <f t="shared" ca="1" si="22"/>
        <v>-0.56893594617475918</v>
      </c>
      <c r="V39" s="4">
        <f t="shared" ca="1" si="23"/>
        <v>-1.0245275402233702</v>
      </c>
      <c r="Y39" s="4">
        <v>-0.22390999998478378</v>
      </c>
      <c r="Z39" s="4">
        <v>0.81327750001136678</v>
      </c>
      <c r="AA39" s="4">
        <v>0.12888499999164083</v>
      </c>
      <c r="AB39" s="4">
        <v>2.1268425000151581</v>
      </c>
      <c r="AD39" s="4">
        <v>-1.4196975000260181</v>
      </c>
      <c r="AE39" s="4">
        <f t="shared" si="6"/>
        <v>-1.0216975000254536</v>
      </c>
      <c r="AF39" s="4">
        <v>18</v>
      </c>
      <c r="AG39" s="2">
        <f t="shared" si="24"/>
        <v>-8.2599999999999891</v>
      </c>
      <c r="AH39" s="4">
        <f t="shared" si="7"/>
        <v>1</v>
      </c>
      <c r="AI39" s="4">
        <f t="shared" si="8"/>
        <v>2.5062656641604009E-3</v>
      </c>
      <c r="AJ39" s="2">
        <f t="shared" si="9"/>
        <v>1.1392116655274516E-2</v>
      </c>
      <c r="AK39" s="4">
        <v>18</v>
      </c>
      <c r="AL39" s="4">
        <f t="shared" ca="1" si="10"/>
        <v>-0.56893594617475918</v>
      </c>
      <c r="AM39" s="4">
        <f t="shared" ca="1" si="11"/>
        <v>-1.0245275402233702</v>
      </c>
      <c r="AN39" s="2">
        <f t="shared" si="25"/>
        <v>-8.2599999999999891</v>
      </c>
      <c r="AO39" s="4">
        <f t="shared" ca="1" si="12"/>
        <v>4</v>
      </c>
      <c r="AP39" s="4">
        <f t="shared" ca="1" si="13"/>
        <v>1.0025062656641603E-2</v>
      </c>
      <c r="AQ39" s="2">
        <f t="shared" ca="1" si="14"/>
        <v>2.2784233310549032E-2</v>
      </c>
    </row>
    <row r="40" spans="2:43" x14ac:dyDescent="0.15">
      <c r="B40" s="4">
        <v>-1.0216975000254536</v>
      </c>
      <c r="C40" s="4">
        <f t="shared" si="15"/>
        <v>-2.2636975000231985</v>
      </c>
      <c r="F40" s="4">
        <v>19</v>
      </c>
      <c r="G40" s="4">
        <f t="shared" ca="1" si="0"/>
        <v>1</v>
      </c>
      <c r="H40" s="4">
        <f t="shared" ca="1" si="26"/>
        <v>-0.40034482758620649</v>
      </c>
      <c r="I40" s="4">
        <f t="shared" ca="1" si="1"/>
        <v>1.3258620689655172E-2</v>
      </c>
      <c r="J40" s="4">
        <f t="shared" ca="1" si="27"/>
        <v>-0.40034482758620649</v>
      </c>
      <c r="K40" s="4">
        <f t="shared" ca="1" si="16"/>
        <v>0.65630454336054456</v>
      </c>
      <c r="L40" s="4">
        <f t="shared" ca="1" si="17"/>
        <v>5</v>
      </c>
      <c r="M40" s="4">
        <f t="shared" ca="1" si="2"/>
        <v>-0.6241827126371613</v>
      </c>
      <c r="N40" s="4">
        <f t="shared" ca="1" si="18"/>
        <v>0.42345074405465294</v>
      </c>
      <c r="O40" s="4">
        <f t="shared" ca="1" si="19"/>
        <v>2</v>
      </c>
      <c r="P40" s="4">
        <f t="shared" ca="1" si="3"/>
        <v>2.4901002978372963E-15</v>
      </c>
      <c r="Q40" s="4">
        <f t="shared" ca="1" si="20"/>
        <v>-0.62418271263716374</v>
      </c>
      <c r="R40" s="4">
        <f t="shared" ca="1" si="21"/>
        <v>-1.0245275402233702</v>
      </c>
      <c r="S40" s="4">
        <f t="shared" ca="1" si="4"/>
        <v>133</v>
      </c>
      <c r="T40" s="4">
        <f t="shared" ca="1" si="5"/>
        <v>1</v>
      </c>
      <c r="U40" s="4">
        <f t="shared" ca="1" si="22"/>
        <v>-1.0245275402233702</v>
      </c>
      <c r="V40" s="4">
        <f t="shared" ca="1" si="23"/>
        <v>-1.266881474693675</v>
      </c>
      <c r="Y40" s="4">
        <v>-3.0909999985340164E-2</v>
      </c>
      <c r="Z40" s="4">
        <v>1.5277500008181732E-2</v>
      </c>
      <c r="AA40" s="4">
        <v>0.11988499999304736</v>
      </c>
      <c r="AB40" s="4">
        <v>5.9378425000140567</v>
      </c>
      <c r="AD40" s="4">
        <v>-1.0216975000254536</v>
      </c>
      <c r="AE40" s="4">
        <f t="shared" si="6"/>
        <v>-2.2636975000231985</v>
      </c>
      <c r="AF40" s="4">
        <v>19</v>
      </c>
      <c r="AG40" s="2">
        <f t="shared" si="24"/>
        <v>-8.0399999999999885</v>
      </c>
      <c r="AH40" s="4">
        <f t="shared" si="7"/>
        <v>2</v>
      </c>
      <c r="AI40" s="4">
        <f t="shared" si="8"/>
        <v>5.0125313283208017E-3</v>
      </c>
      <c r="AJ40" s="2">
        <f t="shared" si="9"/>
        <v>0</v>
      </c>
      <c r="AK40" s="4">
        <v>19</v>
      </c>
      <c r="AL40" s="4">
        <f t="shared" ca="1" si="10"/>
        <v>-1.0245275402233702</v>
      </c>
      <c r="AM40" s="4">
        <f t="shared" ca="1" si="11"/>
        <v>-1.266881474693675</v>
      </c>
      <c r="AN40" s="2">
        <f t="shared" si="25"/>
        <v>-8.0399999999999885</v>
      </c>
      <c r="AO40" s="4">
        <f t="shared" ca="1" si="12"/>
        <v>6</v>
      </c>
      <c r="AP40" s="4">
        <f t="shared" ca="1" si="13"/>
        <v>1.5037593984962405E-2</v>
      </c>
      <c r="AQ40" s="2">
        <f t="shared" ca="1" si="14"/>
        <v>0</v>
      </c>
    </row>
    <row r="41" spans="2:43" x14ac:dyDescent="0.15">
      <c r="B41" s="4">
        <v>-2.2636975000231985</v>
      </c>
      <c r="C41" s="4">
        <f t="shared" si="15"/>
        <v>-0.93869750002539831</v>
      </c>
      <c r="F41" s="4">
        <v>20</v>
      </c>
      <c r="G41" s="4">
        <f t="shared" ca="1" si="0"/>
        <v>1</v>
      </c>
      <c r="H41" s="4">
        <f t="shared" ca="1" si="26"/>
        <v>-0.38708620689655132</v>
      </c>
      <c r="I41" s="4">
        <f t="shared" ca="1" si="1"/>
        <v>1.3258620689655172E-2</v>
      </c>
      <c r="J41" s="4">
        <f t="shared" ca="1" si="27"/>
        <v>-0.38708620689655132</v>
      </c>
      <c r="K41" s="4">
        <f t="shared" ca="1" si="16"/>
        <v>1.0159000693888567</v>
      </c>
      <c r="L41" s="4">
        <f t="shared" ca="1" si="17"/>
        <v>3</v>
      </c>
      <c r="M41" s="4">
        <f t="shared" ca="1" si="2"/>
        <v>-0.87979526779712425</v>
      </c>
      <c r="N41" s="4">
        <f t="shared" ca="1" si="18"/>
        <v>0.67318161670690113</v>
      </c>
      <c r="O41" s="4">
        <f t="shared" ca="1" si="19"/>
        <v>5</v>
      </c>
      <c r="P41" s="4">
        <f t="shared" ca="1" si="3"/>
        <v>-6.5979793406507743E-16</v>
      </c>
      <c r="Q41" s="4">
        <f t="shared" ca="1" si="20"/>
        <v>-0.87979526779712358</v>
      </c>
      <c r="R41" s="4">
        <f t="shared" ca="1" si="21"/>
        <v>-1.266881474693675</v>
      </c>
      <c r="S41" s="4">
        <f t="shared" ca="1" si="4"/>
        <v>133</v>
      </c>
      <c r="T41" s="4">
        <f t="shared" ca="1" si="5"/>
        <v>1</v>
      </c>
      <c r="U41" s="4">
        <f t="shared" ca="1" si="22"/>
        <v>-1.266881474693675</v>
      </c>
      <c r="V41" s="4">
        <f t="shared" ca="1" si="23"/>
        <v>-1.6434297255732435</v>
      </c>
      <c r="Y41" s="4">
        <v>-0.10590999998427719</v>
      </c>
      <c r="Z41" s="4">
        <v>0.29727750001029563</v>
      </c>
      <c r="AA41" s="4">
        <v>0.5498849999909794</v>
      </c>
      <c r="AB41" s="4">
        <v>0.36784250001531404</v>
      </c>
      <c r="AD41" s="4">
        <v>-2.2636975000231985</v>
      </c>
      <c r="AE41" s="4">
        <f t="shared" si="6"/>
        <v>-0.93869750002539831</v>
      </c>
      <c r="AF41" s="4">
        <v>20</v>
      </c>
      <c r="AG41" s="2">
        <f t="shared" si="24"/>
        <v>-7.8199999999999887</v>
      </c>
      <c r="AH41" s="4">
        <f t="shared" si="7"/>
        <v>2</v>
      </c>
      <c r="AI41" s="4">
        <f t="shared" si="8"/>
        <v>5.0125313283208017E-3</v>
      </c>
      <c r="AJ41" s="2">
        <f t="shared" si="9"/>
        <v>0</v>
      </c>
      <c r="AK41" s="4">
        <v>20</v>
      </c>
      <c r="AL41" s="4">
        <f t="shared" ca="1" si="10"/>
        <v>-1.266881474693675</v>
      </c>
      <c r="AM41" s="4">
        <f t="shared" ca="1" si="11"/>
        <v>-1.6434297255732435</v>
      </c>
      <c r="AN41" s="2">
        <f t="shared" si="25"/>
        <v>-7.8199999999999887</v>
      </c>
      <c r="AO41" s="4">
        <f t="shared" ca="1" si="12"/>
        <v>6</v>
      </c>
      <c r="AP41" s="4">
        <f t="shared" ca="1" si="13"/>
        <v>1.5037593984962405E-2</v>
      </c>
      <c r="AQ41" s="2">
        <f t="shared" ca="1" si="14"/>
        <v>0</v>
      </c>
    </row>
    <row r="42" spans="2:43" x14ac:dyDescent="0.15">
      <c r="B42" s="4">
        <v>-0.93869750002539831</v>
      </c>
      <c r="C42" s="4">
        <f t="shared" si="15"/>
        <v>-1.1866975000245361</v>
      </c>
      <c r="F42" s="4">
        <v>21</v>
      </c>
      <c r="G42" s="4">
        <f t="shared" ca="1" si="0"/>
        <v>1</v>
      </c>
      <c r="H42" s="4">
        <f t="shared" ca="1" si="26"/>
        <v>-0.37382758620689616</v>
      </c>
      <c r="I42" s="4">
        <f t="shared" ca="1" si="1"/>
        <v>1.3258620689655172E-2</v>
      </c>
      <c r="J42" s="4">
        <f t="shared" ca="1" si="27"/>
        <v>-0.37382758620689616</v>
      </c>
      <c r="K42" s="4">
        <f t="shared" ca="1" si="16"/>
        <v>1.748667856782762</v>
      </c>
      <c r="L42" s="4">
        <f t="shared" ca="1" si="17"/>
        <v>3</v>
      </c>
      <c r="M42" s="4">
        <f t="shared" ca="1" si="2"/>
        <v>-2.9993288120400763E-15</v>
      </c>
      <c r="N42" s="4">
        <f t="shared" ca="1" si="18"/>
        <v>1.3349386893557991</v>
      </c>
      <c r="O42" s="4">
        <f t="shared" ca="1" si="19"/>
        <v>5</v>
      </c>
      <c r="P42" s="4">
        <f t="shared" ca="1" si="3"/>
        <v>1.2696021393663441</v>
      </c>
      <c r="Q42" s="4">
        <f t="shared" ca="1" si="20"/>
        <v>-1.2696021393663472</v>
      </c>
      <c r="R42" s="4">
        <f t="shared" ca="1" si="21"/>
        <v>-1.6434297255732435</v>
      </c>
      <c r="S42" s="4">
        <f t="shared" ca="1" si="4"/>
        <v>133</v>
      </c>
      <c r="T42" s="4">
        <f t="shared" ca="1" si="5"/>
        <v>1</v>
      </c>
      <c r="U42" s="4">
        <f t="shared" ca="1" si="22"/>
        <v>-1.6434297255732435</v>
      </c>
      <c r="V42" s="4">
        <f t="shared" ca="1" si="23"/>
        <v>0.26475531206361164</v>
      </c>
      <c r="Y42" s="4">
        <v>-1.2129099999853565</v>
      </c>
      <c r="Z42" s="4">
        <v>0.47627750000955871</v>
      </c>
      <c r="AA42" s="4">
        <v>0.83088499999206533</v>
      </c>
      <c r="AB42" s="4">
        <v>1.0698425000157386</v>
      </c>
      <c r="AD42" s="4">
        <v>-0.93869750002539831</v>
      </c>
      <c r="AE42" s="4">
        <f t="shared" si="6"/>
        <v>-1.1866975000245361</v>
      </c>
      <c r="AF42" s="4">
        <v>21</v>
      </c>
      <c r="AG42" s="2">
        <f t="shared" si="24"/>
        <v>-7.599999999999989</v>
      </c>
      <c r="AH42" s="4">
        <f t="shared" si="7"/>
        <v>2</v>
      </c>
      <c r="AI42" s="4">
        <f t="shared" si="8"/>
        <v>5.0125313283208017E-3</v>
      </c>
      <c r="AJ42" s="2">
        <f t="shared" si="9"/>
        <v>3.4176349965823687E-2</v>
      </c>
      <c r="AK42" s="4">
        <v>21</v>
      </c>
      <c r="AL42" s="4">
        <f t="shared" ca="1" si="10"/>
        <v>-1.6434297255732435</v>
      </c>
      <c r="AM42" s="4">
        <f t="shared" ca="1" si="11"/>
        <v>0.26475531206361164</v>
      </c>
      <c r="AN42" s="2">
        <f t="shared" si="25"/>
        <v>-7.599999999999989</v>
      </c>
      <c r="AO42" s="4">
        <f t="shared" ca="1" si="12"/>
        <v>6</v>
      </c>
      <c r="AP42" s="4">
        <f t="shared" ca="1" si="13"/>
        <v>1.5037593984962405E-2</v>
      </c>
      <c r="AQ42" s="2">
        <f t="shared" ca="1" si="14"/>
        <v>0</v>
      </c>
    </row>
    <row r="43" spans="2:43" x14ac:dyDescent="0.15">
      <c r="B43" s="4">
        <v>-1.1866975000245361</v>
      </c>
      <c r="C43" s="4">
        <f t="shared" si="15"/>
        <v>-0.82369750002442288</v>
      </c>
      <c r="F43" s="4">
        <v>22</v>
      </c>
      <c r="G43" s="4">
        <f t="shared" ca="1" si="0"/>
        <v>1</v>
      </c>
      <c r="H43" s="4">
        <f t="shared" ca="1" si="26"/>
        <v>-0.36056896551724099</v>
      </c>
      <c r="I43" s="4">
        <f t="shared" ca="1" si="1"/>
        <v>1.3258620689655172E-2</v>
      </c>
      <c r="J43" s="4">
        <f t="shared" ca="1" si="27"/>
        <v>-0.36056896551724099</v>
      </c>
      <c r="K43" s="4">
        <f t="shared" ca="1" si="16"/>
        <v>0.72206227998421446</v>
      </c>
      <c r="L43" s="4">
        <f t="shared" ca="1" si="17"/>
        <v>3</v>
      </c>
      <c r="M43" s="4">
        <f t="shared" ca="1" si="2"/>
        <v>0.62532427758084319</v>
      </c>
      <c r="N43" s="4">
        <f t="shared" ca="1" si="18"/>
        <v>0.48317472027017455</v>
      </c>
      <c r="O43" s="4">
        <f t="shared" ca="1" si="19"/>
        <v>1</v>
      </c>
      <c r="P43" s="4">
        <f t="shared" ca="1" si="3"/>
        <v>-9.4709531045734196E-15</v>
      </c>
      <c r="Q43" s="4">
        <f t="shared" ca="1" si="20"/>
        <v>0.62532427758085263</v>
      </c>
      <c r="R43" s="4">
        <f t="shared" ca="1" si="21"/>
        <v>0.26475531206361164</v>
      </c>
      <c r="S43" s="4">
        <f t="shared" ca="1" si="4"/>
        <v>133</v>
      </c>
      <c r="T43" s="4">
        <f t="shared" ca="1" si="5"/>
        <v>1</v>
      </c>
      <c r="U43" s="4">
        <f t="shared" ca="1" si="22"/>
        <v>0.26475531206361164</v>
      </c>
      <c r="V43" s="4">
        <f t="shared" ca="1" si="23"/>
        <v>-0.63244718665971267</v>
      </c>
      <c r="Y43" s="4">
        <v>-1.9909999984690785E-2</v>
      </c>
      <c r="Z43" s="4">
        <v>0.83527750000911283</v>
      </c>
      <c r="AA43" s="4">
        <v>0.37888499999283454</v>
      </c>
      <c r="AB43" s="4">
        <v>0.50084250001347641</v>
      </c>
      <c r="AD43" s="4">
        <v>-1.1866975000245361</v>
      </c>
      <c r="AE43" s="4">
        <f t="shared" si="6"/>
        <v>-0.82369750002442288</v>
      </c>
      <c r="AF43" s="4">
        <v>22</v>
      </c>
      <c r="AG43" s="2">
        <f t="shared" si="24"/>
        <v>-7.3799999999999892</v>
      </c>
      <c r="AH43" s="4">
        <f t="shared" si="7"/>
        <v>5</v>
      </c>
      <c r="AI43" s="4">
        <f t="shared" si="8"/>
        <v>1.2531328320802004E-2</v>
      </c>
      <c r="AJ43" s="2">
        <f t="shared" si="9"/>
        <v>0</v>
      </c>
      <c r="AK43" s="4">
        <v>22</v>
      </c>
      <c r="AL43" s="4">
        <f t="shared" ca="1" si="10"/>
        <v>0.26475531206361164</v>
      </c>
      <c r="AM43" s="4">
        <f t="shared" ca="1" si="11"/>
        <v>-0.63244718665971267</v>
      </c>
      <c r="AN43" s="2">
        <f t="shared" si="25"/>
        <v>-7.3799999999999892</v>
      </c>
      <c r="AO43" s="4">
        <f t="shared" ca="1" si="12"/>
        <v>6</v>
      </c>
      <c r="AP43" s="4">
        <f t="shared" ca="1" si="13"/>
        <v>1.5037593984962405E-2</v>
      </c>
      <c r="AQ43" s="2">
        <f t="shared" ca="1" si="14"/>
        <v>2.2784233310549126E-2</v>
      </c>
    </row>
    <row r="44" spans="2:43" x14ac:dyDescent="0.15">
      <c r="B44" s="4">
        <v>-0.82369750002442288</v>
      </c>
      <c r="C44" s="4">
        <f t="shared" si="15"/>
        <v>-0.11869750002446722</v>
      </c>
      <c r="F44" s="4">
        <v>23</v>
      </c>
      <c r="G44" s="4">
        <f t="shared" ca="1" si="0"/>
        <v>1</v>
      </c>
      <c r="H44" s="4">
        <f t="shared" ca="1" si="26"/>
        <v>-0.34731034482758583</v>
      </c>
      <c r="I44" s="4">
        <f t="shared" ca="1" si="1"/>
        <v>1.3258620689655172E-2</v>
      </c>
      <c r="J44" s="4">
        <f t="shared" ca="1" si="27"/>
        <v>-0.34731034482758583</v>
      </c>
      <c r="K44" s="4">
        <f t="shared" ca="1" si="16"/>
        <v>0.32924766477533063</v>
      </c>
      <c r="L44" s="4">
        <f t="shared" ca="1" si="17"/>
        <v>3</v>
      </c>
      <c r="M44" s="4">
        <f t="shared" ca="1" si="2"/>
        <v>-0.28513684183213811</v>
      </c>
      <c r="N44" s="4">
        <f t="shared" ca="1" si="18"/>
        <v>0.88296879620574531</v>
      </c>
      <c r="O44" s="4">
        <f t="shared" ca="1" si="19"/>
        <v>1</v>
      </c>
      <c r="P44" s="4">
        <f t="shared" ca="1" si="3"/>
        <v>-1.1250002779926695E-14</v>
      </c>
      <c r="Q44" s="4">
        <f t="shared" ca="1" si="20"/>
        <v>-0.28513684183212684</v>
      </c>
      <c r="R44" s="4">
        <f t="shared" ca="1" si="21"/>
        <v>-0.63244718665971267</v>
      </c>
      <c r="S44" s="4">
        <f t="shared" ca="1" si="4"/>
        <v>133</v>
      </c>
      <c r="T44" s="4">
        <f t="shared" ca="1" si="5"/>
        <v>1</v>
      </c>
      <c r="U44" s="4">
        <f t="shared" ca="1" si="22"/>
        <v>-0.63244718665971267</v>
      </c>
      <c r="V44" s="4">
        <f t="shared" ca="1" si="23"/>
        <v>-0.33405172413793327</v>
      </c>
      <c r="Y44" s="4">
        <v>0.42909000001500885</v>
      </c>
      <c r="Z44" s="4">
        <v>1.0272775000110812</v>
      </c>
      <c r="AA44" s="4">
        <v>-0.22111500000931983</v>
      </c>
      <c r="AB44" s="4">
        <v>0.65984250001349665</v>
      </c>
      <c r="AD44" s="4">
        <v>-0.82369750002442288</v>
      </c>
      <c r="AE44" s="4">
        <f t="shared" si="6"/>
        <v>-0.11869750002446722</v>
      </c>
      <c r="AF44" s="4">
        <v>23</v>
      </c>
      <c r="AG44" s="2">
        <f t="shared" si="24"/>
        <v>-7.1599999999999895</v>
      </c>
      <c r="AH44" s="4">
        <f t="shared" si="7"/>
        <v>5</v>
      </c>
      <c r="AI44" s="4">
        <f t="shared" si="8"/>
        <v>1.2531328320802004E-2</v>
      </c>
      <c r="AJ44" s="2">
        <f t="shared" si="9"/>
        <v>1.1392116655274563E-2</v>
      </c>
      <c r="AK44" s="4">
        <v>23</v>
      </c>
      <c r="AL44" s="4">
        <f t="shared" ca="1" si="10"/>
        <v>-0.63244718665971267</v>
      </c>
      <c r="AM44" s="4">
        <f t="shared" ca="1" si="11"/>
        <v>-0.33405172413793327</v>
      </c>
      <c r="AN44" s="2">
        <f t="shared" si="25"/>
        <v>-7.1599999999999895</v>
      </c>
      <c r="AO44" s="4">
        <f t="shared" ca="1" si="12"/>
        <v>8</v>
      </c>
      <c r="AP44" s="4">
        <f t="shared" ca="1" si="13"/>
        <v>2.0050125313283207E-2</v>
      </c>
      <c r="AQ44" s="2">
        <f t="shared" ca="1" si="14"/>
        <v>0</v>
      </c>
    </row>
    <row r="45" spans="2:43" x14ac:dyDescent="0.15">
      <c r="B45" s="4">
        <v>-0.11869750002446722</v>
      </c>
      <c r="C45" s="4">
        <f t="shared" si="15"/>
        <v>-0.67569750002505202</v>
      </c>
      <c r="F45" s="4">
        <v>24</v>
      </c>
      <c r="G45" s="4">
        <f t="shared" ca="1" si="0"/>
        <v>1</v>
      </c>
      <c r="H45" s="4">
        <f t="shared" ca="1" si="26"/>
        <v>-0.33405172413793066</v>
      </c>
      <c r="I45" s="4">
        <f t="shared" ca="1" si="1"/>
        <v>1.3258620689655172E-2</v>
      </c>
      <c r="J45" s="4">
        <f t="shared" ca="1" si="27"/>
        <v>-0.33405172413793066</v>
      </c>
      <c r="K45" s="4">
        <f t="shared" ca="1" si="16"/>
        <v>1.8658335906946668</v>
      </c>
      <c r="L45" s="4">
        <f t="shared" ca="1" si="17"/>
        <v>2</v>
      </c>
      <c r="M45" s="4">
        <f t="shared" ca="1" si="2"/>
        <v>-5.4862155378148169E-15</v>
      </c>
      <c r="N45" s="4">
        <f t="shared" ca="1" si="18"/>
        <v>0.97512003477870768</v>
      </c>
      <c r="O45" s="4">
        <f t="shared" ca="1" si="19"/>
        <v>2</v>
      </c>
      <c r="P45" s="4">
        <f t="shared" ca="1" si="3"/>
        <v>-2.8672003295029763E-15</v>
      </c>
      <c r="Q45" s="4">
        <f t="shared" ca="1" si="20"/>
        <v>-2.6190152083118406E-15</v>
      </c>
      <c r="R45" s="4">
        <f t="shared" ca="1" si="21"/>
        <v>-0.33405172413793327</v>
      </c>
      <c r="S45" s="4">
        <f t="shared" ca="1" si="4"/>
        <v>133</v>
      </c>
      <c r="T45" s="4">
        <f t="shared" ca="1" si="5"/>
        <v>1</v>
      </c>
      <c r="U45" s="4">
        <f t="shared" ca="1" si="22"/>
        <v>-0.33405172413793327</v>
      </c>
      <c r="V45" s="4">
        <f t="shared" ca="1" si="23"/>
        <v>-0.69698813893563483</v>
      </c>
      <c r="Y45" s="4">
        <v>-0.98790999998499274</v>
      </c>
      <c r="Z45" s="4">
        <v>-1.5997224999892978</v>
      </c>
      <c r="AA45" s="4">
        <v>-1.2161150000089549</v>
      </c>
      <c r="AB45" s="4">
        <v>0.31284250001561986</v>
      </c>
      <c r="AD45" s="4">
        <v>-0.11869750002446722</v>
      </c>
      <c r="AE45" s="4">
        <f t="shared" si="6"/>
        <v>-0.67569750002505202</v>
      </c>
      <c r="AF45" s="4">
        <v>24</v>
      </c>
      <c r="AG45" s="2">
        <f t="shared" si="24"/>
        <v>-6.9399999999999897</v>
      </c>
      <c r="AH45" s="4">
        <f t="shared" si="7"/>
        <v>6</v>
      </c>
      <c r="AI45" s="4">
        <f t="shared" si="8"/>
        <v>1.5037593984962405E-2</v>
      </c>
      <c r="AJ45" s="2">
        <f t="shared" si="9"/>
        <v>2.2784233310549126E-2</v>
      </c>
      <c r="AK45" s="4">
        <v>24</v>
      </c>
      <c r="AL45" s="4">
        <f t="shared" ca="1" si="10"/>
        <v>-0.33405172413793327</v>
      </c>
      <c r="AM45" s="4">
        <f t="shared" ca="1" si="11"/>
        <v>-0.69698813893563483</v>
      </c>
      <c r="AN45" s="2">
        <f t="shared" si="25"/>
        <v>-6.9399999999999897</v>
      </c>
      <c r="AO45" s="4">
        <f t="shared" ca="1" si="12"/>
        <v>8</v>
      </c>
      <c r="AP45" s="4">
        <f t="shared" ca="1" si="13"/>
        <v>2.0050125313283207E-2</v>
      </c>
      <c r="AQ45" s="2">
        <f t="shared" ca="1" si="14"/>
        <v>3.4176349965823687E-2</v>
      </c>
    </row>
    <row r="46" spans="2:43" x14ac:dyDescent="0.15">
      <c r="B46" s="4">
        <v>-0.67569750002505202</v>
      </c>
      <c r="C46" s="4">
        <f t="shared" si="15"/>
        <v>1.3302499976219906E-2</v>
      </c>
      <c r="F46" s="4">
        <v>25</v>
      </c>
      <c r="G46" s="4">
        <f t="shared" ca="1" si="0"/>
        <v>1</v>
      </c>
      <c r="H46" s="4">
        <f t="shared" ca="1" si="26"/>
        <v>-0.3207931034482755</v>
      </c>
      <c r="I46" s="4">
        <f t="shared" ca="1" si="1"/>
        <v>1.3258620689655172E-2</v>
      </c>
      <c r="J46" s="4">
        <f t="shared" ca="1" si="27"/>
        <v>-0.3207931034482755</v>
      </c>
      <c r="K46" s="4">
        <f t="shared" ca="1" si="16"/>
        <v>1.2259587539125651</v>
      </c>
      <c r="L46" s="4">
        <f t="shared" ca="1" si="17"/>
        <v>2</v>
      </c>
      <c r="M46" s="4">
        <f t="shared" ca="1" si="2"/>
        <v>-6.0052675182619664E-16</v>
      </c>
      <c r="N46" s="4">
        <f t="shared" ca="1" si="18"/>
        <v>0.43439261001285545</v>
      </c>
      <c r="O46" s="4">
        <f t="shared" ca="1" si="19"/>
        <v>3</v>
      </c>
      <c r="P46" s="4">
        <f t="shared" ca="1" si="3"/>
        <v>0.37619503548735872</v>
      </c>
      <c r="Q46" s="4">
        <f t="shared" ca="1" si="20"/>
        <v>-0.37619503548735933</v>
      </c>
      <c r="R46" s="4">
        <f t="shared" ca="1" si="21"/>
        <v>-0.69698813893563483</v>
      </c>
      <c r="S46" s="4">
        <f t="shared" ca="1" si="4"/>
        <v>133</v>
      </c>
      <c r="T46" s="4">
        <f t="shared" ca="1" si="5"/>
        <v>1</v>
      </c>
      <c r="U46" s="4">
        <f t="shared" ca="1" si="22"/>
        <v>-0.69698813893563483</v>
      </c>
      <c r="V46" s="4">
        <f t="shared" ca="1" si="23"/>
        <v>-0.6039892326876537</v>
      </c>
      <c r="Y46" s="4">
        <v>-1.0299099999855343</v>
      </c>
      <c r="Z46" s="4">
        <v>1.8612775000086401</v>
      </c>
      <c r="AA46" s="4">
        <v>2.5358849999932431</v>
      </c>
      <c r="AB46" s="4">
        <v>0.30584250001552959</v>
      </c>
      <c r="AD46" s="4">
        <v>-0.67569750002505202</v>
      </c>
      <c r="AE46" s="4">
        <f t="shared" si="6"/>
        <v>1.3302499976219906E-2</v>
      </c>
      <c r="AF46" s="4">
        <v>25</v>
      </c>
      <c r="AG46" s="2">
        <f t="shared" si="24"/>
        <v>-6.71999999999999</v>
      </c>
      <c r="AH46" s="4">
        <f t="shared" si="7"/>
        <v>8</v>
      </c>
      <c r="AI46" s="4">
        <f t="shared" si="8"/>
        <v>2.0050125313283207E-2</v>
      </c>
      <c r="AJ46" s="2">
        <f t="shared" si="9"/>
        <v>1.1392116655274563E-2</v>
      </c>
      <c r="AK46" s="4">
        <v>25</v>
      </c>
      <c r="AL46" s="4">
        <f t="shared" ca="1" si="10"/>
        <v>-0.69698813893563483</v>
      </c>
      <c r="AM46" s="4">
        <f t="shared" ca="1" si="11"/>
        <v>-0.6039892326876537</v>
      </c>
      <c r="AN46" s="2">
        <f t="shared" si="25"/>
        <v>-6.71999999999999</v>
      </c>
      <c r="AO46" s="4">
        <f t="shared" ca="1" si="12"/>
        <v>11</v>
      </c>
      <c r="AP46" s="4">
        <f t="shared" ca="1" si="13"/>
        <v>2.7568922305764409E-2</v>
      </c>
      <c r="AQ46" s="2">
        <f t="shared" ca="1" si="14"/>
        <v>3.4176349965823687E-2</v>
      </c>
    </row>
    <row r="47" spans="2:43" x14ac:dyDescent="0.15">
      <c r="B47" s="4">
        <v>1.3302499976219906E-2</v>
      </c>
      <c r="C47" s="4">
        <f t="shared" si="15"/>
        <v>0.78430249997651913</v>
      </c>
      <c r="F47" s="4">
        <v>26</v>
      </c>
      <c r="G47" s="4">
        <f t="shared" ca="1" si="0"/>
        <v>1</v>
      </c>
      <c r="H47" s="4">
        <f t="shared" ca="1" si="26"/>
        <v>-0.30753448275862033</v>
      </c>
      <c r="I47" s="4">
        <f t="shared" ca="1" si="1"/>
        <v>1.3258620689655172E-2</v>
      </c>
      <c r="J47" s="4">
        <f t="shared" ca="1" si="27"/>
        <v>-0.30753448275862033</v>
      </c>
      <c r="K47" s="4">
        <f t="shared" ca="1" si="16"/>
        <v>1.9149356133093425</v>
      </c>
      <c r="L47" s="4">
        <f t="shared" ca="1" si="17"/>
        <v>1</v>
      </c>
      <c r="M47" s="4">
        <f t="shared" ca="1" si="2"/>
        <v>1.5013253668649066E-14</v>
      </c>
      <c r="N47" s="4">
        <f t="shared" ca="1" si="18"/>
        <v>0.31171097074639653</v>
      </c>
      <c r="O47" s="4">
        <f t="shared" ca="1" si="19"/>
        <v>5</v>
      </c>
      <c r="P47" s="4">
        <f t="shared" ca="1" si="3"/>
        <v>0.2964547499290483</v>
      </c>
      <c r="Q47" s="4">
        <f t="shared" ca="1" si="20"/>
        <v>-0.29645474992903331</v>
      </c>
      <c r="R47" s="4">
        <f t="shared" ca="1" si="21"/>
        <v>-0.6039892326876537</v>
      </c>
      <c r="S47" s="4">
        <f t="shared" ca="1" si="4"/>
        <v>133</v>
      </c>
      <c r="T47" s="4">
        <f t="shared" ca="1" si="5"/>
        <v>1</v>
      </c>
      <c r="U47" s="4">
        <f t="shared" ca="1" si="22"/>
        <v>-0.6039892326876537</v>
      </c>
      <c r="V47" s="4">
        <f t="shared" ca="1" si="23"/>
        <v>0.85530535763087334</v>
      </c>
      <c r="Y47" s="4">
        <v>-0.86490999998289908</v>
      </c>
      <c r="Z47" s="4">
        <v>3.3422775000104821</v>
      </c>
      <c r="AA47" s="4">
        <v>2.6748849999904678</v>
      </c>
      <c r="AB47" s="4">
        <v>0.69084250001338887</v>
      </c>
      <c r="AD47" s="4">
        <v>1.3302499976219906E-2</v>
      </c>
      <c r="AE47" s="4">
        <f t="shared" si="6"/>
        <v>0.78430249997651913</v>
      </c>
      <c r="AF47" s="4">
        <v>26</v>
      </c>
      <c r="AG47" s="2">
        <f t="shared" si="24"/>
        <v>-6.4999999999999902</v>
      </c>
      <c r="AH47" s="4">
        <f t="shared" si="7"/>
        <v>9</v>
      </c>
      <c r="AI47" s="4">
        <f t="shared" si="8"/>
        <v>2.2556390977443608E-2</v>
      </c>
      <c r="AJ47" s="2">
        <f t="shared" si="9"/>
        <v>1.1392116655274563E-2</v>
      </c>
      <c r="AK47" s="4">
        <v>26</v>
      </c>
      <c r="AL47" s="4">
        <f t="shared" ca="1" si="10"/>
        <v>-0.6039892326876537</v>
      </c>
      <c r="AM47" s="4">
        <f t="shared" ca="1" si="11"/>
        <v>0.85530535763087334</v>
      </c>
      <c r="AN47" s="2">
        <f t="shared" si="25"/>
        <v>-6.4999999999999902</v>
      </c>
      <c r="AO47" s="4">
        <f t="shared" ca="1" si="12"/>
        <v>14</v>
      </c>
      <c r="AP47" s="4">
        <f t="shared" ca="1" si="13"/>
        <v>3.5087719298245612E-2</v>
      </c>
      <c r="AQ47" s="2">
        <f t="shared" ca="1" si="14"/>
        <v>0</v>
      </c>
    </row>
    <row r="48" spans="2:43" x14ac:dyDescent="0.15">
      <c r="B48" s="4">
        <v>0.78430249997651913</v>
      </c>
      <c r="C48" s="4">
        <f t="shared" si="15"/>
        <v>-0.82569750002292608</v>
      </c>
      <c r="F48" s="4">
        <v>27</v>
      </c>
      <c r="G48" s="4">
        <f t="shared" ca="1" si="0"/>
        <v>1</v>
      </c>
      <c r="H48" s="4">
        <f t="shared" ca="1" si="26"/>
        <v>-0.29427586206896517</v>
      </c>
      <c r="I48" s="4">
        <f t="shared" ca="1" si="1"/>
        <v>1.3258620689655172E-2</v>
      </c>
      <c r="J48" s="4">
        <f t="shared" ca="1" si="27"/>
        <v>-0.29427586206896517</v>
      </c>
      <c r="K48" s="4">
        <f t="shared" ca="1" si="16"/>
        <v>1.9557843876079726</v>
      </c>
      <c r="L48" s="4">
        <f t="shared" ca="1" si="17"/>
        <v>5</v>
      </c>
      <c r="M48" s="4">
        <f t="shared" ca="1" si="2"/>
        <v>1.1495812196998345</v>
      </c>
      <c r="N48" s="4">
        <f t="shared" ca="1" si="18"/>
        <v>1.8222215331829976</v>
      </c>
      <c r="O48" s="4">
        <f t="shared" ca="1" si="19"/>
        <v>3</v>
      </c>
      <c r="P48" s="4">
        <f t="shared" ca="1" si="3"/>
        <v>-4.018485412584659E-15</v>
      </c>
      <c r="Q48" s="4">
        <f t="shared" ca="1" si="20"/>
        <v>1.1495812196998385</v>
      </c>
      <c r="R48" s="4">
        <f t="shared" ca="1" si="21"/>
        <v>0.85530535763087334</v>
      </c>
      <c r="S48" s="4">
        <f t="shared" ca="1" si="4"/>
        <v>133</v>
      </c>
      <c r="T48" s="4">
        <f t="shared" ca="1" si="5"/>
        <v>1</v>
      </c>
      <c r="U48" s="4">
        <f t="shared" ca="1" si="22"/>
        <v>0.85530535763087334</v>
      </c>
      <c r="V48" s="4">
        <f t="shared" ca="1" si="23"/>
        <v>-0.76129551227970671</v>
      </c>
      <c r="Y48" s="4">
        <v>-0.88490999998569464</v>
      </c>
      <c r="Z48" s="4">
        <v>0.13027750000915717</v>
      </c>
      <c r="AA48" s="4">
        <v>1.3618849999907923</v>
      </c>
      <c r="AB48" s="4">
        <v>1.1178425000153425</v>
      </c>
      <c r="AD48" s="4">
        <v>0.78430249997651913</v>
      </c>
      <c r="AE48" s="4">
        <f t="shared" si="6"/>
        <v>-0.82569750002292608</v>
      </c>
      <c r="AF48" s="4">
        <v>27</v>
      </c>
      <c r="AG48" s="2">
        <f t="shared" si="24"/>
        <v>-6.2799999999999905</v>
      </c>
      <c r="AH48" s="4">
        <f t="shared" si="7"/>
        <v>10</v>
      </c>
      <c r="AI48" s="4">
        <f t="shared" si="8"/>
        <v>2.5062656641604009E-2</v>
      </c>
      <c r="AJ48" s="2">
        <f t="shared" si="9"/>
        <v>1.1392116655274563E-2</v>
      </c>
      <c r="AK48" s="4">
        <v>27</v>
      </c>
      <c r="AL48" s="4">
        <f t="shared" ca="1" si="10"/>
        <v>0.85530535763087334</v>
      </c>
      <c r="AM48" s="4">
        <f t="shared" ca="1" si="11"/>
        <v>-0.76129551227970671</v>
      </c>
      <c r="AN48" s="2">
        <f t="shared" si="25"/>
        <v>-6.2799999999999905</v>
      </c>
      <c r="AO48" s="4">
        <f t="shared" ca="1" si="12"/>
        <v>14</v>
      </c>
      <c r="AP48" s="4">
        <f t="shared" ca="1" si="13"/>
        <v>3.5087719298245612E-2</v>
      </c>
      <c r="AQ48" s="2">
        <f t="shared" ca="1" si="14"/>
        <v>4.5568466621098251E-2</v>
      </c>
    </row>
    <row r="49" spans="2:43" x14ac:dyDescent="0.15">
      <c r="B49" s="4">
        <v>-0.82569750002292608</v>
      </c>
      <c r="C49" s="4">
        <f t="shared" si="15"/>
        <v>-0.81469750002582941</v>
      </c>
      <c r="F49" s="4">
        <v>28</v>
      </c>
      <c r="G49" s="4">
        <f t="shared" ca="1" si="0"/>
        <v>1</v>
      </c>
      <c r="H49" s="4">
        <f t="shared" ca="1" si="26"/>
        <v>-0.28101724137931</v>
      </c>
      <c r="I49" s="4">
        <f t="shared" ca="1" si="1"/>
        <v>1.3258620689655172E-2</v>
      </c>
      <c r="J49" s="4">
        <f t="shared" ca="1" si="27"/>
        <v>-0.28101724137931</v>
      </c>
      <c r="K49" s="4">
        <f t="shared" ca="1" si="16"/>
        <v>0.81709819875068956</v>
      </c>
      <c r="L49" s="4">
        <f t="shared" ca="1" si="17"/>
        <v>5</v>
      </c>
      <c r="M49" s="4">
        <f t="shared" ca="1" si="2"/>
        <v>-0.48027827090039854</v>
      </c>
      <c r="N49" s="4">
        <f t="shared" ca="1" si="18"/>
        <v>0.27012313336471128</v>
      </c>
      <c r="O49" s="4">
        <f t="shared" ca="1" si="19"/>
        <v>1</v>
      </c>
      <c r="P49" s="4">
        <f t="shared" ca="1" si="3"/>
        <v>-1.8532692610703663E-15</v>
      </c>
      <c r="Q49" s="4">
        <f t="shared" ca="1" si="20"/>
        <v>-0.48027827090039671</v>
      </c>
      <c r="R49" s="4">
        <f t="shared" ca="1" si="21"/>
        <v>-0.76129551227970671</v>
      </c>
      <c r="S49" s="4">
        <f t="shared" ca="1" si="4"/>
        <v>133</v>
      </c>
      <c r="T49" s="4">
        <f t="shared" ca="1" si="5"/>
        <v>1</v>
      </c>
      <c r="U49" s="4">
        <f t="shared" ca="1" si="22"/>
        <v>-0.76129551227970671</v>
      </c>
      <c r="V49" s="4">
        <f t="shared" ca="1" si="23"/>
        <v>1.5472066850609023</v>
      </c>
      <c r="Y49" s="4">
        <v>0.29409000001479058</v>
      </c>
      <c r="Z49" s="4">
        <v>0.4322775000105139</v>
      </c>
      <c r="AA49" s="4">
        <v>0.72188499999370492</v>
      </c>
      <c r="AB49" s="4">
        <v>1.7518425000133675</v>
      </c>
      <c r="AD49" s="4">
        <v>-0.82569750002292608</v>
      </c>
      <c r="AE49" s="4">
        <f t="shared" si="6"/>
        <v>-0.81469750002582941</v>
      </c>
      <c r="AF49" s="4">
        <v>28</v>
      </c>
      <c r="AG49" s="2">
        <f t="shared" si="24"/>
        <v>-6.0599999999999907</v>
      </c>
      <c r="AH49" s="4">
        <f t="shared" si="7"/>
        <v>11</v>
      </c>
      <c r="AI49" s="4">
        <f t="shared" si="8"/>
        <v>2.7568922305764409E-2</v>
      </c>
      <c r="AJ49" s="2">
        <f t="shared" si="9"/>
        <v>2.2784233310549126E-2</v>
      </c>
      <c r="AK49" s="4">
        <v>28</v>
      </c>
      <c r="AL49" s="4">
        <f t="shared" ca="1" si="10"/>
        <v>-0.76129551227970671</v>
      </c>
      <c r="AM49" s="4">
        <f t="shared" ca="1" si="11"/>
        <v>1.5472066850609023</v>
      </c>
      <c r="AN49" s="2">
        <f t="shared" si="25"/>
        <v>-6.0599999999999907</v>
      </c>
      <c r="AO49" s="4">
        <f t="shared" ca="1" si="12"/>
        <v>18</v>
      </c>
      <c r="AP49" s="4">
        <f t="shared" ca="1" si="13"/>
        <v>4.5112781954887216E-2</v>
      </c>
      <c r="AQ49" s="2">
        <f t="shared" ca="1" si="14"/>
        <v>3.4176349965823687E-2</v>
      </c>
    </row>
    <row r="50" spans="2:43" x14ac:dyDescent="0.15">
      <c r="B50" s="4">
        <v>-0.81469750002582941</v>
      </c>
      <c r="C50" s="4">
        <f t="shared" si="15"/>
        <v>-1.7336975000254995</v>
      </c>
      <c r="F50" s="4">
        <v>29</v>
      </c>
      <c r="G50" s="4">
        <f t="shared" ca="1" si="0"/>
        <v>1</v>
      </c>
      <c r="H50" s="4">
        <f t="shared" ca="1" si="26"/>
        <v>-0.26775862068965484</v>
      </c>
      <c r="I50" s="4">
        <f t="shared" ca="1" si="1"/>
        <v>1.3258620689655172E-2</v>
      </c>
      <c r="J50" s="4">
        <f t="shared" ca="1" si="27"/>
        <v>-0.26775862068965484</v>
      </c>
      <c r="K50" s="4">
        <f t="shared" ca="1" si="16"/>
        <v>1.8149653057505573</v>
      </c>
      <c r="L50" s="4">
        <f t="shared" ca="1" si="17"/>
        <v>4</v>
      </c>
      <c r="M50" s="4">
        <f t="shared" ca="1" si="2"/>
        <v>1.8149653057505573</v>
      </c>
      <c r="N50" s="4">
        <f t="shared" ca="1" si="18"/>
        <v>1.5706331829512801</v>
      </c>
      <c r="O50" s="4">
        <f t="shared" ca="1" si="19"/>
        <v>1</v>
      </c>
      <c r="P50" s="4">
        <f t="shared" ca="1" si="3"/>
        <v>-6.8115356365344024E-19</v>
      </c>
      <c r="Q50" s="4">
        <f t="shared" ca="1" si="20"/>
        <v>1.8149653057505573</v>
      </c>
      <c r="R50" s="4">
        <f t="shared" ca="1" si="21"/>
        <v>1.5472066850609023</v>
      </c>
      <c r="S50" s="4">
        <f t="shared" ca="1" si="4"/>
        <v>133</v>
      </c>
      <c r="T50" s="4">
        <f t="shared" ca="1" si="5"/>
        <v>1</v>
      </c>
      <c r="U50" s="4">
        <f t="shared" ca="1" si="22"/>
        <v>1.5472066850609023</v>
      </c>
      <c r="V50" s="4">
        <f t="shared" ca="1" si="23"/>
        <v>-0.25449999999997863</v>
      </c>
      <c r="Y50" s="4">
        <v>0.76509000001578897</v>
      </c>
      <c r="Z50" s="4">
        <v>0.11127750001094228</v>
      </c>
      <c r="AA50" s="4">
        <v>1.1638849999933143</v>
      </c>
      <c r="AB50" s="4">
        <v>1.6128425000161428</v>
      </c>
      <c r="AD50" s="4">
        <v>-0.81469750002582941</v>
      </c>
      <c r="AE50" s="4">
        <f t="shared" si="6"/>
        <v>-1.7336975000254995</v>
      </c>
      <c r="AF50" s="4">
        <v>29</v>
      </c>
      <c r="AG50" s="2">
        <f t="shared" si="24"/>
        <v>-5.839999999999991</v>
      </c>
      <c r="AH50" s="4">
        <f t="shared" si="7"/>
        <v>13</v>
      </c>
      <c r="AI50" s="4">
        <f t="shared" si="8"/>
        <v>3.2581453634085211E-2</v>
      </c>
      <c r="AJ50" s="2">
        <f t="shared" si="9"/>
        <v>0</v>
      </c>
      <c r="AK50" s="4">
        <v>29</v>
      </c>
      <c r="AL50" s="4">
        <f t="shared" ca="1" si="10"/>
        <v>1.5472066850609023</v>
      </c>
      <c r="AM50" s="4">
        <f t="shared" ca="1" si="11"/>
        <v>-0.25449999999997863</v>
      </c>
      <c r="AN50" s="2">
        <f t="shared" si="25"/>
        <v>-5.839999999999991</v>
      </c>
      <c r="AO50" s="4">
        <f t="shared" ca="1" si="12"/>
        <v>21</v>
      </c>
      <c r="AP50" s="4">
        <f t="shared" ca="1" si="13"/>
        <v>5.2631578947368418E-2</v>
      </c>
      <c r="AQ50" s="2">
        <f t="shared" ca="1" si="14"/>
        <v>2.2784233310549126E-2</v>
      </c>
    </row>
    <row r="51" spans="2:43" x14ac:dyDescent="0.15">
      <c r="B51" s="4">
        <v>-1.7336975000254995</v>
      </c>
      <c r="C51" s="4">
        <f t="shared" si="15"/>
        <v>0.12530249997411147</v>
      </c>
      <c r="F51" s="4">
        <v>30</v>
      </c>
      <c r="G51" s="4">
        <f t="shared" ca="1" si="0"/>
        <v>1</v>
      </c>
      <c r="H51" s="4">
        <f t="shared" ca="1" si="26"/>
        <v>-0.25449999999999967</v>
      </c>
      <c r="I51" s="4">
        <f t="shared" ca="1" si="1"/>
        <v>1.3258620689655172E-2</v>
      </c>
      <c r="J51" s="4">
        <f t="shared" ca="1" si="27"/>
        <v>-0.25449999999999967</v>
      </c>
      <c r="K51" s="4">
        <f t="shared" ca="1" si="16"/>
        <v>0.6170461285278237</v>
      </c>
      <c r="L51" s="4">
        <f t="shared" ca="1" si="17"/>
        <v>4</v>
      </c>
      <c r="M51" s="4">
        <f t="shared" ca="1" si="2"/>
        <v>3.3261478877315048E-15</v>
      </c>
      <c r="N51" s="4">
        <f t="shared" ca="1" si="18"/>
        <v>1.8515926740913966</v>
      </c>
      <c r="O51" s="4">
        <f t="shared" ca="1" si="19"/>
        <v>3</v>
      </c>
      <c r="P51" s="4">
        <f t="shared" ca="1" si="3"/>
        <v>-1.7693309049188995E-14</v>
      </c>
      <c r="Q51" s="4">
        <f t="shared" ca="1" si="20"/>
        <v>2.10194569369205E-14</v>
      </c>
      <c r="R51" s="4">
        <f t="shared" ca="1" si="21"/>
        <v>-0.25449999999997863</v>
      </c>
      <c r="S51" s="4">
        <f t="shared" ca="1" si="4"/>
        <v>133</v>
      </c>
      <c r="T51" s="4">
        <f t="shared" ca="1" si="5"/>
        <v>1</v>
      </c>
      <c r="U51" s="4">
        <f t="shared" ca="1" si="22"/>
        <v>-0.25449999999997863</v>
      </c>
      <c r="V51" s="4">
        <f t="shared" ca="1" si="23"/>
        <v>1.2931019336539518</v>
      </c>
      <c r="Y51" s="4">
        <v>-0.36890999998462348</v>
      </c>
      <c r="Z51" s="4">
        <v>-2.115722499990369</v>
      </c>
      <c r="AA51" s="4">
        <v>3.7148849999937283</v>
      </c>
      <c r="AB51" s="4">
        <v>0.35184250001663031</v>
      </c>
      <c r="AD51" s="4">
        <v>-1.7336975000254995</v>
      </c>
      <c r="AE51" s="4">
        <f t="shared" si="6"/>
        <v>0.12530249997411147</v>
      </c>
      <c r="AF51" s="4">
        <v>30</v>
      </c>
      <c r="AG51" s="2">
        <f t="shared" si="24"/>
        <v>-5.6199999999999912</v>
      </c>
      <c r="AH51" s="4">
        <f t="shared" si="7"/>
        <v>13</v>
      </c>
      <c r="AI51" s="4">
        <f t="shared" si="8"/>
        <v>3.2581453634085211E-2</v>
      </c>
      <c r="AJ51" s="2">
        <f t="shared" si="9"/>
        <v>2.2784233310549126E-2</v>
      </c>
      <c r="AK51" s="4">
        <v>30</v>
      </c>
      <c r="AL51" s="4">
        <f t="shared" ca="1" si="10"/>
        <v>-0.25449999999997863</v>
      </c>
      <c r="AM51" s="4">
        <f t="shared" ca="1" si="11"/>
        <v>1.2931019336539518</v>
      </c>
      <c r="AN51" s="2">
        <f t="shared" si="25"/>
        <v>-5.6199999999999912</v>
      </c>
      <c r="AO51" s="4">
        <f t="shared" ca="1" si="12"/>
        <v>23</v>
      </c>
      <c r="AP51" s="4">
        <f t="shared" ca="1" si="13"/>
        <v>5.764411027568922E-2</v>
      </c>
      <c r="AQ51" s="2">
        <f t="shared" ca="1" si="14"/>
        <v>1.1392116655274563E-2</v>
      </c>
    </row>
    <row r="52" spans="2:43" x14ac:dyDescent="0.15">
      <c r="B52" s="4">
        <v>0.12530249997411147</v>
      </c>
      <c r="C52" s="4">
        <f t="shared" si="15"/>
        <v>-0.53869750002277783</v>
      </c>
      <c r="F52" s="4">
        <v>31</v>
      </c>
      <c r="G52" s="4">
        <f t="shared" ca="1" si="0"/>
        <v>1</v>
      </c>
      <c r="H52" s="4">
        <f t="shared" ca="1" si="26"/>
        <v>-0.24124137931034451</v>
      </c>
      <c r="I52" s="4">
        <f t="shared" ca="1" si="1"/>
        <v>1.3258620689655172E-2</v>
      </c>
      <c r="J52" s="4">
        <f t="shared" ca="1" si="27"/>
        <v>-0.24124137931034451</v>
      </c>
      <c r="K52" s="4">
        <f t="shared" ca="1" si="16"/>
        <v>0.4955738304222127</v>
      </c>
      <c r="L52" s="4">
        <f t="shared" ca="1" si="17"/>
        <v>5</v>
      </c>
      <c r="M52" s="4">
        <f t="shared" ca="1" si="2"/>
        <v>0.47131872072839459</v>
      </c>
      <c r="N52" s="4">
        <f t="shared" ca="1" si="18"/>
        <v>1.0630245922359016</v>
      </c>
      <c r="O52" s="4">
        <f t="shared" ca="1" si="19"/>
        <v>4</v>
      </c>
      <c r="P52" s="4">
        <f t="shared" ca="1" si="3"/>
        <v>-1.0630245922359016</v>
      </c>
      <c r="Q52" s="4">
        <f t="shared" ca="1" si="20"/>
        <v>1.5343433129642963</v>
      </c>
      <c r="R52" s="4">
        <f t="shared" ca="1" si="21"/>
        <v>1.2931019336539518</v>
      </c>
      <c r="S52" s="4">
        <f t="shared" ca="1" si="4"/>
        <v>133</v>
      </c>
      <c r="T52" s="4">
        <f t="shared" ca="1" si="5"/>
        <v>1</v>
      </c>
      <c r="U52" s="4">
        <f t="shared" ca="1" si="22"/>
        <v>1.2931019336539518</v>
      </c>
      <c r="V52" s="4">
        <f t="shared" ca="1" si="23"/>
        <v>-0.22798275862069128</v>
      </c>
      <c r="Y52" s="4">
        <v>-0.27490999998391885</v>
      </c>
      <c r="Z52" s="4">
        <v>-0.85372249998982852</v>
      </c>
      <c r="AA52" s="4">
        <v>2.4648849999913125</v>
      </c>
      <c r="AB52" s="4">
        <v>0.26184250001648479</v>
      </c>
      <c r="AD52" s="4">
        <v>0.12530249997411147</v>
      </c>
      <c r="AE52" s="4">
        <f t="shared" si="6"/>
        <v>-0.53869750002277783</v>
      </c>
      <c r="AF52" s="4">
        <v>31</v>
      </c>
      <c r="AG52" s="2">
        <f t="shared" si="24"/>
        <v>-5.3999999999999915</v>
      </c>
      <c r="AH52" s="4">
        <f t="shared" si="7"/>
        <v>15</v>
      </c>
      <c r="AI52" s="4">
        <f t="shared" si="8"/>
        <v>3.7593984962406013E-2</v>
      </c>
      <c r="AJ52" s="2">
        <f t="shared" si="9"/>
        <v>2.2784233310549126E-2</v>
      </c>
      <c r="AK52" s="4">
        <v>31</v>
      </c>
      <c r="AL52" s="4">
        <f t="shared" ca="1" si="10"/>
        <v>1.2931019336539518</v>
      </c>
      <c r="AM52" s="4">
        <f t="shared" ca="1" si="11"/>
        <v>-0.22798275862069128</v>
      </c>
      <c r="AN52" s="2">
        <f t="shared" si="25"/>
        <v>-5.3999999999999915</v>
      </c>
      <c r="AO52" s="4">
        <f t="shared" ca="1" si="12"/>
        <v>24</v>
      </c>
      <c r="AP52" s="4">
        <f t="shared" ca="1" si="13"/>
        <v>6.0150375939849621E-2</v>
      </c>
      <c r="AQ52" s="2">
        <f t="shared" ca="1" si="14"/>
        <v>0</v>
      </c>
    </row>
    <row r="53" spans="2:43" x14ac:dyDescent="0.15">
      <c r="B53" s="4">
        <v>-0.53869750002277783</v>
      </c>
      <c r="C53" s="4">
        <f t="shared" si="15"/>
        <v>-0.21469750002367505</v>
      </c>
      <c r="F53" s="4">
        <v>32</v>
      </c>
      <c r="G53" s="4">
        <f t="shared" ca="1" si="0"/>
        <v>1</v>
      </c>
      <c r="H53" s="4">
        <f t="shared" ca="1" si="26"/>
        <v>-0.22798275862068934</v>
      </c>
      <c r="I53" s="4">
        <f t="shared" ca="1" si="1"/>
        <v>1.3258620689655172E-2</v>
      </c>
      <c r="J53" s="4">
        <f t="shared" ca="1" si="27"/>
        <v>-0.22798275862068934</v>
      </c>
      <c r="K53" s="4">
        <f t="shared" ca="1" si="16"/>
        <v>0.75043273628907525</v>
      </c>
      <c r="L53" s="4">
        <f t="shared" ca="1" si="17"/>
        <v>2</v>
      </c>
      <c r="M53" s="4">
        <f t="shared" ca="1" si="2"/>
        <v>-2.9420528236077071E-15</v>
      </c>
      <c r="N53" s="4">
        <f t="shared" ca="1" si="18"/>
        <v>0.25287277643759509</v>
      </c>
      <c r="O53" s="4">
        <f t="shared" ca="1" si="19"/>
        <v>2</v>
      </c>
      <c r="P53" s="4">
        <f t="shared" ca="1" si="3"/>
        <v>-9.9138141229111209E-16</v>
      </c>
      <c r="Q53" s="4">
        <f t="shared" ca="1" si="20"/>
        <v>-1.950671411316595E-15</v>
      </c>
      <c r="R53" s="4">
        <f t="shared" ca="1" si="21"/>
        <v>-0.22798275862069128</v>
      </c>
      <c r="S53" s="4">
        <f t="shared" ca="1" si="4"/>
        <v>133</v>
      </c>
      <c r="T53" s="4">
        <f t="shared" ca="1" si="5"/>
        <v>1</v>
      </c>
      <c r="U53" s="4">
        <f t="shared" ca="1" si="22"/>
        <v>-0.22798275862069128</v>
      </c>
      <c r="V53" s="4">
        <f t="shared" ca="1" si="23"/>
        <v>-0.68245128969809876</v>
      </c>
      <c r="Y53" s="4">
        <v>0.15109000001700679</v>
      </c>
      <c r="Z53" s="4">
        <v>3.3772775000109334</v>
      </c>
      <c r="AA53" s="4">
        <v>0.97588499999190503</v>
      </c>
      <c r="AB53" s="4">
        <v>-0.19715749998638898</v>
      </c>
      <c r="AD53" s="4">
        <v>-0.53869750002277783</v>
      </c>
      <c r="AE53" s="4">
        <f t="shared" si="6"/>
        <v>-0.21469750002367505</v>
      </c>
      <c r="AF53" s="4">
        <v>32</v>
      </c>
      <c r="AG53" s="2">
        <f t="shared" si="24"/>
        <v>-5.1799999999999917</v>
      </c>
      <c r="AH53" s="4">
        <f t="shared" si="7"/>
        <v>17</v>
      </c>
      <c r="AI53" s="4">
        <f t="shared" si="8"/>
        <v>4.2606516290726815E-2</v>
      </c>
      <c r="AJ53" s="2">
        <f t="shared" si="9"/>
        <v>2.2784233310549126E-2</v>
      </c>
      <c r="AK53" s="4">
        <v>32</v>
      </c>
      <c r="AL53" s="4">
        <f t="shared" ca="1" si="10"/>
        <v>-0.22798275862069128</v>
      </c>
      <c r="AM53" s="4">
        <f t="shared" ca="1" si="11"/>
        <v>-0.68245128969809876</v>
      </c>
      <c r="AN53" s="2">
        <f t="shared" si="25"/>
        <v>-5.1799999999999917</v>
      </c>
      <c r="AO53" s="4">
        <f t="shared" ca="1" si="12"/>
        <v>24</v>
      </c>
      <c r="AP53" s="4">
        <f t="shared" ca="1" si="13"/>
        <v>6.0150375939849621E-2</v>
      </c>
      <c r="AQ53" s="2">
        <f t="shared" ca="1" si="14"/>
        <v>0</v>
      </c>
    </row>
    <row r="54" spans="2:43" x14ac:dyDescent="0.15">
      <c r="B54" s="4">
        <v>-0.21469750002367505</v>
      </c>
      <c r="C54" s="4">
        <f t="shared" si="15"/>
        <v>1.1043024999750628</v>
      </c>
      <c r="F54" s="4">
        <v>33</v>
      </c>
      <c r="G54" s="4">
        <f t="shared" ca="1" si="0"/>
        <v>1</v>
      </c>
      <c r="H54" s="4">
        <f t="shared" ca="1" si="26"/>
        <v>-0.21472413793103418</v>
      </c>
      <c r="I54" s="4">
        <f t="shared" ca="1" si="1"/>
        <v>1.3258620689655172E-2</v>
      </c>
      <c r="J54" s="4">
        <f t="shared" ca="1" si="27"/>
        <v>-0.21472413793103418</v>
      </c>
      <c r="K54" s="4">
        <f t="shared" ca="1" si="16"/>
        <v>0.79574495947770307</v>
      </c>
      <c r="L54" s="4">
        <f t="shared" ca="1" si="17"/>
        <v>5</v>
      </c>
      <c r="M54" s="4">
        <f t="shared" ca="1" si="2"/>
        <v>-0.46772715176706448</v>
      </c>
      <c r="N54" s="4">
        <f t="shared" ca="1" si="18"/>
        <v>0.25477410796714817</v>
      </c>
      <c r="O54" s="4">
        <f t="shared" ca="1" si="19"/>
        <v>2</v>
      </c>
      <c r="P54" s="4">
        <f t="shared" ca="1" si="3"/>
        <v>1.2490968721893961E-16</v>
      </c>
      <c r="Q54" s="4">
        <f t="shared" ca="1" si="20"/>
        <v>-0.46772715176706459</v>
      </c>
      <c r="R54" s="4">
        <f t="shared" ca="1" si="21"/>
        <v>-0.68245128969809876</v>
      </c>
      <c r="S54" s="4">
        <f t="shared" ca="1" si="4"/>
        <v>133</v>
      </c>
      <c r="T54" s="4">
        <f t="shared" ca="1" si="5"/>
        <v>1</v>
      </c>
      <c r="U54" s="4">
        <f t="shared" ca="1" si="22"/>
        <v>-0.68245128969809876</v>
      </c>
      <c r="V54" s="4">
        <f t="shared" ca="1" si="23"/>
        <v>-0.20146551724136674</v>
      </c>
      <c r="Y54" s="4">
        <v>0.28509000001619711</v>
      </c>
      <c r="Z54" s="4">
        <v>2.4152775000096938</v>
      </c>
      <c r="AA54" s="4">
        <v>0.31788499999052533</v>
      </c>
      <c r="AB54" s="4">
        <v>0.47584250001619921</v>
      </c>
      <c r="AD54" s="4">
        <v>-0.21469750002367505</v>
      </c>
      <c r="AE54" s="4">
        <f t="shared" si="6"/>
        <v>1.1043024999750628</v>
      </c>
      <c r="AF54" s="4">
        <v>33</v>
      </c>
      <c r="AG54" s="2">
        <f t="shared" si="24"/>
        <v>-4.959999999999992</v>
      </c>
      <c r="AH54" s="4">
        <f t="shared" si="7"/>
        <v>19</v>
      </c>
      <c r="AI54" s="4">
        <f t="shared" si="8"/>
        <v>4.7619047619047616E-2</v>
      </c>
      <c r="AJ54" s="2">
        <f t="shared" si="9"/>
        <v>0</v>
      </c>
      <c r="AK54" s="4">
        <v>33</v>
      </c>
      <c r="AL54" s="4">
        <f t="shared" ca="1" si="10"/>
        <v>-0.68245128969809876</v>
      </c>
      <c r="AM54" s="4">
        <f t="shared" ca="1" si="11"/>
        <v>-0.20146551724136674</v>
      </c>
      <c r="AN54" s="2">
        <f t="shared" si="25"/>
        <v>-4.959999999999992</v>
      </c>
      <c r="AO54" s="4">
        <f t="shared" ca="1" si="12"/>
        <v>24</v>
      </c>
      <c r="AP54" s="4">
        <f t="shared" ca="1" si="13"/>
        <v>6.0150375939849621E-2</v>
      </c>
      <c r="AQ54" s="2">
        <f t="shared" ca="1" si="14"/>
        <v>0</v>
      </c>
    </row>
    <row r="55" spans="2:43" x14ac:dyDescent="0.15">
      <c r="B55" s="4">
        <v>1.1043024999750628</v>
      </c>
      <c r="C55" s="4">
        <f t="shared" si="15"/>
        <v>0.88530249997376131</v>
      </c>
      <c r="F55" s="4">
        <v>34</v>
      </c>
      <c r="G55" s="4">
        <f t="shared" ca="1" si="0"/>
        <v>1</v>
      </c>
      <c r="H55" s="4">
        <f t="shared" ca="1" si="26"/>
        <v>-0.20146551724137901</v>
      </c>
      <c r="I55" s="4">
        <f t="shared" ca="1" si="1"/>
        <v>1.3258620689655172E-2</v>
      </c>
      <c r="J55" s="4">
        <f t="shared" ca="1" si="27"/>
        <v>-0.20146551724137901</v>
      </c>
      <c r="K55" s="4">
        <f t="shared" ca="1" si="16"/>
        <v>1.8321759217737719</v>
      </c>
      <c r="L55" s="4">
        <f t="shared" ca="1" si="17"/>
        <v>1</v>
      </c>
      <c r="M55" s="4">
        <f t="shared" ca="1" si="2"/>
        <v>1.0772910839181373E-14</v>
      </c>
      <c r="N55" s="4">
        <f t="shared" ca="1" si="18"/>
        <v>1.0258135809196707</v>
      </c>
      <c r="O55" s="4">
        <f t="shared" ca="1" si="19"/>
        <v>4</v>
      </c>
      <c r="P55" s="4">
        <f t="shared" ca="1" si="3"/>
        <v>-1.5079062705630161E-15</v>
      </c>
      <c r="Q55" s="4">
        <f t="shared" ca="1" si="20"/>
        <v>1.2280817109744389E-14</v>
      </c>
      <c r="R55" s="4">
        <f t="shared" ca="1" si="21"/>
        <v>-0.20146551724136674</v>
      </c>
      <c r="S55" s="4">
        <f t="shared" ca="1" si="4"/>
        <v>133</v>
      </c>
      <c r="T55" s="4">
        <f t="shared" ca="1" si="5"/>
        <v>1</v>
      </c>
      <c r="U55" s="4">
        <f t="shared" ca="1" si="22"/>
        <v>-0.20146551724136674</v>
      </c>
      <c r="V55" s="4">
        <f t="shared" ca="1" si="23"/>
        <v>-0.45595529731917933</v>
      </c>
      <c r="Y55" s="4">
        <v>-3.9709099999853947</v>
      </c>
      <c r="Z55" s="4">
        <v>2.5812775000098043</v>
      </c>
      <c r="AA55" s="4">
        <v>0.41988499999234818</v>
      </c>
      <c r="AB55" s="4">
        <v>1.4678425000163031</v>
      </c>
      <c r="AD55" s="4">
        <v>1.1043024999750628</v>
      </c>
      <c r="AE55" s="4">
        <f t="shared" si="6"/>
        <v>0.88530249997376131</v>
      </c>
      <c r="AF55" s="4">
        <v>34</v>
      </c>
      <c r="AG55" s="2">
        <f t="shared" si="24"/>
        <v>-4.7399999999999922</v>
      </c>
      <c r="AH55" s="4">
        <f t="shared" si="7"/>
        <v>19</v>
      </c>
      <c r="AI55" s="4">
        <f t="shared" si="8"/>
        <v>4.7619047619047616E-2</v>
      </c>
      <c r="AJ55" s="2">
        <f t="shared" si="9"/>
        <v>2.2784233310549126E-2</v>
      </c>
      <c r="AK55" s="4">
        <v>34</v>
      </c>
      <c r="AL55" s="4">
        <f t="shared" ca="1" si="10"/>
        <v>-0.20146551724136674</v>
      </c>
      <c r="AM55" s="4">
        <f t="shared" ca="1" si="11"/>
        <v>-0.45595529731917933</v>
      </c>
      <c r="AN55" s="2">
        <f t="shared" si="25"/>
        <v>-4.7399999999999922</v>
      </c>
      <c r="AO55" s="4">
        <f t="shared" ca="1" si="12"/>
        <v>24</v>
      </c>
      <c r="AP55" s="4">
        <f t="shared" ca="1" si="13"/>
        <v>6.0150375939849621E-2</v>
      </c>
      <c r="AQ55" s="2">
        <f t="shared" ca="1" si="14"/>
        <v>1.1392116655274563E-2</v>
      </c>
    </row>
    <row r="56" spans="2:43" x14ac:dyDescent="0.15">
      <c r="B56" s="4">
        <v>0.88530249997376131</v>
      </c>
      <c r="C56" s="4">
        <f t="shared" si="15"/>
        <v>0.14030249997531996</v>
      </c>
      <c r="F56" s="4">
        <v>35</v>
      </c>
      <c r="G56" s="4">
        <f t="shared" ca="1" si="0"/>
        <v>1</v>
      </c>
      <c r="H56" s="4">
        <f t="shared" ca="1" si="26"/>
        <v>-0.18820689655172385</v>
      </c>
      <c r="I56" s="4">
        <f t="shared" ca="1" si="1"/>
        <v>1.3258620689655172E-2</v>
      </c>
      <c r="J56" s="4">
        <f t="shared" ca="1" si="27"/>
        <v>-0.18820689655172385</v>
      </c>
      <c r="K56" s="4">
        <f t="shared" ca="1" si="16"/>
        <v>0.30916922251636053</v>
      </c>
      <c r="L56" s="4">
        <f t="shared" ca="1" si="17"/>
        <v>3</v>
      </c>
      <c r="M56" s="4">
        <f t="shared" ca="1" si="2"/>
        <v>-0.26774840076745199</v>
      </c>
      <c r="N56" s="4">
        <f t="shared" ca="1" si="18"/>
        <v>0.44439785081838312</v>
      </c>
      <c r="O56" s="4">
        <f t="shared" ca="1" si="19"/>
        <v>2</v>
      </c>
      <c r="P56" s="4">
        <f t="shared" ca="1" si="3"/>
        <v>3.4844050144640012E-15</v>
      </c>
      <c r="Q56" s="4">
        <f t="shared" ca="1" si="20"/>
        <v>-0.26774840076745549</v>
      </c>
      <c r="R56" s="4">
        <f t="shared" ca="1" si="21"/>
        <v>-0.45595529731917933</v>
      </c>
      <c r="S56" s="4">
        <f t="shared" ca="1" si="4"/>
        <v>133</v>
      </c>
      <c r="T56" s="4">
        <f t="shared" ca="1" si="5"/>
        <v>1</v>
      </c>
      <c r="U56" s="4">
        <f t="shared" ca="1" si="22"/>
        <v>-0.45595529731917933</v>
      </c>
      <c r="V56" s="4">
        <f t="shared" ca="1" si="23"/>
        <v>0.72708107891320672</v>
      </c>
      <c r="Y56" s="4">
        <v>-2.398909999985932</v>
      </c>
      <c r="Z56" s="4">
        <v>1.3602775000087775</v>
      </c>
      <c r="AA56" s="4">
        <v>1.0138849999918875</v>
      </c>
      <c r="AB56" s="4">
        <v>1.63784250001342</v>
      </c>
      <c r="AD56" s="4">
        <v>0.88530249997376131</v>
      </c>
      <c r="AE56" s="4">
        <f t="shared" si="6"/>
        <v>0.14030249997531996</v>
      </c>
      <c r="AF56" s="4">
        <v>35</v>
      </c>
      <c r="AG56" s="2">
        <f t="shared" si="24"/>
        <v>-4.5199999999999925</v>
      </c>
      <c r="AH56" s="4">
        <f t="shared" si="7"/>
        <v>21</v>
      </c>
      <c r="AI56" s="4">
        <f t="shared" si="8"/>
        <v>5.2631578947368418E-2</v>
      </c>
      <c r="AJ56" s="2">
        <f t="shared" si="9"/>
        <v>3.4176349965823687E-2</v>
      </c>
      <c r="AK56" s="4">
        <v>35</v>
      </c>
      <c r="AL56" s="4">
        <f t="shared" ca="1" si="10"/>
        <v>-0.45595529731917933</v>
      </c>
      <c r="AM56" s="4">
        <f t="shared" ca="1" si="11"/>
        <v>0.72708107891320672</v>
      </c>
      <c r="AN56" s="2">
        <f t="shared" si="25"/>
        <v>-4.5199999999999925</v>
      </c>
      <c r="AO56" s="4">
        <f t="shared" ca="1" si="12"/>
        <v>25</v>
      </c>
      <c r="AP56" s="4">
        <f t="shared" ca="1" si="13"/>
        <v>6.2656641604010022E-2</v>
      </c>
      <c r="AQ56" s="2">
        <f t="shared" ca="1" si="14"/>
        <v>2.2784233310549126E-2</v>
      </c>
    </row>
    <row r="57" spans="2:43" x14ac:dyDescent="0.15">
      <c r="B57" s="4">
        <v>0.14030249997531996</v>
      </c>
      <c r="C57" s="4">
        <f t="shared" si="15"/>
        <v>-1.4556975000239447</v>
      </c>
      <c r="F57" s="4">
        <v>36</v>
      </c>
      <c r="G57" s="4">
        <f t="shared" ca="1" si="0"/>
        <v>1</v>
      </c>
      <c r="H57" s="4">
        <f t="shared" ca="1" si="26"/>
        <v>-0.17494827586206868</v>
      </c>
      <c r="I57" s="4">
        <f t="shared" ca="1" si="1"/>
        <v>1.3258620689655172E-2</v>
      </c>
      <c r="J57" s="4">
        <f t="shared" ca="1" si="27"/>
        <v>-0.17494827586206868</v>
      </c>
      <c r="K57" s="4">
        <f t="shared" ca="1" si="16"/>
        <v>0.94844979170021593</v>
      </c>
      <c r="L57" s="4">
        <f t="shared" ca="1" si="17"/>
        <v>5</v>
      </c>
      <c r="M57" s="4">
        <f t="shared" ca="1" si="2"/>
        <v>0.90202935477527091</v>
      </c>
      <c r="N57" s="4">
        <f t="shared" ca="1" si="18"/>
        <v>1.5020210105513481</v>
      </c>
      <c r="O57" s="4">
        <f t="shared" ca="1" si="19"/>
        <v>3</v>
      </c>
      <c r="P57" s="4">
        <f t="shared" ca="1" si="3"/>
        <v>-4.4164769287614435E-15</v>
      </c>
      <c r="Q57" s="4">
        <f t="shared" ca="1" si="20"/>
        <v>0.90202935477527535</v>
      </c>
      <c r="R57" s="4">
        <f t="shared" ca="1" si="21"/>
        <v>0.72708107891320672</v>
      </c>
      <c r="S57" s="4">
        <f t="shared" ca="1" si="4"/>
        <v>133</v>
      </c>
      <c r="T57" s="4">
        <f t="shared" ca="1" si="5"/>
        <v>1</v>
      </c>
      <c r="U57" s="4">
        <f t="shared" ca="1" si="22"/>
        <v>0.72708107891320672</v>
      </c>
      <c r="V57" s="4">
        <f t="shared" ca="1" si="23"/>
        <v>-0.87268213617306001</v>
      </c>
      <c r="Y57" s="4">
        <v>-0.99890999998564212</v>
      </c>
      <c r="Z57" s="4">
        <v>6.9822775000112358</v>
      </c>
      <c r="AA57" s="4">
        <v>1.5108849999911911</v>
      </c>
      <c r="AB57" s="4">
        <v>1.4698425000148063</v>
      </c>
      <c r="AD57" s="4">
        <v>0.14030249997531996</v>
      </c>
      <c r="AE57" s="4">
        <f t="shared" si="6"/>
        <v>-1.4556975000239447</v>
      </c>
      <c r="AF57" s="4">
        <v>36</v>
      </c>
      <c r="AG57" s="2">
        <f t="shared" si="24"/>
        <v>-4.2999999999999927</v>
      </c>
      <c r="AH57" s="4">
        <f t="shared" si="7"/>
        <v>24</v>
      </c>
      <c r="AI57" s="4">
        <f t="shared" si="8"/>
        <v>6.0150375939849621E-2</v>
      </c>
      <c r="AJ57" s="2">
        <f t="shared" si="9"/>
        <v>2.2784233310549126E-2</v>
      </c>
      <c r="AK57" s="4">
        <v>36</v>
      </c>
      <c r="AL57" s="4">
        <f t="shared" ca="1" si="10"/>
        <v>0.72708107891320672</v>
      </c>
      <c r="AM57" s="4">
        <f t="shared" ca="1" si="11"/>
        <v>-0.87268213617306001</v>
      </c>
      <c r="AN57" s="2">
        <f t="shared" si="25"/>
        <v>-4.2999999999999927</v>
      </c>
      <c r="AO57" s="4">
        <f t="shared" ca="1" si="12"/>
        <v>27</v>
      </c>
      <c r="AP57" s="4">
        <f t="shared" ca="1" si="13"/>
        <v>6.7669172932330823E-2</v>
      </c>
      <c r="AQ57" s="2">
        <f t="shared" ca="1" si="14"/>
        <v>3.4176349965823687E-2</v>
      </c>
    </row>
    <row r="58" spans="2:43" x14ac:dyDescent="0.15">
      <c r="B58" s="4">
        <v>-1.4556975000239447</v>
      </c>
      <c r="C58" s="4">
        <f t="shared" si="15"/>
        <v>-1.5966975000232253</v>
      </c>
      <c r="F58" s="4">
        <v>37</v>
      </c>
      <c r="G58" s="4">
        <f t="shared" ca="1" si="0"/>
        <v>1</v>
      </c>
      <c r="H58" s="4">
        <f t="shared" ca="1" si="26"/>
        <v>-0.16168965517241352</v>
      </c>
      <c r="I58" s="4">
        <f t="shared" ca="1" si="1"/>
        <v>1.3258620689655172E-2</v>
      </c>
      <c r="J58" s="4">
        <f t="shared" ca="1" si="27"/>
        <v>-0.16168965517241352</v>
      </c>
      <c r="K58" s="4">
        <f t="shared" ca="1" si="16"/>
        <v>1.2266461738184182</v>
      </c>
      <c r="L58" s="4">
        <f t="shared" ca="1" si="17"/>
        <v>1</v>
      </c>
      <c r="M58" s="4">
        <f t="shared" ca="1" si="2"/>
        <v>-2.4050498362957391E-15</v>
      </c>
      <c r="N58" s="4">
        <f t="shared" ca="1" si="18"/>
        <v>0.71099248100064405</v>
      </c>
      <c r="O58" s="4">
        <f t="shared" ca="1" si="19"/>
        <v>4</v>
      </c>
      <c r="P58" s="4">
        <f t="shared" ca="1" si="3"/>
        <v>0.71099248100064405</v>
      </c>
      <c r="Q58" s="4">
        <f t="shared" ca="1" si="20"/>
        <v>-0.71099248100064649</v>
      </c>
      <c r="R58" s="4">
        <f t="shared" ca="1" si="21"/>
        <v>-0.87268213617306001</v>
      </c>
      <c r="S58" s="4">
        <f t="shared" ca="1" si="4"/>
        <v>133</v>
      </c>
      <c r="T58" s="4">
        <f t="shared" ca="1" si="5"/>
        <v>1</v>
      </c>
      <c r="U58" s="4">
        <f t="shared" ca="1" si="22"/>
        <v>-0.87268213617306001</v>
      </c>
      <c r="V58" s="4">
        <f t="shared" ca="1" si="23"/>
        <v>-0.41739937407434508</v>
      </c>
      <c r="Y58" s="4">
        <v>-0.662909999984862</v>
      </c>
      <c r="Z58" s="4">
        <v>2.4622775000082697</v>
      </c>
      <c r="AA58" s="4">
        <v>2.4138849999921774</v>
      </c>
      <c r="AB58" s="4">
        <v>1.3768425000151296</v>
      </c>
      <c r="AD58" s="4">
        <v>-1.4556975000239447</v>
      </c>
      <c r="AE58" s="4">
        <f t="shared" si="6"/>
        <v>-1.5966975000232253</v>
      </c>
      <c r="AF58" s="4">
        <v>37</v>
      </c>
      <c r="AG58" s="2">
        <f t="shared" si="24"/>
        <v>-4.079999999999993</v>
      </c>
      <c r="AH58" s="4">
        <f t="shared" si="7"/>
        <v>26</v>
      </c>
      <c r="AI58" s="4">
        <f t="shared" si="8"/>
        <v>6.5162907268170422E-2</v>
      </c>
      <c r="AJ58" s="2">
        <f t="shared" si="9"/>
        <v>3.4176349965823617E-2</v>
      </c>
      <c r="AK58" s="4">
        <v>37</v>
      </c>
      <c r="AL58" s="4">
        <f t="shared" ca="1" si="10"/>
        <v>-0.87268213617306001</v>
      </c>
      <c r="AM58" s="4">
        <f t="shared" ca="1" si="11"/>
        <v>-0.41739937407434508</v>
      </c>
      <c r="AN58" s="2">
        <f t="shared" si="25"/>
        <v>-4.079999999999993</v>
      </c>
      <c r="AO58" s="4">
        <f t="shared" ca="1" si="12"/>
        <v>30</v>
      </c>
      <c r="AP58" s="4">
        <f t="shared" ca="1" si="13"/>
        <v>7.5187969924812026E-2</v>
      </c>
      <c r="AQ58" s="2">
        <f t="shared" ca="1" si="14"/>
        <v>4.5568466621098154E-2</v>
      </c>
    </row>
    <row r="59" spans="2:43" x14ac:dyDescent="0.15">
      <c r="B59" s="4">
        <v>-1.5966975000232253</v>
      </c>
      <c r="C59" s="4">
        <f t="shared" si="15"/>
        <v>-1.2166975000234004</v>
      </c>
      <c r="F59" s="4">
        <v>38</v>
      </c>
      <c r="G59" s="4">
        <f t="shared" ca="1" si="0"/>
        <v>1</v>
      </c>
      <c r="H59" s="4">
        <f t="shared" ca="1" si="26"/>
        <v>-0.14843103448275835</v>
      </c>
      <c r="I59" s="4">
        <f t="shared" ca="1" si="1"/>
        <v>1.3258620689655172E-2</v>
      </c>
      <c r="J59" s="4">
        <f t="shared" ca="1" si="27"/>
        <v>-0.14843103448275835</v>
      </c>
      <c r="K59" s="4">
        <f t="shared" ca="1" si="16"/>
        <v>1.3588560946280108</v>
      </c>
      <c r="L59" s="4">
        <f t="shared" ca="1" si="17"/>
        <v>5</v>
      </c>
      <c r="M59" s="4">
        <f t="shared" ca="1" si="2"/>
        <v>-0.79871557241008795</v>
      </c>
      <c r="N59" s="4">
        <f t="shared" ca="1" si="18"/>
        <v>0.61169941494044489</v>
      </c>
      <c r="O59" s="4">
        <f t="shared" ca="1" si="19"/>
        <v>3</v>
      </c>
      <c r="P59" s="4">
        <f t="shared" ca="1" si="3"/>
        <v>-0.52974723281850122</v>
      </c>
      <c r="Q59" s="4">
        <f t="shared" ca="1" si="20"/>
        <v>-0.26896833959158672</v>
      </c>
      <c r="R59" s="4">
        <f t="shared" ca="1" si="21"/>
        <v>-0.41739937407434508</v>
      </c>
      <c r="S59" s="4">
        <f t="shared" ca="1" si="4"/>
        <v>133</v>
      </c>
      <c r="T59" s="4">
        <f t="shared" ca="1" si="5"/>
        <v>1</v>
      </c>
      <c r="U59" s="4">
        <f t="shared" ca="1" si="22"/>
        <v>-0.41739937407434508</v>
      </c>
      <c r="V59" s="4">
        <f t="shared" ca="1" si="23"/>
        <v>0.90223381517549806</v>
      </c>
      <c r="Y59" s="4">
        <v>-0.51390999998446318</v>
      </c>
      <c r="Z59" s="4">
        <v>0.23027750000892411</v>
      </c>
      <c r="AA59" s="4">
        <v>1.5898849999906872</v>
      </c>
      <c r="AB59" s="4">
        <v>13.007842500016409</v>
      </c>
      <c r="AD59" s="4">
        <v>-1.5966975000232253</v>
      </c>
      <c r="AE59" s="4">
        <f t="shared" si="6"/>
        <v>-1.2166975000234004</v>
      </c>
      <c r="AF59" s="4">
        <v>38</v>
      </c>
      <c r="AG59" s="2">
        <f t="shared" si="24"/>
        <v>-3.8599999999999928</v>
      </c>
      <c r="AH59" s="4">
        <f t="shared" si="7"/>
        <v>29</v>
      </c>
      <c r="AI59" s="4">
        <f t="shared" si="8"/>
        <v>7.2681704260651625E-2</v>
      </c>
      <c r="AJ59" s="2">
        <f t="shared" si="9"/>
        <v>1.1392116655274538E-2</v>
      </c>
      <c r="AK59" s="4">
        <v>38</v>
      </c>
      <c r="AL59" s="4">
        <f t="shared" ca="1" si="10"/>
        <v>-0.41739937407434508</v>
      </c>
      <c r="AM59" s="4">
        <f t="shared" ca="1" si="11"/>
        <v>0.90223381517549806</v>
      </c>
      <c r="AN59" s="2">
        <f t="shared" si="25"/>
        <v>-3.8599999999999928</v>
      </c>
      <c r="AO59" s="4">
        <f t="shared" ca="1" si="12"/>
        <v>34</v>
      </c>
      <c r="AP59" s="4">
        <f t="shared" ca="1" si="13"/>
        <v>8.5213032581453629E-2</v>
      </c>
      <c r="AQ59" s="2">
        <f t="shared" ca="1" si="14"/>
        <v>2.2784233310549077E-2</v>
      </c>
    </row>
    <row r="60" spans="2:43" x14ac:dyDescent="0.15">
      <c r="B60" s="4">
        <v>-1.2166975000234004</v>
      </c>
      <c r="C60" s="4">
        <f t="shared" si="15"/>
        <v>1.1313024999743959</v>
      </c>
      <c r="F60" s="4">
        <v>39</v>
      </c>
      <c r="G60" s="4">
        <f t="shared" ca="1" si="0"/>
        <v>1</v>
      </c>
      <c r="H60" s="4">
        <f t="shared" ca="1" si="26"/>
        <v>-0.13517241379310319</v>
      </c>
      <c r="I60" s="4">
        <f t="shared" ca="1" si="1"/>
        <v>1.3258620689655172E-2</v>
      </c>
      <c r="J60" s="4">
        <f t="shared" ca="1" si="27"/>
        <v>-0.13517241379310319</v>
      </c>
      <c r="K60" s="4">
        <f t="shared" ca="1" si="16"/>
        <v>1.4808632154818517</v>
      </c>
      <c r="L60" s="4">
        <f t="shared" ca="1" si="17"/>
        <v>3</v>
      </c>
      <c r="M60" s="4">
        <f t="shared" ca="1" si="2"/>
        <v>-1.5239286933134101E-14</v>
      </c>
      <c r="N60" s="4">
        <f t="shared" ca="1" si="18"/>
        <v>1.0907934609499739</v>
      </c>
      <c r="O60" s="4">
        <f t="shared" ca="1" si="19"/>
        <v>5</v>
      </c>
      <c r="P60" s="4">
        <f t="shared" ca="1" si="3"/>
        <v>-1.0374062289686166</v>
      </c>
      <c r="Q60" s="4">
        <f t="shared" ca="1" si="20"/>
        <v>1.0374062289686012</v>
      </c>
      <c r="R60" s="4">
        <f t="shared" ca="1" si="21"/>
        <v>0.90223381517549806</v>
      </c>
      <c r="S60" s="4">
        <f t="shared" ca="1" si="4"/>
        <v>133</v>
      </c>
      <c r="T60" s="4">
        <f t="shared" ca="1" si="5"/>
        <v>1</v>
      </c>
      <c r="U60" s="4">
        <f t="shared" ca="1" si="22"/>
        <v>0.90223381517549806</v>
      </c>
      <c r="V60" s="4">
        <f t="shared" ca="1" si="23"/>
        <v>-0.12191379310345127</v>
      </c>
      <c r="Y60" s="4">
        <v>1.6170900000140875</v>
      </c>
      <c r="Z60" s="4">
        <v>-0.33772249998875736</v>
      </c>
      <c r="AA60" s="4">
        <v>2.8988849999933564</v>
      </c>
      <c r="AB60" s="4">
        <v>3.4868425000134096</v>
      </c>
      <c r="AD60" s="4">
        <v>-1.2166975000234004</v>
      </c>
      <c r="AE60" s="4">
        <f t="shared" si="6"/>
        <v>1.1313024999743959</v>
      </c>
      <c r="AF60" s="4">
        <v>39</v>
      </c>
      <c r="AG60" s="2">
        <f t="shared" si="24"/>
        <v>-3.6399999999999926</v>
      </c>
      <c r="AH60" s="4">
        <f t="shared" si="7"/>
        <v>30</v>
      </c>
      <c r="AI60" s="4">
        <f t="shared" si="8"/>
        <v>7.5187969924812026E-2</v>
      </c>
      <c r="AJ60" s="2">
        <f t="shared" si="9"/>
        <v>4.5568466621098154E-2</v>
      </c>
      <c r="AK60" s="4">
        <v>39</v>
      </c>
      <c r="AL60" s="4">
        <f t="shared" ca="1" si="10"/>
        <v>0.90223381517549806</v>
      </c>
      <c r="AM60" s="4">
        <f t="shared" ca="1" si="11"/>
        <v>-0.12191379310345127</v>
      </c>
      <c r="AN60" s="2">
        <f t="shared" si="25"/>
        <v>-3.6399999999999926</v>
      </c>
      <c r="AO60" s="4">
        <f t="shared" ca="1" si="12"/>
        <v>36</v>
      </c>
      <c r="AP60" s="4">
        <f t="shared" ca="1" si="13"/>
        <v>9.0225563909774431E-2</v>
      </c>
      <c r="AQ60" s="2">
        <f t="shared" ca="1" si="14"/>
        <v>0</v>
      </c>
    </row>
    <row r="61" spans="2:43" x14ac:dyDescent="0.15">
      <c r="B61" s="4">
        <v>1.1313024999743959</v>
      </c>
      <c r="C61" s="4">
        <f t="shared" si="15"/>
        <v>0.52130249997617284</v>
      </c>
      <c r="F61" s="4">
        <v>40</v>
      </c>
      <c r="G61" s="4">
        <f t="shared" ca="1" si="0"/>
        <v>1</v>
      </c>
      <c r="H61" s="4">
        <f t="shared" ca="1" si="26"/>
        <v>-0.12191379310344802</v>
      </c>
      <c r="I61" s="4">
        <f t="shared" ca="1" si="1"/>
        <v>1.3258620689655172E-2</v>
      </c>
      <c r="J61" s="4">
        <f t="shared" ca="1" si="27"/>
        <v>-0.12191379310344802</v>
      </c>
      <c r="K61" s="4">
        <f t="shared" ca="1" si="16"/>
        <v>1.7116628889534919</v>
      </c>
      <c r="L61" s="4">
        <f t="shared" ca="1" si="17"/>
        <v>4</v>
      </c>
      <c r="M61" s="4">
        <f t="shared" ca="1" si="2"/>
        <v>-4.1940822874515912E-15</v>
      </c>
      <c r="N61" s="4">
        <f t="shared" ca="1" si="18"/>
        <v>0.38700291991982461</v>
      </c>
      <c r="O61" s="4">
        <f t="shared" ca="1" si="19"/>
        <v>4</v>
      </c>
      <c r="P61" s="4">
        <f t="shared" ca="1" si="3"/>
        <v>-9.4827205876979503E-16</v>
      </c>
      <c r="Q61" s="4">
        <f t="shared" ca="1" si="20"/>
        <v>-3.2458102286817962E-15</v>
      </c>
      <c r="R61" s="4">
        <f t="shared" ca="1" si="21"/>
        <v>-0.12191379310345127</v>
      </c>
      <c r="S61" s="4">
        <f t="shared" ca="1" si="4"/>
        <v>133</v>
      </c>
      <c r="T61" s="4">
        <f t="shared" ca="1" si="5"/>
        <v>1</v>
      </c>
      <c r="U61" s="4">
        <f t="shared" ca="1" si="22"/>
        <v>-0.12191379310345127</v>
      </c>
      <c r="V61" s="4">
        <f t="shared" ca="1" si="23"/>
        <v>-0.70664764344581588</v>
      </c>
      <c r="Y61" s="4">
        <v>0.89609000001544814</v>
      </c>
      <c r="Z61" s="4">
        <v>-1.5097224999891523</v>
      </c>
      <c r="AA61" s="4">
        <v>3.4488849999938509</v>
      </c>
      <c r="AB61" s="4">
        <v>1.1058425000136651</v>
      </c>
      <c r="AD61" s="4">
        <v>1.1313024999743959</v>
      </c>
      <c r="AE61" s="4">
        <f t="shared" si="6"/>
        <v>0.52130249997617284</v>
      </c>
      <c r="AF61" s="4">
        <v>40</v>
      </c>
      <c r="AG61" s="2">
        <f t="shared" si="24"/>
        <v>-3.4199999999999924</v>
      </c>
      <c r="AH61" s="4">
        <f t="shared" si="7"/>
        <v>34</v>
      </c>
      <c r="AI61" s="4">
        <f t="shared" si="8"/>
        <v>8.5213032581453629E-2</v>
      </c>
      <c r="AJ61" s="2">
        <f t="shared" si="9"/>
        <v>4.5568466621098154E-2</v>
      </c>
      <c r="AK61" s="4">
        <v>40</v>
      </c>
      <c r="AL61" s="4">
        <f t="shared" ca="1" si="10"/>
        <v>-0.12191379310345127</v>
      </c>
      <c r="AM61" s="4">
        <f t="shared" ca="1" si="11"/>
        <v>-0.70664764344581588</v>
      </c>
      <c r="AN61" s="2">
        <f t="shared" si="25"/>
        <v>-3.4199999999999924</v>
      </c>
      <c r="AO61" s="4">
        <f t="shared" ca="1" si="12"/>
        <v>36</v>
      </c>
      <c r="AP61" s="4">
        <f t="shared" ca="1" si="13"/>
        <v>9.0225563909774431E-2</v>
      </c>
      <c r="AQ61" s="2">
        <f t="shared" ca="1" si="14"/>
        <v>3.4176349965823617E-2</v>
      </c>
    </row>
    <row r="62" spans="2:43" x14ac:dyDescent="0.15">
      <c r="B62" s="4">
        <v>0.52130249997617284</v>
      </c>
      <c r="C62" s="4">
        <f t="shared" si="15"/>
        <v>1.212302499975948</v>
      </c>
      <c r="F62" s="4">
        <v>41</v>
      </c>
      <c r="G62" s="4">
        <f t="shared" ca="1" si="0"/>
        <v>1</v>
      </c>
      <c r="H62" s="4">
        <f t="shared" ca="1" si="26"/>
        <v>-0.10865517241379286</v>
      </c>
      <c r="I62" s="4">
        <f t="shared" ca="1" si="1"/>
        <v>1.3258620689655172E-2</v>
      </c>
      <c r="J62" s="4">
        <f t="shared" ca="1" si="27"/>
        <v>-0.10865517241379286</v>
      </c>
      <c r="K62" s="4">
        <f t="shared" ca="1" si="16"/>
        <v>0.26072895708045724</v>
      </c>
      <c r="L62" s="4">
        <f t="shared" ca="1" si="17"/>
        <v>5</v>
      </c>
      <c r="M62" s="4">
        <f t="shared" ca="1" si="2"/>
        <v>0.24796797361820755</v>
      </c>
      <c r="N62" s="4">
        <f t="shared" ca="1" si="18"/>
        <v>0.88949545074952763</v>
      </c>
      <c r="O62" s="4">
        <f t="shared" ca="1" si="19"/>
        <v>5</v>
      </c>
      <c r="P62" s="4">
        <f t="shared" ca="1" si="3"/>
        <v>0.84596044465023057</v>
      </c>
      <c r="Q62" s="4">
        <f t="shared" ca="1" si="20"/>
        <v>-0.59799247103202302</v>
      </c>
      <c r="R62" s="4">
        <f t="shared" ca="1" si="21"/>
        <v>-0.70664764344581588</v>
      </c>
      <c r="S62" s="4">
        <f t="shared" ca="1" si="4"/>
        <v>133</v>
      </c>
      <c r="T62" s="4">
        <f t="shared" ca="1" si="5"/>
        <v>1</v>
      </c>
      <c r="U62" s="4">
        <f t="shared" ca="1" si="22"/>
        <v>-0.70664764344581588</v>
      </c>
      <c r="V62" s="4">
        <f t="shared" ca="1" si="23"/>
        <v>-9.5396551724142686E-2</v>
      </c>
      <c r="Y62" s="4">
        <v>-6.8909999985322656E-2</v>
      </c>
      <c r="Z62" s="4">
        <v>0.39527750001155937</v>
      </c>
      <c r="AA62" s="4">
        <v>2.8758849999910296</v>
      </c>
      <c r="AB62" s="4">
        <v>0.54984250001410828</v>
      </c>
      <c r="AD62" s="4">
        <v>0.52130249997617284</v>
      </c>
      <c r="AE62" s="4">
        <f t="shared" si="6"/>
        <v>1.212302499975948</v>
      </c>
      <c r="AF62" s="4">
        <v>41</v>
      </c>
      <c r="AG62" s="2">
        <f t="shared" si="24"/>
        <v>-3.1999999999999922</v>
      </c>
      <c r="AH62" s="4">
        <f t="shared" si="7"/>
        <v>38</v>
      </c>
      <c r="AI62" s="4">
        <f t="shared" si="8"/>
        <v>9.5238095238095233E-2</v>
      </c>
      <c r="AJ62" s="2">
        <f t="shared" si="9"/>
        <v>4.5568466621098154E-2</v>
      </c>
      <c r="AK62" s="4">
        <v>41</v>
      </c>
      <c r="AL62" s="4">
        <f t="shared" ca="1" si="10"/>
        <v>-0.70664764344581588</v>
      </c>
      <c r="AM62" s="4">
        <f t="shared" ca="1" si="11"/>
        <v>-9.5396551724142686E-2</v>
      </c>
      <c r="AN62" s="2">
        <f t="shared" si="25"/>
        <v>-3.1999999999999922</v>
      </c>
      <c r="AO62" s="4">
        <f t="shared" ca="1" si="12"/>
        <v>39</v>
      </c>
      <c r="AP62" s="4">
        <f t="shared" ca="1" si="13"/>
        <v>9.7744360902255634E-2</v>
      </c>
      <c r="AQ62" s="2">
        <f t="shared" ca="1" si="14"/>
        <v>2.2784233310549077E-2</v>
      </c>
    </row>
    <row r="63" spans="2:43" x14ac:dyDescent="0.15">
      <c r="B63" s="4">
        <v>1.212302499975948</v>
      </c>
      <c r="C63" s="4">
        <f t="shared" si="15"/>
        <v>1.2363024999757499</v>
      </c>
      <c r="F63" s="4">
        <v>42</v>
      </c>
      <c r="G63" s="4">
        <f t="shared" ca="1" si="0"/>
        <v>1</v>
      </c>
      <c r="H63" s="4">
        <f t="shared" ca="1" si="26"/>
        <v>-9.539655172413769E-2</v>
      </c>
      <c r="I63" s="4">
        <f t="shared" ca="1" si="1"/>
        <v>1.3258620689655172E-2</v>
      </c>
      <c r="J63" s="4">
        <f t="shared" ca="1" si="27"/>
        <v>-9.539655172413769E-2</v>
      </c>
      <c r="K63" s="4">
        <f t="shared" ca="1" si="16"/>
        <v>1.1255804491881143</v>
      </c>
      <c r="L63" s="4">
        <f t="shared" ca="1" si="17"/>
        <v>3</v>
      </c>
      <c r="M63" s="4">
        <f t="shared" ca="1" si="2"/>
        <v>-3.8612088149548721E-15</v>
      </c>
      <c r="N63" s="4">
        <f t="shared" ca="1" si="18"/>
        <v>0.58191802646449142</v>
      </c>
      <c r="O63" s="4">
        <f t="shared" ca="1" si="19"/>
        <v>2</v>
      </c>
      <c r="P63" s="4">
        <f t="shared" ca="1" si="3"/>
        <v>1.1404451868949116E-15</v>
      </c>
      <c r="Q63" s="4">
        <f t="shared" ca="1" si="20"/>
        <v>-5.0016540018497838E-15</v>
      </c>
      <c r="R63" s="4">
        <f t="shared" ca="1" si="21"/>
        <v>-9.5396551724142686E-2</v>
      </c>
      <c r="S63" s="4">
        <f t="shared" ca="1" si="4"/>
        <v>133</v>
      </c>
      <c r="T63" s="4">
        <f t="shared" ca="1" si="5"/>
        <v>1</v>
      </c>
      <c r="U63" s="4">
        <f t="shared" ca="1" si="22"/>
        <v>-9.5396551724142686E-2</v>
      </c>
      <c r="V63" s="4">
        <f t="shared" ca="1" si="23"/>
        <v>0.24485862538160297</v>
      </c>
      <c r="Y63" s="4">
        <v>0.61409000001688696</v>
      </c>
      <c r="Z63" s="4">
        <v>2.1782775000112053</v>
      </c>
      <c r="AA63" s="4">
        <v>0.90588499999100236</v>
      </c>
      <c r="AB63" s="4">
        <v>0.48684250001329588</v>
      </c>
      <c r="AD63" s="4">
        <v>1.212302499975948</v>
      </c>
      <c r="AE63" s="4">
        <f t="shared" si="6"/>
        <v>1.2363024999757499</v>
      </c>
      <c r="AF63" s="4">
        <v>42</v>
      </c>
      <c r="AG63" s="2">
        <f t="shared" si="24"/>
        <v>-2.979999999999992</v>
      </c>
      <c r="AH63" s="4">
        <f t="shared" si="7"/>
        <v>42</v>
      </c>
      <c r="AI63" s="4">
        <f t="shared" si="8"/>
        <v>0.10526315789473684</v>
      </c>
      <c r="AJ63" s="2">
        <f t="shared" si="9"/>
        <v>4.5568466621098154E-2</v>
      </c>
      <c r="AK63" s="4">
        <v>42</v>
      </c>
      <c r="AL63" s="4">
        <f t="shared" ca="1" si="10"/>
        <v>-9.5396551724142686E-2</v>
      </c>
      <c r="AM63" s="4">
        <f t="shared" ca="1" si="11"/>
        <v>0.24485862538160297</v>
      </c>
      <c r="AN63" s="2">
        <f t="shared" si="25"/>
        <v>-2.979999999999992</v>
      </c>
      <c r="AO63" s="4">
        <f t="shared" ca="1" si="12"/>
        <v>41</v>
      </c>
      <c r="AP63" s="4">
        <f t="shared" ca="1" si="13"/>
        <v>0.10275689223057644</v>
      </c>
      <c r="AQ63" s="2">
        <f t="shared" ca="1" si="14"/>
        <v>2.2784233310549077E-2</v>
      </c>
    </row>
    <row r="64" spans="2:43" x14ac:dyDescent="0.15">
      <c r="B64" s="4">
        <v>1.2363024999757499</v>
      </c>
      <c r="C64" s="4">
        <f t="shared" si="15"/>
        <v>-0.1966975000229354</v>
      </c>
      <c r="F64" s="4">
        <v>43</v>
      </c>
      <c r="G64" s="4">
        <f t="shared" ca="1" si="0"/>
        <v>1</v>
      </c>
      <c r="H64" s="4">
        <f t="shared" ca="1" si="26"/>
        <v>-8.2137931034482525E-2</v>
      </c>
      <c r="I64" s="4">
        <f t="shared" ca="1" si="1"/>
        <v>1.3258620689655172E-2</v>
      </c>
      <c r="J64" s="4">
        <f t="shared" ca="1" si="27"/>
        <v>-8.2137931034482525E-2</v>
      </c>
      <c r="K64" s="4">
        <f t="shared" ca="1" si="16"/>
        <v>0.37758309974180337</v>
      </c>
      <c r="L64" s="4">
        <f t="shared" ca="1" si="17"/>
        <v>3</v>
      </c>
      <c r="M64" s="4">
        <f t="shared" ca="1" si="2"/>
        <v>0.32699655641607633</v>
      </c>
      <c r="N64" s="4">
        <f t="shared" ca="1" si="18"/>
        <v>0.5192855059838748</v>
      </c>
      <c r="O64" s="4">
        <f t="shared" ca="1" si="19"/>
        <v>1</v>
      </c>
      <c r="P64" s="4">
        <f t="shared" ca="1" si="3"/>
        <v>-9.1610812243117354E-15</v>
      </c>
      <c r="Q64" s="4">
        <f t="shared" ca="1" si="20"/>
        <v>0.32699655641608549</v>
      </c>
      <c r="R64" s="4">
        <f t="shared" ca="1" si="21"/>
        <v>0.24485862538160297</v>
      </c>
      <c r="S64" s="4">
        <f t="shared" ca="1" si="4"/>
        <v>133</v>
      </c>
      <c r="T64" s="4">
        <f t="shared" ca="1" si="5"/>
        <v>1</v>
      </c>
      <c r="U64" s="4">
        <f t="shared" ca="1" si="22"/>
        <v>0.24485862538160297</v>
      </c>
      <c r="V64" s="4">
        <f t="shared" ca="1" si="23"/>
        <v>-6.8879310344837741E-2</v>
      </c>
      <c r="Y64" s="4">
        <v>2.4140900000162446</v>
      </c>
      <c r="Z64" s="4">
        <v>1.4612775000095723</v>
      </c>
      <c r="AA64" s="4">
        <v>0.56588499999321584</v>
      </c>
      <c r="AB64" s="4">
        <v>2.0018425000145612</v>
      </c>
      <c r="AD64" s="4">
        <v>1.2363024999757499</v>
      </c>
      <c r="AE64" s="4">
        <f t="shared" si="6"/>
        <v>-0.1966975000229354</v>
      </c>
      <c r="AF64" s="4">
        <v>43</v>
      </c>
      <c r="AG64" s="2">
        <f t="shared" si="24"/>
        <v>-2.7599999999999918</v>
      </c>
      <c r="AH64" s="4">
        <f t="shared" si="7"/>
        <v>46</v>
      </c>
      <c r="AI64" s="4">
        <f t="shared" si="8"/>
        <v>0.11528822055137844</v>
      </c>
      <c r="AJ64" s="2">
        <f t="shared" si="9"/>
        <v>6.8352699931647234E-2</v>
      </c>
      <c r="AK64" s="4">
        <v>43</v>
      </c>
      <c r="AL64" s="4">
        <f t="shared" ca="1" si="10"/>
        <v>0.24485862538160297</v>
      </c>
      <c r="AM64" s="4">
        <f t="shared" ca="1" si="11"/>
        <v>-6.8879310344837741E-2</v>
      </c>
      <c r="AN64" s="2">
        <f t="shared" si="25"/>
        <v>-2.7599999999999918</v>
      </c>
      <c r="AO64" s="4">
        <f t="shared" ca="1" si="12"/>
        <v>43</v>
      </c>
      <c r="AP64" s="4">
        <f t="shared" ca="1" si="13"/>
        <v>0.10776942355889724</v>
      </c>
      <c r="AQ64" s="2">
        <f t="shared" ca="1" si="14"/>
        <v>0</v>
      </c>
    </row>
    <row r="65" spans="2:43" x14ac:dyDescent="0.15">
      <c r="B65" s="4">
        <v>-0.1966975000229354</v>
      </c>
      <c r="C65" s="4">
        <f t="shared" si="15"/>
        <v>1.1643024999763441</v>
      </c>
      <c r="F65" s="4">
        <v>44</v>
      </c>
      <c r="G65" s="4">
        <f t="shared" ca="1" si="0"/>
        <v>1</v>
      </c>
      <c r="H65" s="4">
        <f t="shared" ca="1" si="26"/>
        <v>-6.887931034482736E-2</v>
      </c>
      <c r="I65" s="4">
        <f t="shared" ca="1" si="1"/>
        <v>1.3258620689655172E-2</v>
      </c>
      <c r="J65" s="4">
        <f t="shared" ca="1" si="27"/>
        <v>-6.887931034482736E-2</v>
      </c>
      <c r="K65" s="4">
        <f t="shared" ca="1" si="16"/>
        <v>0.34024073362047069</v>
      </c>
      <c r="L65" s="4">
        <f t="shared" ca="1" si="17"/>
        <v>1</v>
      </c>
      <c r="M65" s="4">
        <f t="shared" ca="1" si="2"/>
        <v>-1.3338462867358946E-14</v>
      </c>
      <c r="N65" s="4">
        <f t="shared" ca="1" si="18"/>
        <v>0.30213939370089615</v>
      </c>
      <c r="O65" s="4">
        <f t="shared" ca="1" si="19"/>
        <v>4</v>
      </c>
      <c r="P65" s="4">
        <f t="shared" ca="1" si="3"/>
        <v>-2.9611938588026235E-15</v>
      </c>
      <c r="Q65" s="4">
        <f t="shared" ca="1" si="20"/>
        <v>-1.0377269008556323E-14</v>
      </c>
      <c r="R65" s="4">
        <f t="shared" ca="1" si="21"/>
        <v>-6.8879310344837741E-2</v>
      </c>
      <c r="S65" s="4">
        <f t="shared" ca="1" si="4"/>
        <v>133</v>
      </c>
      <c r="T65" s="4">
        <f t="shared" ca="1" si="5"/>
        <v>1</v>
      </c>
      <c r="U65" s="4">
        <f t="shared" ca="1" si="22"/>
        <v>-6.8879310344837741E-2</v>
      </c>
      <c r="V65" s="4">
        <f t="shared" ca="1" si="23"/>
        <v>-5.5620689655169933E-2</v>
      </c>
      <c r="Y65" s="4">
        <v>2.2020900000150334</v>
      </c>
      <c r="Z65" s="4">
        <v>0.23527750001051118</v>
      </c>
      <c r="AA65" s="4">
        <v>0.68488499999119767</v>
      </c>
      <c r="AB65" s="4">
        <v>-1.1431574999853922</v>
      </c>
      <c r="AD65" s="4">
        <v>-0.1966975000229354</v>
      </c>
      <c r="AE65" s="4">
        <f t="shared" si="6"/>
        <v>1.1643024999763441</v>
      </c>
      <c r="AF65" s="4">
        <v>44</v>
      </c>
      <c r="AG65" s="2">
        <f t="shared" si="24"/>
        <v>-2.5399999999999916</v>
      </c>
      <c r="AH65" s="4">
        <f t="shared" si="7"/>
        <v>52</v>
      </c>
      <c r="AI65" s="4">
        <f t="shared" si="8"/>
        <v>0.13032581453634084</v>
      </c>
      <c r="AJ65" s="2">
        <f t="shared" si="9"/>
        <v>6.8352699931647234E-2</v>
      </c>
      <c r="AK65" s="4">
        <v>44</v>
      </c>
      <c r="AL65" s="4">
        <f t="shared" ca="1" si="10"/>
        <v>-6.8879310344837741E-2</v>
      </c>
      <c r="AM65" s="4">
        <f t="shared" ca="1" si="11"/>
        <v>-5.5620689655169933E-2</v>
      </c>
      <c r="AN65" s="2">
        <f t="shared" si="25"/>
        <v>-2.5399999999999916</v>
      </c>
      <c r="AO65" s="4">
        <f t="shared" ca="1" si="12"/>
        <v>43</v>
      </c>
      <c r="AP65" s="4">
        <f t="shared" ca="1" si="13"/>
        <v>0.10776942355889724</v>
      </c>
      <c r="AQ65" s="2">
        <f t="shared" ca="1" si="14"/>
        <v>9.1136933242196308E-2</v>
      </c>
    </row>
    <row r="66" spans="2:43" x14ac:dyDescent="0.15">
      <c r="B66" s="4">
        <v>1.1643024999763441</v>
      </c>
      <c r="C66" s="4">
        <f t="shared" si="15"/>
        <v>0.90730249997506007</v>
      </c>
      <c r="F66" s="4">
        <v>45</v>
      </c>
      <c r="G66" s="4">
        <f t="shared" ca="1" si="0"/>
        <v>1</v>
      </c>
      <c r="H66" s="4">
        <f t="shared" ca="1" si="26"/>
        <v>-5.5620689655172188E-2</v>
      </c>
      <c r="I66" s="4">
        <f t="shared" ca="1" si="1"/>
        <v>1.3258620689655172E-2</v>
      </c>
      <c r="J66" s="4">
        <f t="shared" ca="1" si="27"/>
        <v>-5.5620689655172188E-2</v>
      </c>
      <c r="K66" s="4">
        <f t="shared" ca="1" si="16"/>
        <v>0.68409523779814596</v>
      </c>
      <c r="L66" s="4">
        <f t="shared" ca="1" si="17"/>
        <v>2</v>
      </c>
      <c r="M66" s="4">
        <f t="shared" ca="1" si="2"/>
        <v>1.3411374972665912E-15</v>
      </c>
      <c r="N66" s="4">
        <f t="shared" ca="1" si="18"/>
        <v>0.41602722538316111</v>
      </c>
      <c r="O66" s="4">
        <f t="shared" ca="1" si="19"/>
        <v>5</v>
      </c>
      <c r="P66" s="4">
        <f t="shared" ca="1" si="3"/>
        <v>-9.1745120228058004E-16</v>
      </c>
      <c r="Q66" s="4">
        <f t="shared" ca="1" si="20"/>
        <v>2.2585886995471715E-15</v>
      </c>
      <c r="R66" s="4">
        <f t="shared" ca="1" si="21"/>
        <v>-5.5620689655169933E-2</v>
      </c>
      <c r="S66" s="4">
        <f t="shared" ca="1" si="4"/>
        <v>133</v>
      </c>
      <c r="T66" s="4">
        <f t="shared" ca="1" si="5"/>
        <v>1</v>
      </c>
      <c r="U66" s="4">
        <f t="shared" ca="1" si="22"/>
        <v>-5.5620689655169933E-2</v>
      </c>
      <c r="V66" s="4">
        <f t="shared" ca="1" si="23"/>
        <v>-0.94551297045579841</v>
      </c>
      <c r="Y66" s="4">
        <v>2.6640900000138856</v>
      </c>
      <c r="Z66" s="4">
        <v>3.2012775000112015</v>
      </c>
      <c r="AA66" s="4">
        <v>0.6318849999935594</v>
      </c>
      <c r="AB66" s="4">
        <v>0.60684250001585838</v>
      </c>
      <c r="AD66" s="4">
        <v>1.1643024999763441</v>
      </c>
      <c r="AE66" s="4">
        <f t="shared" si="6"/>
        <v>0.90730249997506007</v>
      </c>
      <c r="AF66" s="4">
        <v>45</v>
      </c>
      <c r="AG66" s="2">
        <f t="shared" si="24"/>
        <v>-2.3199999999999914</v>
      </c>
      <c r="AH66" s="4">
        <f t="shared" si="7"/>
        <v>58</v>
      </c>
      <c r="AI66" s="4">
        <f t="shared" si="8"/>
        <v>0.14536340852130325</v>
      </c>
      <c r="AJ66" s="2">
        <f t="shared" si="9"/>
        <v>4.5568466621098154E-2</v>
      </c>
      <c r="AK66" s="4">
        <v>45</v>
      </c>
      <c r="AL66" s="4">
        <f t="shared" ca="1" si="10"/>
        <v>-5.5620689655169933E-2</v>
      </c>
      <c r="AM66" s="4">
        <f t="shared" ca="1" si="11"/>
        <v>-0.94551297045579841</v>
      </c>
      <c r="AN66" s="2">
        <f t="shared" si="25"/>
        <v>-2.3199999999999914</v>
      </c>
      <c r="AO66" s="4">
        <f t="shared" ca="1" si="12"/>
        <v>51</v>
      </c>
      <c r="AP66" s="4">
        <f t="shared" ca="1" si="13"/>
        <v>0.12781954887218044</v>
      </c>
      <c r="AQ66" s="2">
        <f t="shared" ca="1" si="14"/>
        <v>5.6960583276372698E-2</v>
      </c>
    </row>
    <row r="67" spans="2:43" x14ac:dyDescent="0.15">
      <c r="B67" s="4">
        <v>0.90730249997506007</v>
      </c>
      <c r="C67" s="4">
        <f t="shared" si="15"/>
        <v>0.40430249997669421</v>
      </c>
      <c r="F67" s="4">
        <v>46</v>
      </c>
      <c r="G67" s="4">
        <f t="shared" ca="1" si="0"/>
        <v>1</v>
      </c>
      <c r="H67" s="4">
        <f t="shared" ca="1" si="26"/>
        <v>-4.2362068965517016E-2</v>
      </c>
      <c r="I67" s="4">
        <f t="shared" ca="1" si="1"/>
        <v>1.3258620689655172E-2</v>
      </c>
      <c r="J67" s="4">
        <f t="shared" ca="1" si="27"/>
        <v>-4.2362068965517016E-2</v>
      </c>
      <c r="K67" s="4">
        <f t="shared" ca="1" si="16"/>
        <v>0.56111206309354289</v>
      </c>
      <c r="L67" s="4">
        <f t="shared" ca="1" si="17"/>
        <v>5</v>
      </c>
      <c r="M67" s="4">
        <f t="shared" ca="1" si="2"/>
        <v>0.5336492839769309</v>
      </c>
      <c r="N67" s="4">
        <f t="shared" ca="1" si="18"/>
        <v>1.510741118797311</v>
      </c>
      <c r="O67" s="4">
        <f t="shared" ca="1" si="19"/>
        <v>5</v>
      </c>
      <c r="P67" s="4">
        <f t="shared" ca="1" si="3"/>
        <v>1.4368001854672123</v>
      </c>
      <c r="Q67" s="4">
        <f t="shared" ca="1" si="20"/>
        <v>-0.90315090149028143</v>
      </c>
      <c r="R67" s="4">
        <f t="shared" ca="1" si="21"/>
        <v>-0.94551297045579841</v>
      </c>
      <c r="S67" s="4">
        <f t="shared" ca="1" si="4"/>
        <v>133</v>
      </c>
      <c r="T67" s="4">
        <f t="shared" ca="1" si="5"/>
        <v>1</v>
      </c>
      <c r="U67" s="4">
        <f t="shared" ca="1" si="22"/>
        <v>-0.94551297045579841</v>
      </c>
      <c r="V67" s="4">
        <f t="shared" ca="1" si="23"/>
        <v>-1.1138623011912372</v>
      </c>
      <c r="Y67" s="4">
        <v>0.46909000001704726</v>
      </c>
      <c r="Z67" s="4">
        <v>2.5962775000110128</v>
      </c>
      <c r="AA67" s="4">
        <v>1.0398849999937454</v>
      </c>
      <c r="AB67" s="4">
        <v>1.6398425000154759</v>
      </c>
      <c r="AD67" s="4">
        <v>0.90730249997506007</v>
      </c>
      <c r="AE67" s="4">
        <f t="shared" si="6"/>
        <v>0.40430249997669421</v>
      </c>
      <c r="AF67" s="4">
        <v>46</v>
      </c>
      <c r="AG67" s="2">
        <f t="shared" si="24"/>
        <v>-2.0999999999999912</v>
      </c>
      <c r="AH67" s="4">
        <f t="shared" si="7"/>
        <v>62</v>
      </c>
      <c r="AI67" s="4">
        <f t="shared" si="8"/>
        <v>0.15538847117794485</v>
      </c>
      <c r="AJ67" s="2">
        <f t="shared" si="9"/>
        <v>3.4176349965823652E-2</v>
      </c>
      <c r="AK67" s="4">
        <v>46</v>
      </c>
      <c r="AL67" s="4">
        <f t="shared" ca="1" si="10"/>
        <v>-0.94551297045579841</v>
      </c>
      <c r="AM67" s="4">
        <f t="shared" ca="1" si="11"/>
        <v>-1.1138623011912372</v>
      </c>
      <c r="AN67" s="2">
        <f t="shared" si="25"/>
        <v>-2.0999999999999912</v>
      </c>
      <c r="AO67" s="4">
        <f t="shared" ca="1" si="12"/>
        <v>56</v>
      </c>
      <c r="AP67" s="4">
        <f t="shared" ca="1" si="13"/>
        <v>0.14035087719298245</v>
      </c>
      <c r="AQ67" s="2">
        <f t="shared" ca="1" si="14"/>
        <v>7.9744816586921854E-2</v>
      </c>
    </row>
    <row r="68" spans="2:43" x14ac:dyDescent="0.15">
      <c r="B68" s="4">
        <v>0.40430249997669421</v>
      </c>
      <c r="C68" s="4">
        <f t="shared" si="15"/>
        <v>-0.12069750002297042</v>
      </c>
      <c r="F68" s="4">
        <v>47</v>
      </c>
      <c r="G68" s="4">
        <f t="shared" ca="1" si="0"/>
        <v>1</v>
      </c>
      <c r="H68" s="4">
        <f t="shared" ca="1" si="26"/>
        <v>-2.9103448275861844E-2</v>
      </c>
      <c r="I68" s="4">
        <f t="shared" ca="1" si="1"/>
        <v>1.3258620689655172E-2</v>
      </c>
      <c r="J68" s="4">
        <f t="shared" ca="1" si="27"/>
        <v>-2.9103448275861844E-2</v>
      </c>
      <c r="K68" s="4">
        <f t="shared" ca="1" si="16"/>
        <v>1.5302251013040362</v>
      </c>
      <c r="L68" s="4">
        <f t="shared" ca="1" si="17"/>
        <v>2</v>
      </c>
      <c r="M68" s="4">
        <f t="shared" ca="1" si="2"/>
        <v>-7.4980162300725707E-15</v>
      </c>
      <c r="N68" s="4">
        <f t="shared" ca="1" si="18"/>
        <v>1.8455019901989904</v>
      </c>
      <c r="O68" s="4">
        <f t="shared" ca="1" si="19"/>
        <v>5</v>
      </c>
      <c r="P68" s="4">
        <f t="shared" ca="1" si="3"/>
        <v>1.0847588529153678</v>
      </c>
      <c r="Q68" s="4">
        <f t="shared" ca="1" si="20"/>
        <v>-1.0847588529153753</v>
      </c>
      <c r="R68" s="4">
        <f t="shared" ca="1" si="21"/>
        <v>-1.1138623011912372</v>
      </c>
      <c r="S68" s="4">
        <f t="shared" ca="1" si="4"/>
        <v>133</v>
      </c>
      <c r="T68" s="4">
        <f t="shared" ca="1" si="5"/>
        <v>1</v>
      </c>
      <c r="U68" s="4">
        <f t="shared" ca="1" si="22"/>
        <v>-1.1138623011912372</v>
      </c>
      <c r="V68" s="4">
        <f t="shared" ca="1" si="23"/>
        <v>-1.5844827586206554E-2</v>
      </c>
      <c r="Y68" s="4">
        <v>-4.5909999982995942E-2</v>
      </c>
      <c r="Z68" s="4">
        <v>2.3782775000107392</v>
      </c>
      <c r="AA68" s="4">
        <v>1.7808849999916276</v>
      </c>
      <c r="AB68" s="4">
        <v>2.8468425000163222</v>
      </c>
      <c r="AD68" s="4">
        <v>0.40430249997669421</v>
      </c>
      <c r="AE68" s="4">
        <f t="shared" si="6"/>
        <v>-0.12069750002297042</v>
      </c>
      <c r="AF68" s="4">
        <v>47</v>
      </c>
      <c r="AG68" s="2">
        <f t="shared" si="24"/>
        <v>-1.8799999999999912</v>
      </c>
      <c r="AH68" s="4">
        <f t="shared" si="7"/>
        <v>65</v>
      </c>
      <c r="AI68" s="4">
        <f t="shared" si="8"/>
        <v>0.16290726817042606</v>
      </c>
      <c r="AJ68" s="2">
        <f t="shared" si="9"/>
        <v>5.6960583276372753E-2</v>
      </c>
      <c r="AK68" s="4">
        <v>47</v>
      </c>
      <c r="AL68" s="4">
        <f t="shared" ca="1" si="10"/>
        <v>-1.1138623011912372</v>
      </c>
      <c r="AM68" s="4">
        <f t="shared" ca="1" si="11"/>
        <v>-1.5844827586206554E-2</v>
      </c>
      <c r="AN68" s="2">
        <f t="shared" si="25"/>
        <v>-1.8799999999999912</v>
      </c>
      <c r="AO68" s="4">
        <f t="shared" ca="1" si="12"/>
        <v>63</v>
      </c>
      <c r="AP68" s="4">
        <f t="shared" ca="1" si="13"/>
        <v>0.15789473684210525</v>
      </c>
      <c r="AQ68" s="2">
        <f t="shared" ca="1" si="14"/>
        <v>6.8352699931647304E-2</v>
      </c>
    </row>
    <row r="69" spans="2:43" x14ac:dyDescent="0.15">
      <c r="B69" s="4">
        <v>-0.12069750002297042</v>
      </c>
      <c r="C69" s="4">
        <f t="shared" si="15"/>
        <v>-1.1446975000239945</v>
      </c>
      <c r="F69" s="4">
        <v>48</v>
      </c>
      <c r="G69" s="4">
        <f t="shared" ca="1" si="0"/>
        <v>1</v>
      </c>
      <c r="H69" s="4">
        <f t="shared" ca="1" si="26"/>
        <v>-1.5844827586206672E-2</v>
      </c>
      <c r="I69" s="4">
        <f t="shared" ca="1" si="1"/>
        <v>1.3258620689655172E-2</v>
      </c>
      <c r="J69" s="4">
        <f t="shared" ca="1" si="27"/>
        <v>-1.5844827586206672E-2</v>
      </c>
      <c r="K69" s="4">
        <f t="shared" ca="1" si="16"/>
        <v>0.53910686342945546</v>
      </c>
      <c r="L69" s="4">
        <f t="shared" ca="1" si="17"/>
        <v>3</v>
      </c>
      <c r="M69" s="4">
        <f t="shared" ca="1" si="2"/>
        <v>-2.1135550104359353E-15</v>
      </c>
      <c r="N69" s="4">
        <f t="shared" ca="1" si="18"/>
        <v>0.56936059286071039</v>
      </c>
      <c r="O69" s="4">
        <f t="shared" ca="1" si="19"/>
        <v>3</v>
      </c>
      <c r="P69" s="4">
        <f t="shared" ca="1" si="3"/>
        <v>-2.2321640020132965E-15</v>
      </c>
      <c r="Q69" s="4">
        <f t="shared" ca="1" si="20"/>
        <v>1.1860899157736125E-16</v>
      </c>
      <c r="R69" s="4">
        <f t="shared" ca="1" si="21"/>
        <v>-1.5844827586206554E-2</v>
      </c>
      <c r="S69" s="4">
        <f t="shared" ca="1" si="4"/>
        <v>133</v>
      </c>
      <c r="T69" s="4">
        <f t="shared" ca="1" si="5"/>
        <v>1</v>
      </c>
      <c r="U69" s="4">
        <f t="shared" ca="1" si="22"/>
        <v>-1.5844827586206554E-2</v>
      </c>
      <c r="V69" s="4">
        <f t="shared" ca="1" si="23"/>
        <v>1.9936960123057015</v>
      </c>
      <c r="Y69" s="4">
        <v>0.57509000001587651</v>
      </c>
      <c r="Z69" s="4">
        <v>1.608277500011468</v>
      </c>
      <c r="AA69" s="4">
        <v>1.4808849999923268</v>
      </c>
      <c r="AB69" s="4">
        <v>2.7618425000142111</v>
      </c>
      <c r="AD69" s="4">
        <v>-0.12069750002297042</v>
      </c>
      <c r="AE69" s="4">
        <f t="shared" si="6"/>
        <v>-1.1446975000239945</v>
      </c>
      <c r="AF69" s="4">
        <v>48</v>
      </c>
      <c r="AG69" s="2">
        <f t="shared" si="24"/>
        <v>-1.6599999999999913</v>
      </c>
      <c r="AH69" s="4">
        <f t="shared" si="7"/>
        <v>70</v>
      </c>
      <c r="AI69" s="4">
        <f t="shared" si="8"/>
        <v>0.17543859649122806</v>
      </c>
      <c r="AJ69" s="2">
        <f t="shared" si="9"/>
        <v>4.5568466621098203E-2</v>
      </c>
      <c r="AK69" s="4">
        <v>48</v>
      </c>
      <c r="AL69" s="4">
        <f t="shared" ca="1" si="10"/>
        <v>-1.5844827586206554E-2</v>
      </c>
      <c r="AM69" s="4">
        <f t="shared" ca="1" si="11"/>
        <v>1.9936960123057015</v>
      </c>
      <c r="AN69" s="2">
        <f t="shared" si="25"/>
        <v>-1.6599999999999913</v>
      </c>
      <c r="AO69" s="4">
        <f t="shared" ca="1" si="12"/>
        <v>69</v>
      </c>
      <c r="AP69" s="4">
        <f t="shared" ca="1" si="13"/>
        <v>0.17293233082706766</v>
      </c>
      <c r="AQ69" s="2">
        <f t="shared" ca="1" si="14"/>
        <v>0.11392116655274551</v>
      </c>
    </row>
    <row r="70" spans="2:43" x14ac:dyDescent="0.15">
      <c r="B70" s="4">
        <v>-1.1446975000239945</v>
      </c>
      <c r="C70" s="4">
        <f t="shared" si="15"/>
        <v>1.3613024999763468</v>
      </c>
      <c r="F70" s="4">
        <v>49</v>
      </c>
      <c r="G70" s="4">
        <f t="shared" ca="1" si="0"/>
        <v>1</v>
      </c>
      <c r="H70" s="4">
        <f t="shared" ca="1" si="26"/>
        <v>-2.5862068965515003E-3</v>
      </c>
      <c r="I70" s="4">
        <f t="shared" ca="1" si="1"/>
        <v>1.3258620689655172E-2</v>
      </c>
      <c r="J70" s="4">
        <f t="shared" ca="1" si="27"/>
        <v>-2.5862068965515003E-3</v>
      </c>
      <c r="K70" s="4">
        <f t="shared" ca="1" si="16"/>
        <v>1.9962822192022445</v>
      </c>
      <c r="L70" s="4">
        <f t="shared" ca="1" si="17"/>
        <v>4</v>
      </c>
      <c r="M70" s="4">
        <f t="shared" ca="1" si="2"/>
        <v>1.9962822192022445</v>
      </c>
      <c r="N70" s="4">
        <f t="shared" ca="1" si="18"/>
        <v>0.25151622826140557</v>
      </c>
      <c r="O70" s="4">
        <f t="shared" ca="1" si="19"/>
        <v>1</v>
      </c>
      <c r="P70" s="4">
        <f t="shared" ca="1" si="3"/>
        <v>-8.3812091082088958E-15</v>
      </c>
      <c r="Q70" s="4">
        <f t="shared" ca="1" si="20"/>
        <v>1.9962822192022529</v>
      </c>
      <c r="R70" s="4">
        <f t="shared" ca="1" si="21"/>
        <v>1.9936960123057015</v>
      </c>
      <c r="S70" s="4">
        <f t="shared" ca="1" si="4"/>
        <v>133</v>
      </c>
      <c r="T70" s="4">
        <f t="shared" ca="1" si="5"/>
        <v>1</v>
      </c>
      <c r="U70" s="4">
        <f t="shared" ca="1" si="22"/>
        <v>1.9936960123057015</v>
      </c>
      <c r="V70" s="4">
        <f t="shared" ca="1" si="23"/>
        <v>0.52582740281728202</v>
      </c>
      <c r="Y70" s="4">
        <v>0.70909000001506683</v>
      </c>
      <c r="Z70" s="4">
        <v>6.1662775000108638</v>
      </c>
      <c r="AA70" s="4">
        <v>1.8038849999904016</v>
      </c>
      <c r="AB70" s="4">
        <v>2.1328425000142204</v>
      </c>
      <c r="AD70" s="4">
        <v>-1.1446975000239945</v>
      </c>
      <c r="AE70" s="4">
        <f t="shared" si="6"/>
        <v>1.3613024999763468</v>
      </c>
      <c r="AF70" s="4">
        <v>49</v>
      </c>
      <c r="AG70" s="2">
        <f t="shared" si="24"/>
        <v>-1.4399999999999913</v>
      </c>
      <c r="AH70" s="4">
        <f t="shared" si="7"/>
        <v>74</v>
      </c>
      <c r="AI70" s="4">
        <f t="shared" si="8"/>
        <v>0.18546365914786966</v>
      </c>
      <c r="AJ70" s="2">
        <f t="shared" si="9"/>
        <v>4.5568466621098203E-2</v>
      </c>
      <c r="AK70" s="4">
        <v>49</v>
      </c>
      <c r="AL70" s="4">
        <f t="shared" ca="1" si="10"/>
        <v>1.9936960123057015</v>
      </c>
      <c r="AM70" s="4">
        <f t="shared" ca="1" si="11"/>
        <v>0.52582740281728202</v>
      </c>
      <c r="AN70" s="2">
        <f t="shared" si="25"/>
        <v>-1.4399999999999913</v>
      </c>
      <c r="AO70" s="4">
        <f t="shared" ca="1" si="12"/>
        <v>79</v>
      </c>
      <c r="AP70" s="4">
        <f t="shared" ca="1" si="13"/>
        <v>0.19799498746867167</v>
      </c>
      <c r="AQ70" s="2">
        <f t="shared" ca="1" si="14"/>
        <v>0.10252904989747096</v>
      </c>
    </row>
    <row r="71" spans="2:43" x14ac:dyDescent="0.15">
      <c r="B71" s="4">
        <v>1.3613024999763468</v>
      </c>
      <c r="C71" s="4">
        <f t="shared" si="15"/>
        <v>1.0003024999747367</v>
      </c>
      <c r="F71" s="4">
        <v>50</v>
      </c>
      <c r="G71" s="4">
        <f t="shared" ca="1" si="0"/>
        <v>1</v>
      </c>
      <c r="H71" s="4">
        <f t="shared" ca="1" si="26"/>
        <v>1.0672413793103672E-2</v>
      </c>
      <c r="I71" s="4">
        <f t="shared" ca="1" si="1"/>
        <v>1.3258620689655172E-2</v>
      </c>
      <c r="J71" s="4">
        <f t="shared" ca="1" si="27"/>
        <v>1.0672413793103672E-2</v>
      </c>
      <c r="K71" s="4">
        <f t="shared" ca="1" si="16"/>
        <v>1.0924831336553995</v>
      </c>
      <c r="L71" s="4">
        <f t="shared" ca="1" si="17"/>
        <v>3</v>
      </c>
      <c r="M71" s="4">
        <f t="shared" ca="1" si="2"/>
        <v>-0.94611814695160923</v>
      </c>
      <c r="N71" s="4">
        <f t="shared" ca="1" si="18"/>
        <v>1.6873328768303739</v>
      </c>
      <c r="O71" s="4">
        <f t="shared" ca="1" si="19"/>
        <v>3</v>
      </c>
      <c r="P71" s="4">
        <f t="shared" ca="1" si="3"/>
        <v>-1.4612731359757876</v>
      </c>
      <c r="Q71" s="4">
        <f t="shared" ca="1" si="20"/>
        <v>0.51515498902417833</v>
      </c>
      <c r="R71" s="4">
        <f t="shared" ca="1" si="21"/>
        <v>0.52582740281728202</v>
      </c>
      <c r="S71" s="4">
        <f t="shared" ca="1" si="4"/>
        <v>133</v>
      </c>
      <c r="T71" s="4">
        <f t="shared" ca="1" si="5"/>
        <v>1</v>
      </c>
      <c r="U71" s="4">
        <f t="shared" ca="1" si="22"/>
        <v>0.52582740281728202</v>
      </c>
      <c r="V71" s="4">
        <f t="shared" ca="1" si="23"/>
        <v>-0.82390733323020215</v>
      </c>
      <c r="Y71" s="4">
        <v>1.5890900000137265</v>
      </c>
      <c r="Z71" s="4">
        <v>0.25327750001125082</v>
      </c>
      <c r="AA71" s="4">
        <v>3.9948849999937863</v>
      </c>
      <c r="AB71" s="4">
        <v>-1.6841574999837405</v>
      </c>
      <c r="AD71" s="4">
        <v>1.3613024999763468</v>
      </c>
      <c r="AE71" s="4">
        <f t="shared" si="6"/>
        <v>1.0003024999747367</v>
      </c>
      <c r="AF71" s="4">
        <v>50</v>
      </c>
      <c r="AG71" s="2">
        <f t="shared" si="24"/>
        <v>-1.2199999999999913</v>
      </c>
      <c r="AH71" s="4">
        <f t="shared" si="7"/>
        <v>78</v>
      </c>
      <c r="AI71" s="4">
        <f t="shared" si="8"/>
        <v>0.19548872180451127</v>
      </c>
      <c r="AJ71" s="2">
        <f t="shared" si="9"/>
        <v>7.9744816586921854E-2</v>
      </c>
      <c r="AK71" s="4">
        <v>50</v>
      </c>
      <c r="AL71" s="4">
        <f t="shared" ca="1" si="10"/>
        <v>0.52582740281728202</v>
      </c>
      <c r="AM71" s="4">
        <f t="shared" ca="1" si="11"/>
        <v>-0.82390733323020215</v>
      </c>
      <c r="AN71" s="2">
        <f t="shared" si="25"/>
        <v>-1.2199999999999913</v>
      </c>
      <c r="AO71" s="4">
        <f t="shared" ca="1" si="12"/>
        <v>88</v>
      </c>
      <c r="AP71" s="4">
        <f t="shared" ca="1" si="13"/>
        <v>0.22055137844611528</v>
      </c>
      <c r="AQ71" s="2">
        <f t="shared" ca="1" si="14"/>
        <v>6.8352699931647304E-2</v>
      </c>
    </row>
    <row r="72" spans="2:43" x14ac:dyDescent="0.15">
      <c r="B72" s="4">
        <v>1.0003024999747367</v>
      </c>
      <c r="C72" s="4">
        <f t="shared" si="15"/>
        <v>0.98430249997605301</v>
      </c>
      <c r="F72" s="4">
        <v>51</v>
      </c>
      <c r="G72" s="4">
        <f t="shared" ca="1" si="0"/>
        <v>1</v>
      </c>
      <c r="H72" s="4">
        <f t="shared" ca="1" si="26"/>
        <v>2.3931034482758844E-2</v>
      </c>
      <c r="I72" s="4">
        <f t="shared" ca="1" si="1"/>
        <v>1.3258620689655172E-2</v>
      </c>
      <c r="J72" s="4">
        <f t="shared" ca="1" si="27"/>
        <v>2.3931034482758844E-2</v>
      </c>
      <c r="K72" s="4">
        <f t="shared" ca="1" si="16"/>
        <v>0.84783836771298238</v>
      </c>
      <c r="L72" s="4">
        <f t="shared" ca="1" si="17"/>
        <v>4</v>
      </c>
      <c r="M72" s="4">
        <f t="shared" ca="1" si="2"/>
        <v>-0.84783836771298238</v>
      </c>
      <c r="N72" s="4">
        <f t="shared" ca="1" si="18"/>
        <v>1.0903623851130693</v>
      </c>
      <c r="O72" s="4">
        <f t="shared" ca="1" si="19"/>
        <v>1</v>
      </c>
      <c r="P72" s="4">
        <f t="shared" ca="1" si="3"/>
        <v>-2.1373219793281378E-14</v>
      </c>
      <c r="Q72" s="4">
        <f t="shared" ca="1" si="20"/>
        <v>-0.84783836771296095</v>
      </c>
      <c r="R72" s="4">
        <f t="shared" ca="1" si="21"/>
        <v>-0.82390733323020215</v>
      </c>
      <c r="S72" s="4">
        <f t="shared" ca="1" si="4"/>
        <v>133</v>
      </c>
      <c r="T72" s="4">
        <f t="shared" ca="1" si="5"/>
        <v>1</v>
      </c>
      <c r="U72" s="4">
        <f t="shared" ca="1" si="22"/>
        <v>-0.82390733323020215</v>
      </c>
      <c r="V72" s="4">
        <f t="shared" ca="1" si="23"/>
        <v>3.7189655172423501E-2</v>
      </c>
      <c r="Y72" s="4">
        <v>0.21409000001426648</v>
      </c>
      <c r="Z72" s="4">
        <v>1.2562775000084514</v>
      </c>
      <c r="AA72" s="4">
        <v>1.6138849999904892</v>
      </c>
      <c r="AB72" s="4">
        <v>0.54984250001410828</v>
      </c>
      <c r="AD72" s="4">
        <v>1.0003024999747367</v>
      </c>
      <c r="AE72" s="4">
        <f t="shared" si="6"/>
        <v>0.98430249997605301</v>
      </c>
      <c r="AF72" s="4">
        <v>51</v>
      </c>
      <c r="AG72" s="2">
        <f t="shared" si="24"/>
        <v>-0.99999999999999134</v>
      </c>
      <c r="AH72" s="4">
        <f t="shared" si="7"/>
        <v>85</v>
      </c>
      <c r="AI72" s="4">
        <f t="shared" si="8"/>
        <v>0.21303258145363407</v>
      </c>
      <c r="AJ72" s="2">
        <f t="shared" si="9"/>
        <v>0.14809751651856917</v>
      </c>
      <c r="AK72" s="4">
        <v>51</v>
      </c>
      <c r="AL72" s="4">
        <f t="shared" ca="1" si="10"/>
        <v>-0.82390733323020215</v>
      </c>
      <c r="AM72" s="4">
        <f t="shared" ca="1" si="11"/>
        <v>3.7189655172423501E-2</v>
      </c>
      <c r="AN72" s="2">
        <f t="shared" si="25"/>
        <v>-0.99999999999999134</v>
      </c>
      <c r="AO72" s="4">
        <f t="shared" ca="1" si="12"/>
        <v>94</v>
      </c>
      <c r="AP72" s="4">
        <f t="shared" ca="1" si="13"/>
        <v>0.23558897243107768</v>
      </c>
      <c r="AQ72" s="2">
        <f t="shared" ca="1" si="14"/>
        <v>0.18227386648439281</v>
      </c>
    </row>
    <row r="73" spans="2:43" x14ac:dyDescent="0.15">
      <c r="B73" s="4">
        <v>0.98430249997605301</v>
      </c>
      <c r="C73" s="4">
        <f t="shared" si="15"/>
        <v>-0.67969750002561113</v>
      </c>
      <c r="F73" s="4">
        <v>52</v>
      </c>
      <c r="G73" s="4">
        <f t="shared" ca="1" si="0"/>
        <v>1</v>
      </c>
      <c r="H73" s="4">
        <f t="shared" ca="1" si="26"/>
        <v>3.7189655172414016E-2</v>
      </c>
      <c r="I73" s="4">
        <f t="shared" ca="1" si="1"/>
        <v>1.3258620689655172E-2</v>
      </c>
      <c r="J73" s="4">
        <f t="shared" ca="1" si="27"/>
        <v>3.7189655172414016E-2</v>
      </c>
      <c r="K73" s="4">
        <f t="shared" ca="1" si="16"/>
        <v>1.4176732580886053</v>
      </c>
      <c r="L73" s="4">
        <f t="shared" ca="1" si="17"/>
        <v>2</v>
      </c>
      <c r="M73" s="4">
        <f t="shared" ca="1" si="2"/>
        <v>1.111467565541912E-14</v>
      </c>
      <c r="N73" s="4">
        <f t="shared" ca="1" si="18"/>
        <v>0.20778749101129229</v>
      </c>
      <c r="O73" s="4">
        <f t="shared" ca="1" si="19"/>
        <v>2</v>
      </c>
      <c r="P73" s="4">
        <f t="shared" ca="1" si="3"/>
        <v>1.6290711238763348E-15</v>
      </c>
      <c r="Q73" s="4">
        <f t="shared" ca="1" si="20"/>
        <v>9.4856045315427849E-15</v>
      </c>
      <c r="R73" s="4">
        <f t="shared" ca="1" si="21"/>
        <v>3.7189655172423501E-2</v>
      </c>
      <c r="S73" s="4">
        <f t="shared" ca="1" si="4"/>
        <v>133</v>
      </c>
      <c r="T73" s="4">
        <f t="shared" ca="1" si="5"/>
        <v>1</v>
      </c>
      <c r="U73" s="4">
        <f t="shared" ca="1" si="22"/>
        <v>3.7189655172423501E-2</v>
      </c>
      <c r="V73" s="4">
        <f t="shared" ca="1" si="23"/>
        <v>0.96898796294797951</v>
      </c>
      <c r="Y73" s="4">
        <v>1.9450900000137494</v>
      </c>
      <c r="Z73" s="4">
        <v>2.6432775000095887</v>
      </c>
      <c r="AA73" s="4">
        <v>1.8658849999937388</v>
      </c>
      <c r="AB73" s="4">
        <v>0.2698425000140503</v>
      </c>
      <c r="AD73" s="4">
        <v>0.98430249997605301</v>
      </c>
      <c r="AE73" s="4">
        <f t="shared" si="6"/>
        <v>-0.67969750002561113</v>
      </c>
      <c r="AF73" s="4">
        <v>52</v>
      </c>
      <c r="AG73" s="2">
        <f t="shared" si="24"/>
        <v>-0.77999999999999137</v>
      </c>
      <c r="AH73" s="4">
        <f t="shared" si="7"/>
        <v>98</v>
      </c>
      <c r="AI73" s="4">
        <f t="shared" si="8"/>
        <v>0.24561403508771928</v>
      </c>
      <c r="AJ73" s="2">
        <f t="shared" si="9"/>
        <v>9.1136933242196405E-2</v>
      </c>
      <c r="AK73" s="4">
        <v>52</v>
      </c>
      <c r="AL73" s="4">
        <f t="shared" ca="1" si="10"/>
        <v>3.7189655172423501E-2</v>
      </c>
      <c r="AM73" s="4">
        <f t="shared" ca="1" si="11"/>
        <v>0.96898796294797951</v>
      </c>
      <c r="AN73" s="2">
        <f t="shared" si="25"/>
        <v>-0.77999999999999137</v>
      </c>
      <c r="AO73" s="4">
        <f t="shared" ca="1" si="12"/>
        <v>110</v>
      </c>
      <c r="AP73" s="4">
        <f t="shared" ca="1" si="13"/>
        <v>0.27568922305764409</v>
      </c>
      <c r="AQ73" s="2">
        <f t="shared" ca="1" si="14"/>
        <v>0.20505809979494191</v>
      </c>
    </row>
    <row r="74" spans="2:43" x14ac:dyDescent="0.15">
      <c r="B74" s="4">
        <v>-0.67969750002561113</v>
      </c>
      <c r="C74" s="4">
        <f t="shared" si="15"/>
        <v>-0.48869750002467072</v>
      </c>
      <c r="F74" s="4">
        <v>53</v>
      </c>
      <c r="G74" s="4">
        <f t="shared" ca="1" si="0"/>
        <v>1</v>
      </c>
      <c r="H74" s="4">
        <f t="shared" ca="1" si="26"/>
        <v>5.0448275862069188E-2</v>
      </c>
      <c r="I74" s="4">
        <f t="shared" ca="1" si="1"/>
        <v>1.3258620689655172E-2</v>
      </c>
      <c r="J74" s="4">
        <f t="shared" ca="1" si="27"/>
        <v>5.0448275862069188E-2</v>
      </c>
      <c r="K74" s="4">
        <f t="shared" ca="1" si="16"/>
        <v>0.97396778535631334</v>
      </c>
      <c r="L74" s="4">
        <f t="shared" ca="1" si="17"/>
        <v>2</v>
      </c>
      <c r="M74" s="4">
        <f t="shared" ca="1" si="2"/>
        <v>2.8640235012619015E-15</v>
      </c>
      <c r="N74" s="4">
        <f t="shared" ca="1" si="18"/>
        <v>1.5627130546461041</v>
      </c>
      <c r="O74" s="4">
        <f t="shared" ca="1" si="19"/>
        <v>5</v>
      </c>
      <c r="P74" s="4">
        <f t="shared" ca="1" si="3"/>
        <v>-0.91853968708590739</v>
      </c>
      <c r="Q74" s="4">
        <f t="shared" ca="1" si="20"/>
        <v>0.91853968708591027</v>
      </c>
      <c r="R74" s="4">
        <f t="shared" ca="1" si="21"/>
        <v>0.96898796294797951</v>
      </c>
      <c r="S74" s="4">
        <f t="shared" ca="1" si="4"/>
        <v>133</v>
      </c>
      <c r="T74" s="4">
        <f t="shared" ca="1" si="5"/>
        <v>1</v>
      </c>
      <c r="U74" s="4">
        <f t="shared" ca="1" si="22"/>
        <v>0.96898796294797951</v>
      </c>
      <c r="V74" s="4">
        <f t="shared" ca="1" si="23"/>
        <v>6.3706896551730355E-2</v>
      </c>
      <c r="Y74" s="4">
        <v>1.6300900000167928</v>
      </c>
      <c r="Z74" s="4">
        <v>1.7312775000100089</v>
      </c>
      <c r="AA74" s="4">
        <v>1.1498849999931338</v>
      </c>
      <c r="AB74" s="4">
        <v>1.3378425000141192</v>
      </c>
      <c r="AD74" s="4">
        <v>-0.67969750002561113</v>
      </c>
      <c r="AE74" s="4">
        <f t="shared" si="6"/>
        <v>-0.48869750002467072</v>
      </c>
      <c r="AF74" s="4">
        <v>53</v>
      </c>
      <c r="AG74" s="2">
        <f t="shared" si="24"/>
        <v>-0.55999999999999139</v>
      </c>
      <c r="AH74" s="4">
        <f t="shared" si="7"/>
        <v>106</v>
      </c>
      <c r="AI74" s="4">
        <f t="shared" si="8"/>
        <v>0.26566416040100249</v>
      </c>
      <c r="AJ74" s="2">
        <f t="shared" si="9"/>
        <v>7.9744816586921854E-2</v>
      </c>
      <c r="AK74" s="4">
        <v>53</v>
      </c>
      <c r="AL74" s="4">
        <f t="shared" ca="1" si="10"/>
        <v>0.96898796294797951</v>
      </c>
      <c r="AM74" s="4">
        <f t="shared" ca="1" si="11"/>
        <v>6.3706896551730355E-2</v>
      </c>
      <c r="AN74" s="2">
        <f t="shared" si="25"/>
        <v>-0.55999999999999139</v>
      </c>
      <c r="AO74" s="4">
        <f t="shared" ca="1" si="12"/>
        <v>128</v>
      </c>
      <c r="AP74" s="4">
        <f t="shared" ca="1" si="13"/>
        <v>0.32080200501253131</v>
      </c>
      <c r="AQ74" s="2">
        <f t="shared" ca="1" si="14"/>
        <v>0.28480291638186378</v>
      </c>
    </row>
    <row r="75" spans="2:43" x14ac:dyDescent="0.15">
      <c r="B75" s="4">
        <v>-0.48869750002467072</v>
      </c>
      <c r="C75" s="4">
        <f t="shared" si="15"/>
        <v>-4.3697500025530189E-2</v>
      </c>
      <c r="F75" s="4">
        <v>54</v>
      </c>
      <c r="G75" s="4">
        <f t="shared" ca="1" si="0"/>
        <v>1</v>
      </c>
      <c r="H75" s="4">
        <f t="shared" ca="1" si="26"/>
        <v>6.370689655172436E-2</v>
      </c>
      <c r="I75" s="4">
        <f t="shared" ca="1" si="1"/>
        <v>1.3258620689655172E-2</v>
      </c>
      <c r="J75" s="4">
        <f t="shared" ca="1" si="27"/>
        <v>6.370689655172436E-2</v>
      </c>
      <c r="K75" s="4">
        <f t="shared" ca="1" si="16"/>
        <v>1.6924098000751957</v>
      </c>
      <c r="L75" s="4">
        <f t="shared" ca="1" si="17"/>
        <v>3</v>
      </c>
      <c r="M75" s="4">
        <f t="shared" ca="1" si="2"/>
        <v>-7.464431705883597E-15</v>
      </c>
      <c r="N75" s="4">
        <f t="shared" ca="1" si="18"/>
        <v>0.49055924686911323</v>
      </c>
      <c r="O75" s="4">
        <f t="shared" ca="1" si="19"/>
        <v>1</v>
      </c>
      <c r="P75" s="4">
        <f t="shared" ca="1" si="3"/>
        <v>-1.3462151542558449E-14</v>
      </c>
      <c r="Q75" s="4">
        <f t="shared" ca="1" si="20"/>
        <v>5.9977198366748519E-15</v>
      </c>
      <c r="R75" s="4">
        <f t="shared" ca="1" si="21"/>
        <v>6.3706896551730355E-2</v>
      </c>
      <c r="S75" s="4">
        <f t="shared" ca="1" si="4"/>
        <v>133</v>
      </c>
      <c r="T75" s="4">
        <f t="shared" ca="1" si="5"/>
        <v>1</v>
      </c>
      <c r="U75" s="4">
        <f t="shared" ca="1" si="22"/>
        <v>6.3706896551730355E-2</v>
      </c>
      <c r="V75" s="4">
        <f t="shared" ca="1" si="23"/>
        <v>-1.5402361499416048</v>
      </c>
      <c r="Y75" s="4">
        <v>1.9770900000146696</v>
      </c>
      <c r="Z75" s="4">
        <v>1.1532775000091533</v>
      </c>
      <c r="AA75" s="4">
        <v>1.2318849999921611</v>
      </c>
      <c r="AB75" s="4">
        <v>2.6828425000147149</v>
      </c>
      <c r="AD75" s="4">
        <v>-0.48869750002467072</v>
      </c>
      <c r="AE75" s="4">
        <f t="shared" si="6"/>
        <v>-4.3697500025530189E-2</v>
      </c>
      <c r="AF75" s="4">
        <v>54</v>
      </c>
      <c r="AG75" s="2">
        <f t="shared" si="24"/>
        <v>-0.33999999999999142</v>
      </c>
      <c r="AH75" s="4">
        <f t="shared" si="7"/>
        <v>113</v>
      </c>
      <c r="AI75" s="4">
        <f t="shared" si="8"/>
        <v>0.2832080200501253</v>
      </c>
      <c r="AJ75" s="2">
        <f t="shared" si="9"/>
        <v>4.5568466621098196E-2</v>
      </c>
      <c r="AK75" s="4">
        <v>54</v>
      </c>
      <c r="AL75" s="4">
        <f t="shared" ca="1" si="10"/>
        <v>6.3706896551730355E-2</v>
      </c>
      <c r="AM75" s="4">
        <f t="shared" ca="1" si="11"/>
        <v>-1.5402361499416048</v>
      </c>
      <c r="AN75" s="2">
        <f t="shared" si="25"/>
        <v>-0.33999999999999142</v>
      </c>
      <c r="AO75" s="4">
        <f t="shared" ca="1" si="12"/>
        <v>153</v>
      </c>
      <c r="AP75" s="4">
        <f t="shared" ca="1" si="13"/>
        <v>0.38345864661654133</v>
      </c>
      <c r="AQ75" s="2">
        <f t="shared" ca="1" si="14"/>
        <v>0.18227386648439278</v>
      </c>
    </row>
    <row r="76" spans="2:43" x14ac:dyDescent="0.15">
      <c r="B76" s="4">
        <v>-4.3697500025530189E-2</v>
      </c>
      <c r="C76" s="4">
        <f t="shared" si="15"/>
        <v>1.5053024999751585</v>
      </c>
      <c r="F76" s="4">
        <v>55</v>
      </c>
      <c r="G76" s="4">
        <f t="shared" ca="1" si="0"/>
        <v>1</v>
      </c>
      <c r="H76" s="4">
        <f t="shared" ca="1" si="26"/>
        <v>7.6965517241379539E-2</v>
      </c>
      <c r="I76" s="4">
        <f t="shared" ca="1" si="1"/>
        <v>1.3258620689655172E-2</v>
      </c>
      <c r="J76" s="4">
        <f t="shared" ca="1" si="27"/>
        <v>7.6965517241379539E-2</v>
      </c>
      <c r="K76" s="4">
        <f t="shared" ca="1" si="16"/>
        <v>1.6172016671829856</v>
      </c>
      <c r="L76" s="4">
        <f t="shared" ca="1" si="17"/>
        <v>4</v>
      </c>
      <c r="M76" s="4">
        <f t="shared" ca="1" si="2"/>
        <v>-1.6172016671829856</v>
      </c>
      <c r="N76" s="4">
        <f t="shared" ca="1" si="18"/>
        <v>0.35313271185202932</v>
      </c>
      <c r="O76" s="4">
        <f t="shared" ca="1" si="19"/>
        <v>2</v>
      </c>
      <c r="P76" s="4">
        <f t="shared" ca="1" si="3"/>
        <v>-1.3842182678182355E-15</v>
      </c>
      <c r="Q76" s="4">
        <f t="shared" ca="1" si="20"/>
        <v>-1.6172016671829843</v>
      </c>
      <c r="R76" s="4">
        <f t="shared" ca="1" si="21"/>
        <v>-1.5402361499416048</v>
      </c>
      <c r="S76" s="4">
        <f t="shared" ca="1" si="4"/>
        <v>133</v>
      </c>
      <c r="T76" s="4">
        <f t="shared" ca="1" si="5"/>
        <v>1</v>
      </c>
      <c r="U76" s="4">
        <f t="shared" ca="1" si="22"/>
        <v>-1.5402361499416048</v>
      </c>
      <c r="V76" s="4">
        <f t="shared" ca="1" si="23"/>
        <v>-0.65472876883891451</v>
      </c>
      <c r="Y76" s="4">
        <v>0.68909000001582399</v>
      </c>
      <c r="Z76" s="4">
        <v>1.531277500010475</v>
      </c>
      <c r="AA76" s="4">
        <v>7.9884999991008954E-2</v>
      </c>
      <c r="AB76" s="4">
        <v>4.1978425000159802</v>
      </c>
      <c r="AD76" s="4">
        <v>-4.3697500025530189E-2</v>
      </c>
      <c r="AE76" s="4">
        <f t="shared" si="6"/>
        <v>1.5053024999751585</v>
      </c>
      <c r="AF76" s="4">
        <v>55</v>
      </c>
      <c r="AG76" s="2">
        <f t="shared" si="24"/>
        <v>-0.11999999999999142</v>
      </c>
      <c r="AH76" s="4">
        <f t="shared" si="7"/>
        <v>117</v>
      </c>
      <c r="AI76" s="4">
        <f t="shared" si="8"/>
        <v>0.2932330827067669</v>
      </c>
      <c r="AJ76" s="2">
        <f t="shared" si="9"/>
        <v>0.12531328320802004</v>
      </c>
      <c r="AK76" s="4">
        <v>55</v>
      </c>
      <c r="AL76" s="4">
        <f t="shared" ca="1" si="10"/>
        <v>-1.5402361499416048</v>
      </c>
      <c r="AM76" s="4">
        <f t="shared" ca="1" si="11"/>
        <v>-0.65472876883891451</v>
      </c>
      <c r="AN76" s="2">
        <f t="shared" si="25"/>
        <v>-0.11999999999999142</v>
      </c>
      <c r="AO76" s="4">
        <f t="shared" ca="1" si="12"/>
        <v>169</v>
      </c>
      <c r="AP76" s="4">
        <f t="shared" ca="1" si="13"/>
        <v>0.42355889724310775</v>
      </c>
      <c r="AQ76" s="2">
        <f t="shared" ca="1" si="14"/>
        <v>0.13670539986329458</v>
      </c>
    </row>
    <row r="77" spans="2:43" x14ac:dyDescent="0.15">
      <c r="B77" s="4">
        <v>1.5053024999751585</v>
      </c>
      <c r="C77" s="4">
        <f t="shared" si="15"/>
        <v>0.66330249997648139</v>
      </c>
      <c r="F77" s="4">
        <v>56</v>
      </c>
      <c r="G77" s="4">
        <f t="shared" ca="1" si="0"/>
        <v>1</v>
      </c>
      <c r="H77" s="4">
        <f t="shared" ca="1" si="26"/>
        <v>9.0224137931034704E-2</v>
      </c>
      <c r="I77" s="4">
        <f t="shared" ca="1" si="1"/>
        <v>1.3258620689655172E-2</v>
      </c>
      <c r="J77" s="4">
        <f t="shared" ca="1" si="27"/>
        <v>9.0224137931034704E-2</v>
      </c>
      <c r="K77" s="4">
        <f t="shared" ca="1" si="16"/>
        <v>1.0554206102827832</v>
      </c>
      <c r="L77" s="4">
        <f t="shared" ca="1" si="17"/>
        <v>1</v>
      </c>
      <c r="M77" s="4">
        <f t="shared" ca="1" si="2"/>
        <v>-1.4482125615626644E-14</v>
      </c>
      <c r="N77" s="4">
        <f t="shared" ca="1" si="18"/>
        <v>0.78328984030507876</v>
      </c>
      <c r="O77" s="4">
        <f t="shared" ca="1" si="19"/>
        <v>5</v>
      </c>
      <c r="P77" s="4">
        <f t="shared" ca="1" si="3"/>
        <v>0.74495290676993475</v>
      </c>
      <c r="Q77" s="4">
        <f t="shared" ca="1" si="20"/>
        <v>-0.74495290676994919</v>
      </c>
      <c r="R77" s="4">
        <f t="shared" ca="1" si="21"/>
        <v>-0.65472876883891451</v>
      </c>
      <c r="S77" s="4">
        <f t="shared" ca="1" si="4"/>
        <v>133</v>
      </c>
      <c r="T77" s="4">
        <f t="shared" ca="1" si="5"/>
        <v>1</v>
      </c>
      <c r="U77" s="4">
        <f t="shared" ca="1" si="22"/>
        <v>-0.65472876883891451</v>
      </c>
      <c r="V77" s="4">
        <f t="shared" ca="1" si="23"/>
        <v>0.35219042031683878</v>
      </c>
      <c r="Y77" s="4">
        <v>0.4070900000137101</v>
      </c>
      <c r="Z77" s="4">
        <v>2.8862775000106922</v>
      </c>
      <c r="AA77" s="4">
        <v>3.371884999992858</v>
      </c>
      <c r="AB77" s="4">
        <v>2.151842500015988</v>
      </c>
      <c r="AD77" s="4">
        <v>1.5053024999751585</v>
      </c>
      <c r="AE77" s="4">
        <f t="shared" si="6"/>
        <v>0.66330249997648139</v>
      </c>
      <c r="AF77" s="4">
        <v>56</v>
      </c>
      <c r="AG77" s="2">
        <f t="shared" si="24"/>
        <v>0.10000000000000858</v>
      </c>
      <c r="AH77" s="4">
        <f t="shared" si="7"/>
        <v>128</v>
      </c>
      <c r="AI77" s="4">
        <f t="shared" si="8"/>
        <v>0.32080200501253131</v>
      </c>
      <c r="AJ77" s="2">
        <f t="shared" si="9"/>
        <v>0.22784233310549096</v>
      </c>
      <c r="AK77" s="4">
        <v>56</v>
      </c>
      <c r="AL77" s="4">
        <f t="shared" ca="1" si="10"/>
        <v>-0.65472876883891451</v>
      </c>
      <c r="AM77" s="4">
        <f t="shared" ca="1" si="11"/>
        <v>0.35219042031683878</v>
      </c>
      <c r="AN77" s="2">
        <f t="shared" si="25"/>
        <v>0.10000000000000858</v>
      </c>
      <c r="AO77" s="4">
        <f t="shared" ca="1" si="12"/>
        <v>181</v>
      </c>
      <c r="AP77" s="4">
        <f t="shared" ca="1" si="13"/>
        <v>0.45363408521303256</v>
      </c>
      <c r="AQ77" s="2">
        <f t="shared" ca="1" si="14"/>
        <v>0.33037138300296187</v>
      </c>
    </row>
    <row r="78" spans="2:43" x14ac:dyDescent="0.15">
      <c r="B78" s="4">
        <v>0.66330249997648139</v>
      </c>
      <c r="C78" s="4">
        <f t="shared" si="15"/>
        <v>0.30330249997589931</v>
      </c>
      <c r="F78" s="4">
        <v>57</v>
      </c>
      <c r="G78" s="4">
        <f t="shared" ca="1" si="0"/>
        <v>1</v>
      </c>
      <c r="H78" s="4">
        <f t="shared" ca="1" si="26"/>
        <v>0.10348275862068987</v>
      </c>
      <c r="I78" s="4">
        <f t="shared" ca="1" si="1"/>
        <v>1.3258620689655172E-2</v>
      </c>
      <c r="J78" s="4">
        <f t="shared" ca="1" si="27"/>
        <v>0.10348275862068987</v>
      </c>
      <c r="K78" s="4">
        <f t="shared" ca="1" si="16"/>
        <v>1.3034919899593242</v>
      </c>
      <c r="L78" s="4">
        <f t="shared" ca="1" si="17"/>
        <v>5</v>
      </c>
      <c r="M78" s="4">
        <f t="shared" ca="1" si="2"/>
        <v>0.76617336817946968</v>
      </c>
      <c r="N78" s="4">
        <f t="shared" ca="1" si="18"/>
        <v>0.88036524302898056</v>
      </c>
      <c r="O78" s="4">
        <f t="shared" ca="1" si="19"/>
        <v>5</v>
      </c>
      <c r="P78" s="4">
        <f t="shared" ca="1" si="3"/>
        <v>0.5174657064833208</v>
      </c>
      <c r="Q78" s="4">
        <f t="shared" ca="1" si="20"/>
        <v>0.24870766169614889</v>
      </c>
      <c r="R78" s="4">
        <f t="shared" ca="1" si="21"/>
        <v>0.35219042031683878</v>
      </c>
      <c r="S78" s="4">
        <f t="shared" ca="1" si="4"/>
        <v>133</v>
      </c>
      <c r="T78" s="4">
        <f t="shared" ca="1" si="5"/>
        <v>1</v>
      </c>
      <c r="U78" s="4">
        <f t="shared" ca="1" si="22"/>
        <v>0.35219042031683878</v>
      </c>
      <c r="V78" s="4">
        <f t="shared" ca="1" si="23"/>
        <v>0.11674137931034503</v>
      </c>
      <c r="Y78" s="4">
        <v>-0.32490999998557868</v>
      </c>
      <c r="Z78" s="4">
        <v>3.0222775000083857</v>
      </c>
      <c r="AA78" s="4">
        <v>2.478884999991493</v>
      </c>
      <c r="AB78" s="4">
        <v>3.1598425000147756</v>
      </c>
      <c r="AD78" s="4">
        <v>0.66330249997648139</v>
      </c>
      <c r="AE78" s="4">
        <f t="shared" si="6"/>
        <v>0.30330249997589931</v>
      </c>
      <c r="AF78" s="4">
        <v>57</v>
      </c>
      <c r="AG78" s="2">
        <f t="shared" si="24"/>
        <v>0.32000000000000861</v>
      </c>
      <c r="AH78" s="4">
        <f t="shared" si="7"/>
        <v>148</v>
      </c>
      <c r="AI78" s="4">
        <f t="shared" si="8"/>
        <v>0.37092731829573933</v>
      </c>
      <c r="AJ78" s="2">
        <f t="shared" si="9"/>
        <v>0.17088174982911827</v>
      </c>
      <c r="AK78" s="4">
        <v>57</v>
      </c>
      <c r="AL78" s="4">
        <f t="shared" ca="1" si="10"/>
        <v>0.35219042031683878</v>
      </c>
      <c r="AM78" s="4">
        <f t="shared" ca="1" si="11"/>
        <v>0.11674137931034503</v>
      </c>
      <c r="AN78" s="2">
        <f t="shared" si="25"/>
        <v>0.32000000000000861</v>
      </c>
      <c r="AO78" s="4">
        <f t="shared" ca="1" si="12"/>
        <v>210</v>
      </c>
      <c r="AP78" s="4">
        <f t="shared" ca="1" si="13"/>
        <v>0.52631578947368418</v>
      </c>
      <c r="AQ78" s="2">
        <f t="shared" ca="1" si="14"/>
        <v>0.27341079972658922</v>
      </c>
    </row>
    <row r="79" spans="2:43" x14ac:dyDescent="0.15">
      <c r="B79" s="4">
        <v>0.30330249997589931</v>
      </c>
      <c r="C79" s="4">
        <f t="shared" si="15"/>
        <v>0.27130249997497913</v>
      </c>
      <c r="F79" s="4">
        <v>58</v>
      </c>
      <c r="G79" s="4">
        <f t="shared" ca="1" si="0"/>
        <v>1</v>
      </c>
      <c r="H79" s="4">
        <f t="shared" ca="1" si="26"/>
        <v>0.11674137931034503</v>
      </c>
      <c r="I79" s="4">
        <f t="shared" ca="1" si="1"/>
        <v>1.3258620689655172E-2</v>
      </c>
      <c r="J79" s="4">
        <f t="shared" ca="1" si="27"/>
        <v>0.11674137931034503</v>
      </c>
      <c r="K79" s="4">
        <f t="shared" ca="1" si="16"/>
        <v>0.40294085397944057</v>
      </c>
      <c r="L79" s="4">
        <f t="shared" ca="1" si="17"/>
        <v>4</v>
      </c>
      <c r="M79" s="4">
        <f t="shared" ca="1" si="2"/>
        <v>8.7373869853534777E-20</v>
      </c>
      <c r="N79" s="4">
        <f t="shared" ca="1" si="18"/>
        <v>1.8003159909813489</v>
      </c>
      <c r="O79" s="4">
        <f t="shared" ca="1" si="19"/>
        <v>1</v>
      </c>
      <c r="P79" s="4">
        <f t="shared" ca="1" si="3"/>
        <v>-1.5615252068658978E-18</v>
      </c>
      <c r="Q79" s="4">
        <f t="shared" ca="1" si="20"/>
        <v>1.6488990767194327E-18</v>
      </c>
      <c r="R79" s="4">
        <f t="shared" ca="1" si="21"/>
        <v>0.11674137931034503</v>
      </c>
      <c r="S79" s="4">
        <f t="shared" ca="1" si="4"/>
        <v>133</v>
      </c>
      <c r="T79" s="4">
        <f t="shared" ca="1" si="5"/>
        <v>1</v>
      </c>
      <c r="U79" s="4">
        <f t="shared" ca="1" si="22"/>
        <v>0.11674137931034503</v>
      </c>
      <c r="V79" s="4">
        <f t="shared" ca="1" si="23"/>
        <v>0.70226390904848113</v>
      </c>
      <c r="Y79" s="4">
        <v>0.82209000001398636</v>
      </c>
      <c r="Z79" s="4">
        <v>1.4252775000116458</v>
      </c>
      <c r="AA79" s="4">
        <v>2.6818849999905581</v>
      </c>
      <c r="AB79" s="4">
        <v>1.4958425000131115</v>
      </c>
      <c r="AD79" s="4">
        <v>0.30330249997589931</v>
      </c>
      <c r="AE79" s="4">
        <f t="shared" si="6"/>
        <v>0.27130249997497913</v>
      </c>
      <c r="AF79" s="4">
        <v>58</v>
      </c>
      <c r="AG79" s="2">
        <f t="shared" si="24"/>
        <v>0.54000000000000858</v>
      </c>
      <c r="AH79" s="4">
        <f t="shared" si="7"/>
        <v>163</v>
      </c>
      <c r="AI79" s="4">
        <f t="shared" si="8"/>
        <v>0.40852130325814534</v>
      </c>
      <c r="AJ79" s="2">
        <f t="shared" si="9"/>
        <v>0.18227386648439281</v>
      </c>
      <c r="AK79" s="4">
        <v>58</v>
      </c>
      <c r="AL79" s="4">
        <f t="shared" ca="1" si="10"/>
        <v>0.11674137931034503</v>
      </c>
      <c r="AM79" s="4">
        <f t="shared" ca="1" si="11"/>
        <v>0.70226390904848113</v>
      </c>
      <c r="AN79" s="2">
        <f t="shared" si="25"/>
        <v>0.54000000000000858</v>
      </c>
      <c r="AO79" s="4">
        <f t="shared" ca="1" si="12"/>
        <v>234</v>
      </c>
      <c r="AP79" s="4">
        <f t="shared" ca="1" si="13"/>
        <v>0.5864661654135338</v>
      </c>
      <c r="AQ79" s="2">
        <f t="shared" ca="1" si="14"/>
        <v>0.29619503303713834</v>
      </c>
    </row>
    <row r="80" spans="2:43" x14ac:dyDescent="0.15">
      <c r="B80" s="4">
        <v>0.27130249997497913</v>
      </c>
      <c r="C80" s="4">
        <f t="shared" si="15"/>
        <v>0.51630249997458577</v>
      </c>
      <c r="F80" s="4">
        <v>59</v>
      </c>
      <c r="G80" s="4">
        <f t="shared" ca="1" si="0"/>
        <v>1</v>
      </c>
      <c r="H80" s="4">
        <f t="shared" ca="1" si="26"/>
        <v>0.1300000000000002</v>
      </c>
      <c r="I80" s="4">
        <f t="shared" ca="1" si="1"/>
        <v>1.3258620689655172E-2</v>
      </c>
      <c r="J80" s="4">
        <f t="shared" ca="1" si="27"/>
        <v>0.1300000000000002</v>
      </c>
      <c r="K80" s="4">
        <f t="shared" ca="1" si="16"/>
        <v>0.95114045425320026</v>
      </c>
      <c r="L80" s="4">
        <f t="shared" ca="1" si="17"/>
        <v>4</v>
      </c>
      <c r="M80" s="4">
        <f t="shared" ca="1" si="2"/>
        <v>-0.95114045425320026</v>
      </c>
      <c r="N80" s="4">
        <f t="shared" ca="1" si="18"/>
        <v>1.7590758384737548</v>
      </c>
      <c r="O80" s="4">
        <f t="shared" ca="1" si="19"/>
        <v>3</v>
      </c>
      <c r="P80" s="4">
        <f t="shared" ca="1" si="3"/>
        <v>-1.5234043633016812</v>
      </c>
      <c r="Q80" s="4">
        <f t="shared" ca="1" si="20"/>
        <v>0.5722639090484809</v>
      </c>
      <c r="R80" s="4">
        <f t="shared" ca="1" si="21"/>
        <v>0.70226390904848113</v>
      </c>
      <c r="S80" s="4">
        <f t="shared" ca="1" si="4"/>
        <v>133</v>
      </c>
      <c r="T80" s="4">
        <f t="shared" ca="1" si="5"/>
        <v>1</v>
      </c>
      <c r="U80" s="4">
        <f t="shared" ca="1" si="22"/>
        <v>0.70226390904848113</v>
      </c>
      <c r="V80" s="4">
        <f t="shared" ca="1" si="23"/>
        <v>0.14325862068966325</v>
      </c>
      <c r="Y80" s="4">
        <v>2.2040900000170893</v>
      </c>
      <c r="Z80" s="4">
        <v>0.46127750000835022</v>
      </c>
      <c r="AA80" s="4">
        <v>2.1308849999925883</v>
      </c>
      <c r="AB80" s="4">
        <v>2.7958425000136344</v>
      </c>
      <c r="AD80" s="4">
        <v>0.27130249997497913</v>
      </c>
      <c r="AE80" s="4">
        <f t="shared" si="6"/>
        <v>0.51630249997458577</v>
      </c>
      <c r="AF80" s="4">
        <v>59</v>
      </c>
      <c r="AG80" s="2">
        <f t="shared" si="24"/>
        <v>0.76000000000000856</v>
      </c>
      <c r="AH80" s="4">
        <f t="shared" si="7"/>
        <v>179</v>
      </c>
      <c r="AI80" s="4">
        <f t="shared" si="8"/>
        <v>0.44862155388471175</v>
      </c>
      <c r="AJ80" s="2">
        <f t="shared" si="9"/>
        <v>0.15948963317384371</v>
      </c>
      <c r="AK80" s="4">
        <v>59</v>
      </c>
      <c r="AL80" s="4">
        <f t="shared" ca="1" si="10"/>
        <v>0.70226390904848113</v>
      </c>
      <c r="AM80" s="4">
        <f t="shared" ca="1" si="11"/>
        <v>0.14325862068966325</v>
      </c>
      <c r="AN80" s="2">
        <f t="shared" si="25"/>
        <v>0.76000000000000856</v>
      </c>
      <c r="AO80" s="4">
        <f t="shared" ca="1" si="12"/>
        <v>260</v>
      </c>
      <c r="AP80" s="4">
        <f t="shared" ca="1" si="13"/>
        <v>0.65162907268170422</v>
      </c>
      <c r="AQ80" s="2">
        <f t="shared" ca="1" si="14"/>
        <v>0.284802916381864</v>
      </c>
    </row>
    <row r="81" spans="2:43" x14ac:dyDescent="0.15">
      <c r="B81" s="4">
        <v>0.51630249997458577</v>
      </c>
      <c r="C81" s="4">
        <f t="shared" si="15"/>
        <v>0.55430249997456826</v>
      </c>
      <c r="F81" s="4">
        <v>60</v>
      </c>
      <c r="G81" s="4">
        <f t="shared" ca="1" si="0"/>
        <v>1</v>
      </c>
      <c r="H81" s="4">
        <f t="shared" ca="1" si="26"/>
        <v>0.14325862068965536</v>
      </c>
      <c r="I81" s="4">
        <f t="shared" ca="1" si="1"/>
        <v>1.3258620689655172E-2</v>
      </c>
      <c r="J81" s="4">
        <f t="shared" ca="1" si="27"/>
        <v>0.14325862068965536</v>
      </c>
      <c r="K81" s="4">
        <f t="shared" ca="1" si="16"/>
        <v>0.26022714981338996</v>
      </c>
      <c r="L81" s="4">
        <f t="shared" ca="1" si="17"/>
        <v>4</v>
      </c>
      <c r="M81" s="4">
        <f t="shared" ca="1" si="2"/>
        <v>-2.8054757810320414E-15</v>
      </c>
      <c r="N81" s="4">
        <f t="shared" ca="1" si="18"/>
        <v>0.24780457629061967</v>
      </c>
      <c r="O81" s="4">
        <f t="shared" ca="1" si="19"/>
        <v>1</v>
      </c>
      <c r="P81" s="4">
        <f t="shared" ca="1" si="3"/>
        <v>-1.068619838799723E-14</v>
      </c>
      <c r="Q81" s="4">
        <f t="shared" ca="1" si="20"/>
        <v>7.8807226069651885E-15</v>
      </c>
      <c r="R81" s="4">
        <f t="shared" ca="1" si="21"/>
        <v>0.14325862068966325</v>
      </c>
      <c r="S81" s="4">
        <f t="shared" ca="1" si="4"/>
        <v>133</v>
      </c>
      <c r="T81" s="4">
        <f t="shared" ca="1" si="5"/>
        <v>1</v>
      </c>
      <c r="U81" s="4">
        <f t="shared" ca="1" si="22"/>
        <v>0.14325862068966325</v>
      </c>
      <c r="V81" s="4">
        <f t="shared" ca="1" si="23"/>
        <v>0.15651724137930503</v>
      </c>
      <c r="Y81" s="4">
        <v>2.2690900000164049</v>
      </c>
      <c r="Z81" s="4">
        <v>4.5277500010598715E-2</v>
      </c>
      <c r="AA81" s="4">
        <v>2.5608849999905203</v>
      </c>
      <c r="AB81" s="4">
        <v>1.5118425000153479</v>
      </c>
      <c r="AD81" s="4">
        <v>0.51630249997458577</v>
      </c>
      <c r="AE81" s="4">
        <f t="shared" si="6"/>
        <v>0.55430249997456826</v>
      </c>
      <c r="AF81" s="4">
        <v>60</v>
      </c>
      <c r="AG81" s="2">
        <f t="shared" si="24"/>
        <v>0.98000000000000853</v>
      </c>
      <c r="AH81" s="4">
        <f t="shared" si="7"/>
        <v>193</v>
      </c>
      <c r="AI81" s="4">
        <f t="shared" si="8"/>
        <v>0.48370927318295737</v>
      </c>
      <c r="AJ81" s="2">
        <f t="shared" si="9"/>
        <v>0.31897926634768753</v>
      </c>
      <c r="AK81" s="4">
        <v>60</v>
      </c>
      <c r="AL81" s="4">
        <f t="shared" ca="1" si="10"/>
        <v>0.14325862068966325</v>
      </c>
      <c r="AM81" s="4">
        <f t="shared" ca="1" si="11"/>
        <v>0.15651724137930503</v>
      </c>
      <c r="AN81" s="2">
        <f t="shared" si="25"/>
        <v>0.98000000000000853</v>
      </c>
      <c r="AO81" s="4">
        <f t="shared" ca="1" si="12"/>
        <v>285</v>
      </c>
      <c r="AP81" s="4">
        <f t="shared" ca="1" si="13"/>
        <v>0.7142857142857143</v>
      </c>
      <c r="AQ81" s="2">
        <f t="shared" ca="1" si="14"/>
        <v>0.13670539986329455</v>
      </c>
    </row>
    <row r="82" spans="2:43" x14ac:dyDescent="0.15">
      <c r="B82" s="4">
        <v>0.55430249997456826</v>
      </c>
      <c r="C82" s="4">
        <f t="shared" si="15"/>
        <v>0.97730249997596275</v>
      </c>
      <c r="F82" s="4">
        <v>61</v>
      </c>
      <c r="G82" s="4">
        <f t="shared" ca="1" si="0"/>
        <v>1</v>
      </c>
      <c r="H82" s="4">
        <f t="shared" ca="1" si="26"/>
        <v>0.15651724137931053</v>
      </c>
      <c r="I82" s="4">
        <f t="shared" ca="1" si="1"/>
        <v>1.3258620689655172E-2</v>
      </c>
      <c r="J82" s="4">
        <f t="shared" ca="1" si="27"/>
        <v>0.15651724137931053</v>
      </c>
      <c r="K82" s="4">
        <f t="shared" ca="1" si="16"/>
        <v>0.55216021833373508</v>
      </c>
      <c r="L82" s="4">
        <f t="shared" ca="1" si="17"/>
        <v>2</v>
      </c>
      <c r="M82" s="4">
        <f t="shared" ca="1" si="2"/>
        <v>2.1648500933931172E-15</v>
      </c>
      <c r="N82" s="4">
        <f t="shared" ca="1" si="18"/>
        <v>1.9562010825797875</v>
      </c>
      <c r="O82" s="4">
        <f t="shared" ca="1" si="19"/>
        <v>2</v>
      </c>
      <c r="P82" s="4">
        <f t="shared" ca="1" si="3"/>
        <v>7.6696617316949384E-15</v>
      </c>
      <c r="Q82" s="4">
        <f t="shared" ca="1" si="20"/>
        <v>-5.5048116383018208E-15</v>
      </c>
      <c r="R82" s="4">
        <f t="shared" ca="1" si="21"/>
        <v>0.15651724137930503</v>
      </c>
      <c r="S82" s="4">
        <f t="shared" ca="1" si="4"/>
        <v>133</v>
      </c>
      <c r="T82" s="4">
        <f t="shared" ca="1" si="5"/>
        <v>1</v>
      </c>
      <c r="U82" s="4">
        <f t="shared" ca="1" si="22"/>
        <v>0.15651724137930503</v>
      </c>
      <c r="V82" s="4">
        <f t="shared" ca="1" si="23"/>
        <v>1.8766684646446758</v>
      </c>
      <c r="Y82" s="4">
        <v>0.7750900000154104</v>
      </c>
      <c r="Z82" s="4">
        <v>0.35827750000905212</v>
      </c>
      <c r="AA82" s="4">
        <v>3.854884999991981</v>
      </c>
      <c r="AB82" s="4">
        <v>1.410842500014553</v>
      </c>
      <c r="AD82" s="4">
        <v>0.55430249997456826</v>
      </c>
      <c r="AE82" s="4">
        <f t="shared" si="6"/>
        <v>0.97730249997596275</v>
      </c>
      <c r="AF82" s="4">
        <v>61</v>
      </c>
      <c r="AG82" s="2">
        <f t="shared" si="24"/>
        <v>1.2000000000000086</v>
      </c>
      <c r="AH82" s="4">
        <f t="shared" si="7"/>
        <v>221</v>
      </c>
      <c r="AI82" s="4">
        <f t="shared" si="8"/>
        <v>0.55388471177944865</v>
      </c>
      <c r="AJ82" s="2">
        <f t="shared" si="9"/>
        <v>0.2848029163818635</v>
      </c>
      <c r="AK82" s="4">
        <v>61</v>
      </c>
      <c r="AL82" s="4">
        <f t="shared" ca="1" si="10"/>
        <v>0.15651724137930503</v>
      </c>
      <c r="AM82" s="4">
        <f t="shared" ca="1" si="11"/>
        <v>1.8766684646446758</v>
      </c>
      <c r="AN82" s="2">
        <f t="shared" si="25"/>
        <v>1.2000000000000086</v>
      </c>
      <c r="AO82" s="4">
        <f t="shared" ca="1" si="12"/>
        <v>297</v>
      </c>
      <c r="AP82" s="4">
        <f t="shared" ca="1" si="13"/>
        <v>0.74436090225563911</v>
      </c>
      <c r="AQ82" s="2">
        <f t="shared" ca="1" si="14"/>
        <v>0.2164502164502162</v>
      </c>
    </row>
    <row r="83" spans="2:43" x14ac:dyDescent="0.15">
      <c r="B83" s="4">
        <v>0.97730249997596275</v>
      </c>
      <c r="C83" s="4">
        <f t="shared" si="15"/>
        <v>0.11130249997393094</v>
      </c>
      <c r="F83" s="4">
        <v>62</v>
      </c>
      <c r="G83" s="4">
        <f t="shared" ca="1" si="0"/>
        <v>1</v>
      </c>
      <c r="H83" s="4">
        <f t="shared" ca="1" si="26"/>
        <v>0.16977586206896569</v>
      </c>
      <c r="I83" s="4">
        <f t="shared" ca="1" si="1"/>
        <v>1.3258620689655172E-2</v>
      </c>
      <c r="J83" s="4">
        <f t="shared" ca="1" si="27"/>
        <v>0.16977586206896569</v>
      </c>
      <c r="K83" s="4">
        <f t="shared" ca="1" si="16"/>
        <v>1.344729537798161</v>
      </c>
      <c r="L83" s="4">
        <f t="shared" ca="1" si="17"/>
        <v>5</v>
      </c>
      <c r="M83" s="4">
        <f t="shared" ca="1" si="2"/>
        <v>0.79041219063983614</v>
      </c>
      <c r="N83" s="4">
        <f t="shared" ca="1" si="18"/>
        <v>1.559209606504117</v>
      </c>
      <c r="O83" s="4">
        <f t="shared" ca="1" si="19"/>
        <v>5</v>
      </c>
      <c r="P83" s="4">
        <f t="shared" ca="1" si="3"/>
        <v>0.91648041193587393</v>
      </c>
      <c r="Q83" s="4">
        <f t="shared" ca="1" si="20"/>
        <v>1.7068926025757101</v>
      </c>
      <c r="R83" s="4">
        <f t="shared" ca="1" si="21"/>
        <v>1.8766684646446758</v>
      </c>
      <c r="S83" s="4">
        <f t="shared" ca="1" si="4"/>
        <v>133</v>
      </c>
      <c r="T83" s="4">
        <f t="shared" ca="1" si="5"/>
        <v>1</v>
      </c>
      <c r="U83" s="4">
        <f t="shared" ca="1" si="22"/>
        <v>1.8766684646446758</v>
      </c>
      <c r="V83" s="4">
        <f t="shared" ca="1" si="23"/>
        <v>0.12851829706042781</v>
      </c>
      <c r="Y83" s="4">
        <v>1.4100900000144634</v>
      </c>
      <c r="Z83" s="4">
        <v>1.1972775000081981</v>
      </c>
      <c r="AA83" s="4">
        <v>3.5198849999922288</v>
      </c>
      <c r="AB83" s="4">
        <v>1.1068425000146931</v>
      </c>
      <c r="AD83" s="4">
        <v>0.97730249997596275</v>
      </c>
      <c r="AE83" s="4">
        <f t="shared" si="6"/>
        <v>0.11130249997393094</v>
      </c>
      <c r="AF83" s="4">
        <v>62</v>
      </c>
      <c r="AG83" s="2">
        <f t="shared" si="24"/>
        <v>1.4200000000000086</v>
      </c>
      <c r="AH83" s="4">
        <f t="shared" si="7"/>
        <v>246</v>
      </c>
      <c r="AI83" s="4">
        <f t="shared" si="8"/>
        <v>0.61654135338345861</v>
      </c>
      <c r="AJ83" s="2">
        <f t="shared" si="9"/>
        <v>5.6960583276373003E-2</v>
      </c>
      <c r="AK83" s="4">
        <v>62</v>
      </c>
      <c r="AL83" s="4">
        <f t="shared" ca="1" si="10"/>
        <v>1.8766684646446758</v>
      </c>
      <c r="AM83" s="4">
        <f t="shared" ca="1" si="11"/>
        <v>0.12851829706042781</v>
      </c>
      <c r="AN83" s="2">
        <f t="shared" si="25"/>
        <v>1.4200000000000086</v>
      </c>
      <c r="AO83" s="4">
        <f t="shared" ca="1" si="12"/>
        <v>316</v>
      </c>
      <c r="AP83" s="4">
        <f t="shared" ca="1" si="13"/>
        <v>0.79197994987468667</v>
      </c>
      <c r="AQ83" s="2">
        <f t="shared" ca="1" si="14"/>
        <v>0.20505809979494191</v>
      </c>
    </row>
    <row r="84" spans="2:43" x14ac:dyDescent="0.15">
      <c r="B84" s="4">
        <v>0.11130249997393094</v>
      </c>
      <c r="C84" s="4">
        <f t="shared" si="15"/>
        <v>-3.4697500023384009E-2</v>
      </c>
      <c r="F84" s="4">
        <v>63</v>
      </c>
      <c r="G84" s="4">
        <f t="shared" ca="1" si="0"/>
        <v>1</v>
      </c>
      <c r="H84" s="4">
        <f t="shared" ca="1" si="26"/>
        <v>0.18303448275862086</v>
      </c>
      <c r="I84" s="4">
        <f t="shared" ca="1" si="1"/>
        <v>1.3258620689655172E-2</v>
      </c>
      <c r="J84" s="4">
        <f t="shared" ca="1" si="27"/>
        <v>0.18303448275862086</v>
      </c>
      <c r="K84" s="4">
        <f t="shared" ca="1" si="16"/>
        <v>1.6386964773219368</v>
      </c>
      <c r="L84" s="4">
        <f t="shared" ca="1" si="17"/>
        <v>4</v>
      </c>
      <c r="M84" s="4">
        <f t="shared" ca="1" si="2"/>
        <v>-1.6386964773219368</v>
      </c>
      <c r="N84" s="4">
        <f t="shared" ca="1" si="18"/>
        <v>1.5841802916237437</v>
      </c>
      <c r="O84" s="4">
        <f t="shared" ca="1" si="19"/>
        <v>4</v>
      </c>
      <c r="P84" s="4">
        <f t="shared" ca="1" si="3"/>
        <v>-1.5841802916237437</v>
      </c>
      <c r="Q84" s="4">
        <f t="shared" ca="1" si="20"/>
        <v>-5.4516185698193054E-2</v>
      </c>
      <c r="R84" s="4">
        <f t="shared" ca="1" si="21"/>
        <v>0.12851829706042781</v>
      </c>
      <c r="S84" s="4">
        <f t="shared" ca="1" si="4"/>
        <v>133</v>
      </c>
      <c r="T84" s="4">
        <f t="shared" ca="1" si="5"/>
        <v>1</v>
      </c>
      <c r="U84" s="4">
        <f t="shared" ca="1" si="22"/>
        <v>0.12851829706042781</v>
      </c>
      <c r="V84" s="4">
        <f t="shared" ca="1" si="23"/>
        <v>1.5169303212127472</v>
      </c>
      <c r="Y84" s="4">
        <v>1.784090000015226</v>
      </c>
      <c r="Z84" s="4">
        <v>0.57727750001035361</v>
      </c>
      <c r="AA84" s="4">
        <v>2.57888499999126</v>
      </c>
      <c r="AB84" s="4">
        <v>1.0248425000156658</v>
      </c>
      <c r="AD84" s="4">
        <v>0.11130249997393094</v>
      </c>
      <c r="AE84" s="4">
        <f t="shared" si="6"/>
        <v>-3.4697500023384009E-2</v>
      </c>
      <c r="AF84" s="4">
        <v>63</v>
      </c>
      <c r="AG84" s="2">
        <f t="shared" si="24"/>
        <v>1.6400000000000086</v>
      </c>
      <c r="AH84" s="4">
        <f t="shared" si="7"/>
        <v>251</v>
      </c>
      <c r="AI84" s="4">
        <f t="shared" si="8"/>
        <v>0.62907268170426067</v>
      </c>
      <c r="AJ84" s="2">
        <f t="shared" si="9"/>
        <v>0.13670539986329461</v>
      </c>
      <c r="AK84" s="4">
        <v>63</v>
      </c>
      <c r="AL84" s="4">
        <f t="shared" ca="1" si="10"/>
        <v>0.12851829706042781</v>
      </c>
      <c r="AM84" s="4">
        <f t="shared" ca="1" si="11"/>
        <v>1.5169303212127472</v>
      </c>
      <c r="AN84" s="2">
        <f t="shared" si="25"/>
        <v>1.6400000000000086</v>
      </c>
      <c r="AO84" s="4">
        <f t="shared" ca="1" si="12"/>
        <v>334</v>
      </c>
      <c r="AP84" s="4">
        <f t="shared" ca="1" si="13"/>
        <v>0.83709273182957389</v>
      </c>
      <c r="AQ84" s="2">
        <f t="shared" ca="1" si="14"/>
        <v>0.17088174982911852</v>
      </c>
    </row>
    <row r="85" spans="2:43" x14ac:dyDescent="0.15">
      <c r="B85" s="4">
        <v>-3.4697500023384009E-2</v>
      </c>
      <c r="C85" s="4">
        <f t="shared" si="15"/>
        <v>0.64030249997415467</v>
      </c>
      <c r="F85" s="4">
        <v>64</v>
      </c>
      <c r="G85" s="4">
        <f t="shared" ca="1" si="0"/>
        <v>1</v>
      </c>
      <c r="H85" s="4">
        <f t="shared" ca="1" si="26"/>
        <v>0.19629310344827602</v>
      </c>
      <c r="I85" s="4">
        <f t="shared" ca="1" si="1"/>
        <v>1.3258620689655172E-2</v>
      </c>
      <c r="J85" s="4">
        <f t="shared" ca="1" si="27"/>
        <v>0.19629310344827602</v>
      </c>
      <c r="K85" s="4">
        <f t="shared" ca="1" si="16"/>
        <v>0.76350163711201091</v>
      </c>
      <c r="L85" s="4">
        <f t="shared" ca="1" si="17"/>
        <v>2</v>
      </c>
      <c r="M85" s="4">
        <f t="shared" ca="1" si="2"/>
        <v>-5.9865782465790848E-15</v>
      </c>
      <c r="N85" s="4">
        <f t="shared" ca="1" si="18"/>
        <v>1.3886001464024726</v>
      </c>
      <c r="O85" s="4">
        <f t="shared" ca="1" si="19"/>
        <v>5</v>
      </c>
      <c r="P85" s="4">
        <f t="shared" ca="1" si="3"/>
        <v>-1.3206372177644772</v>
      </c>
      <c r="Q85" s="4">
        <f t="shared" ca="1" si="20"/>
        <v>1.3206372177644712</v>
      </c>
      <c r="R85" s="4">
        <f t="shared" ca="1" si="21"/>
        <v>1.5169303212127472</v>
      </c>
      <c r="S85" s="4">
        <f t="shared" ca="1" si="4"/>
        <v>133</v>
      </c>
      <c r="T85" s="4">
        <f t="shared" ca="1" si="5"/>
        <v>1</v>
      </c>
      <c r="U85" s="4">
        <f t="shared" ca="1" si="22"/>
        <v>1.5169303212127472</v>
      </c>
      <c r="V85" s="4">
        <f t="shared" ca="1" si="23"/>
        <v>-0.63337977020540126</v>
      </c>
      <c r="Y85" s="4">
        <v>2.3110900000169465</v>
      </c>
      <c r="Z85" s="4">
        <v>1.5582775000098081</v>
      </c>
      <c r="AA85" s="4">
        <v>1.2108849999918903</v>
      </c>
      <c r="AB85" s="4">
        <v>7.632842500015613</v>
      </c>
      <c r="AD85" s="4">
        <v>-3.4697500023384009E-2</v>
      </c>
      <c r="AE85" s="4">
        <f t="shared" si="6"/>
        <v>0.64030249997415467</v>
      </c>
      <c r="AF85" s="4">
        <v>64</v>
      </c>
      <c r="AG85" s="2">
        <f t="shared" si="24"/>
        <v>1.8600000000000085</v>
      </c>
      <c r="AH85" s="4">
        <f t="shared" si="7"/>
        <v>263</v>
      </c>
      <c r="AI85" s="4">
        <f t="shared" si="8"/>
        <v>0.65914786967418548</v>
      </c>
      <c r="AJ85" s="2">
        <f t="shared" si="9"/>
        <v>0.20505809979494191</v>
      </c>
      <c r="AK85" s="4">
        <v>64</v>
      </c>
      <c r="AL85" s="4">
        <f t="shared" ca="1" si="10"/>
        <v>1.5169303212127472</v>
      </c>
      <c r="AM85" s="4">
        <f t="shared" ca="1" si="11"/>
        <v>-0.63337977020540126</v>
      </c>
      <c r="AN85" s="2">
        <f t="shared" si="25"/>
        <v>1.8600000000000085</v>
      </c>
      <c r="AO85" s="4">
        <f t="shared" ca="1" si="12"/>
        <v>349</v>
      </c>
      <c r="AP85" s="4">
        <f t="shared" ca="1" si="13"/>
        <v>0.87468671679197996</v>
      </c>
      <c r="AQ85" s="2">
        <f t="shared" ca="1" si="14"/>
        <v>0.2392344497607653</v>
      </c>
    </row>
    <row r="86" spans="2:43" x14ac:dyDescent="0.15">
      <c r="B86" s="4">
        <v>0.64030249997415467</v>
      </c>
      <c r="C86" s="4">
        <f t="shared" si="15"/>
        <v>1.8403024999749107</v>
      </c>
      <c r="F86" s="4">
        <v>65</v>
      </c>
      <c r="G86" s="4">
        <f t="shared" ref="G86:G149" ca="1" si="28">IF(AND(F86&gt;=$I$8,F86&lt;$I$9),1,IF(AND(F86&gt;=$I$9,F86&lt;$I$10),2,IF(AND(F86&gt;=$I$10,F86&lt;$I$11),3,IF(AND(F86&gt;=$I$11,F86&lt;=$I$12),4,0))))</f>
        <v>1</v>
      </c>
      <c r="H86" s="4">
        <f t="shared" ca="1" si="26"/>
        <v>0.20955172413793119</v>
      </c>
      <c r="I86" s="4">
        <f t="shared" ref="I86:I149" ca="1" si="29">IF(AND(F86&gt;=$I$8,F86&lt;$I$9),$K$9,IF(AND(F86&gt;=$I$9,F86&lt;$I$10),$K$10,IF(AND(F86&gt;=$I$10,F86&lt;$I$11),$K$11,IF(AND(F86&gt;=$I$11,F86&lt;=$I$12),$K$12,0))))</f>
        <v>1.3258620689655172E-2</v>
      </c>
      <c r="J86" s="4">
        <f t="shared" ca="1" si="27"/>
        <v>0.20955172413793119</v>
      </c>
      <c r="K86" s="4">
        <f t="shared" ca="1" si="16"/>
        <v>1.4517339768430737</v>
      </c>
      <c r="L86" s="4">
        <f t="shared" ca="1" si="17"/>
        <v>2</v>
      </c>
      <c r="M86" s="4">
        <f t="shared" ref="M86:M149" ca="1" si="30">K86*SIN(2*PI()*F86/L86)</f>
        <v>2.7033618123869159E-14</v>
      </c>
      <c r="N86" s="4">
        <f t="shared" ca="1" si="18"/>
        <v>0.84293149434335946</v>
      </c>
      <c r="O86" s="4">
        <f t="shared" ca="1" si="19"/>
        <v>4</v>
      </c>
      <c r="P86" s="4">
        <f t="shared" ref="P86:P149" ca="1" si="31">N86*SIN(2*PI()*F86/O86)</f>
        <v>0.84293149434335946</v>
      </c>
      <c r="Q86" s="4">
        <f t="shared" ca="1" si="20"/>
        <v>-0.84293149434333248</v>
      </c>
      <c r="R86" s="4">
        <f t="shared" ca="1" si="21"/>
        <v>-0.63337977020540126</v>
      </c>
      <c r="S86" s="4">
        <f t="shared" ref="S86:S149" ca="1" si="32">IF(AND(F86&gt;=$I$8,F86&lt;$I$9),$P$8,IF(AND(F86&gt;=$I$9,F86&lt;$I$10),$P$12,IF(AND(F86&gt;=$I$10,F86&lt;$I$11),$S$8,IF(AND(F86&gt;=$I$11,F86&lt;=$I$12),$S$12,0))))</f>
        <v>133</v>
      </c>
      <c r="T86" s="4">
        <f t="shared" ref="T86:T149" ca="1" si="33">IF(AND(F86&gt;=$I$8,F86&lt;$I$9),$N$10,IF(AND(F86&gt;=$I$9,F86&lt;$I$10),$N$14,IF(AND(F86&gt;=$I$10,F86&lt;$I$11),$Q$10,IF(AND(F86&gt;=$I$11,F86&lt;=$I$12),$Q$14,0))))</f>
        <v>1</v>
      </c>
      <c r="U86" s="4">
        <f t="shared" ref="U86:U149" ca="1" si="34">IF(AND(F86&gt;=$I$8,F86&lt;$I$9,F86=S86,RAND()&lt;T86),$P$9,IF(AND(F86&gt;=$I$9,F86&lt;$I$10,F86=S86,RAND()&lt;T86),$P$13,IF(AND(F86&gt;=$I$10,F86&lt;$I$11,F86=S86,RAND()&lt;T86),$S$9,IF(AND(F86&gt;=$I$11,F86&lt;=$I$12,F86=S86,RAND()&lt;T86),$S$13,R86))))</f>
        <v>-0.63337977020540126</v>
      </c>
      <c r="V86" s="4">
        <f t="shared" ca="1" si="23"/>
        <v>0.22281034482758891</v>
      </c>
      <c r="Y86" s="4">
        <v>1.3350900000155264</v>
      </c>
      <c r="Z86" s="4">
        <v>1.0672775000095669</v>
      </c>
      <c r="AA86" s="4">
        <v>0.21288499999272403</v>
      </c>
      <c r="AB86" s="4">
        <v>2.5708425000132706</v>
      </c>
      <c r="AD86" s="4">
        <v>0.64030249997415467</v>
      </c>
      <c r="AE86" s="4">
        <f t="shared" ref="AE86:AE149" si="35">AD87</f>
        <v>1.8403024999749107</v>
      </c>
      <c r="AF86" s="4">
        <v>65</v>
      </c>
      <c r="AG86" s="2">
        <f t="shared" si="24"/>
        <v>2.0800000000000085</v>
      </c>
      <c r="AH86" s="4">
        <f t="shared" ref="AH86:AH149" si="36">COUNTIFS($AD$22:$AD$420,"&lt;"&amp;AG86,$AE$22:$AE$420,"&lt;"&amp;AG86)</f>
        <v>281</v>
      </c>
      <c r="AI86" s="4">
        <f t="shared" ref="AI86:AI149" si="37">AH86/$AH$421</f>
        <v>0.7042606516290727</v>
      </c>
      <c r="AJ86" s="2">
        <f t="shared" ref="AJ86:AJ149" si="38">(AI87-AI86)/(AG87-AG86)</f>
        <v>0.1936659831396669</v>
      </c>
      <c r="AK86" s="4">
        <v>65</v>
      </c>
      <c r="AL86" s="4">
        <f t="shared" ref="AL86:AL149" ca="1" si="39">U86</f>
        <v>-0.63337977020540126</v>
      </c>
      <c r="AM86" s="4">
        <f t="shared" ref="AM86:AM149" ca="1" si="40">AL87</f>
        <v>0.22281034482758891</v>
      </c>
      <c r="AN86" s="2">
        <f t="shared" si="25"/>
        <v>2.0800000000000085</v>
      </c>
      <c r="AO86" s="4">
        <f t="shared" ref="AO86:AO149" ca="1" si="41">COUNTIFS($AL$22:$AL$420,"&lt;"&amp;AN86,$AM$22:$AM$420,"&lt;"&amp;AN86)</f>
        <v>370</v>
      </c>
      <c r="AP86" s="4">
        <f t="shared" ref="AP86:AP149" ca="1" si="42">AO86/$AO$421</f>
        <v>0.92731829573934832</v>
      </c>
      <c r="AQ86" s="2">
        <f t="shared" ref="AQ86:AQ149" ca="1" si="43">(AP87-AP86)/(AN87-AN86)</f>
        <v>0.1139211665527454</v>
      </c>
    </row>
    <row r="87" spans="2:43" x14ac:dyDescent="0.15">
      <c r="B87" s="4">
        <v>1.8403024999749107</v>
      </c>
      <c r="C87" s="4">
        <f t="shared" ref="C87:C150" si="44">B88</f>
        <v>1.9303024999750562</v>
      </c>
      <c r="F87" s="4">
        <v>66</v>
      </c>
      <c r="G87" s="4">
        <f t="shared" ca="1" si="28"/>
        <v>1</v>
      </c>
      <c r="H87" s="4">
        <f t="shared" ca="1" si="26"/>
        <v>0.22281034482758635</v>
      </c>
      <c r="I87" s="4">
        <f t="shared" ca="1" si="29"/>
        <v>1.3258620689655172E-2</v>
      </c>
      <c r="J87" s="4">
        <f t="shared" ca="1" si="27"/>
        <v>0.22281034482758635</v>
      </c>
      <c r="K87" s="4">
        <f t="shared" ref="K87:K150" ca="1" si="45">RAND()*($E$9-$D$9)+$D$9</f>
        <v>1.6519050920781204</v>
      </c>
      <c r="L87" s="4">
        <f t="shared" ref="L87:L150" ca="1" si="46">RANDBETWEEN($D$12,$E$12)</f>
        <v>4</v>
      </c>
      <c r="M87" s="4">
        <f t="shared" ca="1" si="30"/>
        <v>8.0988978830399054E-16</v>
      </c>
      <c r="N87" s="4">
        <f t="shared" ref="N87:N150" ca="1" si="47">RAND()*($E$9-$D$9)+$D$9</f>
        <v>0.89391309844740152</v>
      </c>
      <c r="O87" s="4">
        <f t="shared" ref="O87:O150" ca="1" si="48">RANDBETWEEN($D$13,$E$13)</f>
        <v>1</v>
      </c>
      <c r="P87" s="4">
        <f t="shared" ca="1" si="31"/>
        <v>-1.7530573482353377E-15</v>
      </c>
      <c r="Q87" s="4">
        <f t="shared" ref="Q87:Q150" ca="1" si="49">IF(RAND()&gt;$I$14,M87+P87,M87-P87)</f>
        <v>2.562947136539328E-15</v>
      </c>
      <c r="R87" s="4">
        <f t="shared" ref="R87:R150" ca="1" si="50">J87+Q87</f>
        <v>0.22281034482758891</v>
      </c>
      <c r="S87" s="4">
        <f t="shared" ca="1" si="32"/>
        <v>133</v>
      </c>
      <c r="T87" s="4">
        <f t="shared" ca="1" si="33"/>
        <v>1</v>
      </c>
      <c r="U87" s="4">
        <f t="shared" ca="1" si="34"/>
        <v>0.22281034482758891</v>
      </c>
      <c r="V87" s="4">
        <f t="shared" ref="V87:V150" ca="1" si="51">U88</f>
        <v>-0.51470815193660591</v>
      </c>
      <c r="Y87" s="4">
        <v>4.5520900000148856</v>
      </c>
      <c r="Z87" s="4">
        <v>2.3462775000098191</v>
      </c>
      <c r="AA87" s="4">
        <v>2.3468849999908059</v>
      </c>
      <c r="AB87" s="4">
        <v>1.5258425000155285</v>
      </c>
      <c r="AD87" s="4">
        <v>1.8403024999749107</v>
      </c>
      <c r="AE87" s="4">
        <f t="shared" si="35"/>
        <v>1.9303024999750562</v>
      </c>
      <c r="AF87" s="4">
        <v>66</v>
      </c>
      <c r="AG87" s="2">
        <f t="shared" ref="AG87:AG150" si="52">AG86+$W$3</f>
        <v>2.3000000000000087</v>
      </c>
      <c r="AH87" s="4">
        <f t="shared" si="36"/>
        <v>298</v>
      </c>
      <c r="AI87" s="4">
        <f t="shared" si="37"/>
        <v>0.74686716791979946</v>
      </c>
      <c r="AJ87" s="2">
        <f t="shared" si="38"/>
        <v>0.14809751651856926</v>
      </c>
      <c r="AK87" s="4">
        <v>66</v>
      </c>
      <c r="AL87" s="4">
        <f t="shared" ca="1" si="39"/>
        <v>0.22281034482758891</v>
      </c>
      <c r="AM87" s="4">
        <f t="shared" ca="1" si="40"/>
        <v>-0.51470815193660591</v>
      </c>
      <c r="AN87" s="2">
        <f t="shared" ref="AN87:AN150" si="53">AG86+$W$3</f>
        <v>2.3000000000000087</v>
      </c>
      <c r="AO87" s="4">
        <f t="shared" ca="1" si="41"/>
        <v>380</v>
      </c>
      <c r="AP87" s="4">
        <f t="shared" ca="1" si="42"/>
        <v>0.95238095238095233</v>
      </c>
      <c r="AQ87" s="2">
        <f t="shared" ca="1" si="43"/>
        <v>2.2784233310549077E-2</v>
      </c>
    </row>
    <row r="88" spans="2:43" x14ac:dyDescent="0.15">
      <c r="B88" s="4">
        <v>1.9303024999750562</v>
      </c>
      <c r="C88" s="4">
        <f t="shared" si="44"/>
        <v>0.55530249997559622</v>
      </c>
      <c r="F88" s="4">
        <v>67</v>
      </c>
      <c r="G88" s="4">
        <f t="shared" ca="1" si="28"/>
        <v>1</v>
      </c>
      <c r="H88" s="4">
        <f t="shared" ref="H88:H151" ca="1" si="54">H87+$K$9</f>
        <v>0.23606896551724152</v>
      </c>
      <c r="I88" s="4">
        <f t="shared" ca="1" si="29"/>
        <v>1.3258620689655172E-2</v>
      </c>
      <c r="J88" s="4">
        <f t="shared" ref="J88:J151" ca="1" si="55">J87+I88</f>
        <v>0.23606896551724152</v>
      </c>
      <c r="K88" s="4">
        <f t="shared" ca="1" si="45"/>
        <v>1.2333110040681767</v>
      </c>
      <c r="L88" s="4">
        <f t="shared" ca="1" si="46"/>
        <v>5</v>
      </c>
      <c r="M88" s="4">
        <f t="shared" ca="1" si="30"/>
        <v>0.72492201968130698</v>
      </c>
      <c r="N88" s="4">
        <f t="shared" ca="1" si="47"/>
        <v>1.703990588135752</v>
      </c>
      <c r="O88" s="4">
        <f t="shared" ca="1" si="48"/>
        <v>3</v>
      </c>
      <c r="P88" s="4">
        <f t="shared" ca="1" si="31"/>
        <v>1.4756991371351544</v>
      </c>
      <c r="Q88" s="4">
        <f t="shared" ca="1" si="49"/>
        <v>-0.75077711745384745</v>
      </c>
      <c r="R88" s="4">
        <f t="shared" ca="1" si="50"/>
        <v>-0.51470815193660591</v>
      </c>
      <c r="S88" s="4">
        <f t="shared" ca="1" si="32"/>
        <v>133</v>
      </c>
      <c r="T88" s="4">
        <f t="shared" ca="1" si="33"/>
        <v>1</v>
      </c>
      <c r="U88" s="4">
        <f t="shared" ca="1" si="34"/>
        <v>-0.51470815193660591</v>
      </c>
      <c r="V88" s="4">
        <f t="shared" ca="1" si="51"/>
        <v>0.47391715419386649</v>
      </c>
      <c r="Y88" s="4">
        <v>0.32009000001664845</v>
      </c>
      <c r="Z88" s="4">
        <v>3.9832775000085974</v>
      </c>
      <c r="AA88" s="4">
        <v>2.7918849999934992</v>
      </c>
      <c r="AB88" s="4">
        <v>1.5148425000148791</v>
      </c>
      <c r="AD88" s="4">
        <v>1.9303024999750562</v>
      </c>
      <c r="AE88" s="4">
        <f t="shared" si="35"/>
        <v>0.55530249997559622</v>
      </c>
      <c r="AF88" s="4">
        <v>67</v>
      </c>
      <c r="AG88" s="2">
        <f t="shared" si="52"/>
        <v>2.5200000000000089</v>
      </c>
      <c r="AH88" s="4">
        <f t="shared" si="36"/>
        <v>311</v>
      </c>
      <c r="AI88" s="4">
        <f t="shared" si="37"/>
        <v>0.77944862155388472</v>
      </c>
      <c r="AJ88" s="2">
        <f t="shared" si="38"/>
        <v>0.17088174982911783</v>
      </c>
      <c r="AK88" s="4">
        <v>67</v>
      </c>
      <c r="AL88" s="4">
        <f t="shared" ca="1" si="39"/>
        <v>-0.51470815193660591</v>
      </c>
      <c r="AM88" s="4">
        <f t="shared" ca="1" si="40"/>
        <v>0.47391715419386649</v>
      </c>
      <c r="AN88" s="2">
        <f t="shared" si="53"/>
        <v>2.5200000000000089</v>
      </c>
      <c r="AO88" s="4">
        <f t="shared" ca="1" si="41"/>
        <v>382</v>
      </c>
      <c r="AP88" s="4">
        <f t="shared" ca="1" si="42"/>
        <v>0.95739348370927313</v>
      </c>
      <c r="AQ88" s="2">
        <f t="shared" ca="1" si="43"/>
        <v>3.4176349965823867E-2</v>
      </c>
    </row>
    <row r="89" spans="2:43" x14ac:dyDescent="0.15">
      <c r="B89" s="4">
        <v>0.55530249997559622</v>
      </c>
      <c r="C89" s="4">
        <f t="shared" si="44"/>
        <v>-0.33369750002520959</v>
      </c>
      <c r="F89" s="4">
        <v>68</v>
      </c>
      <c r="G89" s="4">
        <f t="shared" ca="1" si="28"/>
        <v>1</v>
      </c>
      <c r="H89" s="4">
        <f t="shared" ca="1" si="54"/>
        <v>0.24932758620689668</v>
      </c>
      <c r="I89" s="4">
        <f t="shared" ca="1" si="29"/>
        <v>1.3258620689655172E-2</v>
      </c>
      <c r="J89" s="4">
        <f t="shared" ca="1" si="55"/>
        <v>0.24932758620689668</v>
      </c>
      <c r="K89" s="4">
        <f t="shared" ca="1" si="45"/>
        <v>1.5207489023623191</v>
      </c>
      <c r="L89" s="4">
        <f t="shared" ca="1" si="46"/>
        <v>3</v>
      </c>
      <c r="M89" s="4">
        <f t="shared" ca="1" si="30"/>
        <v>-1.3170071822230722</v>
      </c>
      <c r="N89" s="4">
        <f t="shared" ca="1" si="47"/>
        <v>1.780082597431236</v>
      </c>
      <c r="O89" s="4">
        <f t="shared" ca="1" si="48"/>
        <v>3</v>
      </c>
      <c r="P89" s="4">
        <f t="shared" ca="1" si="31"/>
        <v>-1.5415967502100421</v>
      </c>
      <c r="Q89" s="4">
        <f t="shared" ca="1" si="49"/>
        <v>0.22458956798696983</v>
      </c>
      <c r="R89" s="4">
        <f t="shared" ca="1" si="50"/>
        <v>0.47391715419386649</v>
      </c>
      <c r="S89" s="4">
        <f t="shared" ca="1" si="32"/>
        <v>133</v>
      </c>
      <c r="T89" s="4">
        <f t="shared" ca="1" si="33"/>
        <v>1</v>
      </c>
      <c r="U89" s="4">
        <f t="shared" ca="1" si="34"/>
        <v>0.47391715419386649</v>
      </c>
      <c r="V89" s="4">
        <f t="shared" ca="1" si="51"/>
        <v>1.9259716583750603</v>
      </c>
      <c r="Y89" s="4">
        <v>-0.89890999998587517</v>
      </c>
      <c r="Z89" s="4">
        <v>-0.46372249999038218</v>
      </c>
      <c r="AA89" s="4">
        <v>2.5248849999925937</v>
      </c>
      <c r="AB89" s="4">
        <v>1.5808425000152226</v>
      </c>
      <c r="AD89" s="4">
        <v>0.55530249997559622</v>
      </c>
      <c r="AE89" s="4">
        <f t="shared" si="35"/>
        <v>-0.33369750002520959</v>
      </c>
      <c r="AF89" s="4">
        <v>68</v>
      </c>
      <c r="AG89" s="2">
        <f t="shared" si="52"/>
        <v>2.7400000000000091</v>
      </c>
      <c r="AH89" s="4">
        <f t="shared" si="36"/>
        <v>326</v>
      </c>
      <c r="AI89" s="4">
        <f t="shared" si="37"/>
        <v>0.81704260651629068</v>
      </c>
      <c r="AJ89" s="2">
        <f t="shared" si="38"/>
        <v>0.3075871496924128</v>
      </c>
      <c r="AK89" s="4">
        <v>68</v>
      </c>
      <c r="AL89" s="4">
        <f t="shared" ca="1" si="39"/>
        <v>0.47391715419386649</v>
      </c>
      <c r="AM89" s="4">
        <f t="shared" ca="1" si="40"/>
        <v>1.9259716583750603</v>
      </c>
      <c r="AN89" s="2">
        <f t="shared" si="53"/>
        <v>2.7400000000000091</v>
      </c>
      <c r="AO89" s="4">
        <f t="shared" ca="1" si="41"/>
        <v>385</v>
      </c>
      <c r="AP89" s="4">
        <f t="shared" ca="1" si="42"/>
        <v>0.96491228070175439</v>
      </c>
      <c r="AQ89" s="2">
        <f t="shared" ca="1" si="43"/>
        <v>2.2784233310549077E-2</v>
      </c>
    </row>
    <row r="90" spans="2:43" x14ac:dyDescent="0.15">
      <c r="B90" s="4">
        <v>-0.33369750002520959</v>
      </c>
      <c r="C90" s="4">
        <f t="shared" si="44"/>
        <v>1.08430249997582</v>
      </c>
      <c r="F90" s="4">
        <v>69</v>
      </c>
      <c r="G90" s="4">
        <f t="shared" ca="1" si="28"/>
        <v>1</v>
      </c>
      <c r="H90" s="4">
        <f t="shared" ca="1" si="54"/>
        <v>0.26258620689655188</v>
      </c>
      <c r="I90" s="4">
        <f t="shared" ca="1" si="29"/>
        <v>1.3258620689655172E-2</v>
      </c>
      <c r="J90" s="4">
        <f t="shared" ca="1" si="55"/>
        <v>0.26258620689655188</v>
      </c>
      <c r="K90" s="4">
        <f t="shared" ca="1" si="45"/>
        <v>0.41552998755419557</v>
      </c>
      <c r="L90" s="4">
        <f t="shared" ca="1" si="46"/>
        <v>4</v>
      </c>
      <c r="M90" s="4">
        <f t="shared" ca="1" si="30"/>
        <v>0.41552998755419557</v>
      </c>
      <c r="N90" s="4">
        <f t="shared" ca="1" si="47"/>
        <v>1.3120728816257345</v>
      </c>
      <c r="O90" s="4">
        <f t="shared" ca="1" si="48"/>
        <v>5</v>
      </c>
      <c r="P90" s="4">
        <f t="shared" ca="1" si="31"/>
        <v>-1.2478554639243129</v>
      </c>
      <c r="Q90" s="4">
        <f t="shared" ca="1" si="49"/>
        <v>1.6633854514785085</v>
      </c>
      <c r="R90" s="4">
        <f t="shared" ca="1" si="50"/>
        <v>1.9259716583750603</v>
      </c>
      <c r="S90" s="4">
        <f t="shared" ca="1" si="32"/>
        <v>133</v>
      </c>
      <c r="T90" s="4">
        <f t="shared" ca="1" si="33"/>
        <v>1</v>
      </c>
      <c r="U90" s="4">
        <f t="shared" ca="1" si="34"/>
        <v>1.9259716583750603</v>
      </c>
      <c r="V90" s="4">
        <f t="shared" ca="1" si="51"/>
        <v>-0.48299270587280246</v>
      </c>
      <c r="Y90" s="4">
        <v>2.2300900000153945</v>
      </c>
      <c r="Z90" s="4">
        <v>1.4872775000114302</v>
      </c>
      <c r="AA90" s="4">
        <v>1.1368849999904285</v>
      </c>
      <c r="AB90" s="4">
        <v>2.5558425000156149</v>
      </c>
      <c r="AD90" s="4">
        <v>-0.33369750002520959</v>
      </c>
      <c r="AE90" s="4">
        <f t="shared" si="35"/>
        <v>1.08430249997582</v>
      </c>
      <c r="AF90" s="4">
        <v>69</v>
      </c>
      <c r="AG90" s="2">
        <f t="shared" si="52"/>
        <v>2.9600000000000093</v>
      </c>
      <c r="AH90" s="4">
        <f t="shared" si="36"/>
        <v>353</v>
      </c>
      <c r="AI90" s="4">
        <f t="shared" si="37"/>
        <v>0.88471177944862156</v>
      </c>
      <c r="AJ90" s="2">
        <f t="shared" si="38"/>
        <v>0.12531328320801968</v>
      </c>
      <c r="AK90" s="4">
        <v>69</v>
      </c>
      <c r="AL90" s="4">
        <f t="shared" ca="1" si="39"/>
        <v>1.9259716583750603</v>
      </c>
      <c r="AM90" s="4">
        <f t="shared" ca="1" si="40"/>
        <v>-0.48299270587280246</v>
      </c>
      <c r="AN90" s="2">
        <f t="shared" si="53"/>
        <v>2.9600000000000093</v>
      </c>
      <c r="AO90" s="4">
        <f t="shared" ca="1" si="41"/>
        <v>387</v>
      </c>
      <c r="AP90" s="4">
        <f t="shared" ca="1" si="42"/>
        <v>0.96992481203007519</v>
      </c>
      <c r="AQ90" s="2">
        <f t="shared" ca="1" si="43"/>
        <v>0</v>
      </c>
    </row>
    <row r="91" spans="2:43" x14ac:dyDescent="0.15">
      <c r="B91" s="4">
        <v>1.08430249997582</v>
      </c>
      <c r="C91" s="4">
        <f t="shared" si="44"/>
        <v>1.391302499975211</v>
      </c>
      <c r="F91" s="4">
        <v>70</v>
      </c>
      <c r="G91" s="4">
        <f t="shared" ca="1" si="28"/>
        <v>1</v>
      </c>
      <c r="H91" s="4">
        <f t="shared" ca="1" si="54"/>
        <v>0.27584482758620704</v>
      </c>
      <c r="I91" s="4">
        <f t="shared" ca="1" si="29"/>
        <v>1.3258620689655172E-2</v>
      </c>
      <c r="J91" s="4">
        <f t="shared" ca="1" si="55"/>
        <v>0.27584482758620704</v>
      </c>
      <c r="K91" s="4">
        <f t="shared" ca="1" si="45"/>
        <v>1.3123584872709966</v>
      </c>
      <c r="L91" s="4">
        <f t="shared" ca="1" si="46"/>
        <v>2</v>
      </c>
      <c r="M91" s="4">
        <f t="shared" ca="1" si="30"/>
        <v>-2.0579705709199133E-14</v>
      </c>
      <c r="N91" s="4">
        <f t="shared" ca="1" si="47"/>
        <v>0.87623010842747728</v>
      </c>
      <c r="O91" s="4">
        <f t="shared" ca="1" si="48"/>
        <v>3</v>
      </c>
      <c r="P91" s="4">
        <f t="shared" ca="1" si="31"/>
        <v>0.75883753345898897</v>
      </c>
      <c r="Q91" s="4">
        <f t="shared" ca="1" si="49"/>
        <v>-0.75883753345900951</v>
      </c>
      <c r="R91" s="4">
        <f t="shared" ca="1" si="50"/>
        <v>-0.48299270587280246</v>
      </c>
      <c r="S91" s="4">
        <f t="shared" ca="1" si="32"/>
        <v>133</v>
      </c>
      <c r="T91" s="4">
        <f t="shared" ca="1" si="33"/>
        <v>1</v>
      </c>
      <c r="U91" s="4">
        <f t="shared" ca="1" si="34"/>
        <v>-0.48299270587280246</v>
      </c>
      <c r="V91" s="4">
        <f t="shared" ca="1" si="51"/>
        <v>-0.71739047289928493</v>
      </c>
      <c r="Y91" s="4">
        <v>2.1340900000161867</v>
      </c>
      <c r="Z91" s="4">
        <v>-1.6487224999899297</v>
      </c>
      <c r="AA91" s="4">
        <v>2.1458849999937968</v>
      </c>
      <c r="AB91" s="4">
        <v>2.7258425000162845</v>
      </c>
      <c r="AD91" s="4">
        <v>1.08430249997582</v>
      </c>
      <c r="AE91" s="4">
        <f t="shared" si="35"/>
        <v>1.391302499975211</v>
      </c>
      <c r="AF91" s="4">
        <v>70</v>
      </c>
      <c r="AG91" s="2">
        <f t="shared" si="52"/>
        <v>3.1800000000000095</v>
      </c>
      <c r="AH91" s="4">
        <f t="shared" si="36"/>
        <v>364</v>
      </c>
      <c r="AI91" s="4">
        <f t="shared" si="37"/>
        <v>0.91228070175438591</v>
      </c>
      <c r="AJ91" s="2">
        <f t="shared" si="38"/>
        <v>0.1139211665527454</v>
      </c>
      <c r="AK91" s="4">
        <v>70</v>
      </c>
      <c r="AL91" s="4">
        <f t="shared" ca="1" si="39"/>
        <v>-0.48299270587280246</v>
      </c>
      <c r="AM91" s="4">
        <f t="shared" ca="1" si="40"/>
        <v>-0.71739047289928493</v>
      </c>
      <c r="AN91" s="2">
        <f t="shared" si="53"/>
        <v>3.1800000000000095</v>
      </c>
      <c r="AO91" s="4">
        <f t="shared" ca="1" si="41"/>
        <v>387</v>
      </c>
      <c r="AP91" s="4">
        <f t="shared" ca="1" si="42"/>
        <v>0.96992481203007519</v>
      </c>
      <c r="AQ91" s="2">
        <f t="shared" ca="1" si="43"/>
        <v>9.1136933242196308E-2</v>
      </c>
    </row>
    <row r="92" spans="2:43" x14ac:dyDescent="0.15">
      <c r="B92" s="4">
        <v>1.391302499975211</v>
      </c>
      <c r="C92" s="4">
        <f t="shared" si="44"/>
        <v>0.25430249997526744</v>
      </c>
      <c r="F92" s="4">
        <v>71</v>
      </c>
      <c r="G92" s="4">
        <f t="shared" ca="1" si="28"/>
        <v>1</v>
      </c>
      <c r="H92" s="4">
        <f t="shared" ca="1" si="54"/>
        <v>0.28910344827586221</v>
      </c>
      <c r="I92" s="4">
        <f t="shared" ca="1" si="29"/>
        <v>1.3258620689655172E-2</v>
      </c>
      <c r="J92" s="4">
        <f t="shared" ca="1" si="55"/>
        <v>0.28910344827586221</v>
      </c>
      <c r="K92" s="4">
        <f t="shared" ca="1" si="45"/>
        <v>1.8657562655087625</v>
      </c>
      <c r="L92" s="4">
        <f t="shared" ca="1" si="46"/>
        <v>3</v>
      </c>
      <c r="M92" s="4">
        <f t="shared" ca="1" si="30"/>
        <v>-1.6157923232005824</v>
      </c>
      <c r="N92" s="4">
        <f t="shared" ca="1" si="47"/>
        <v>0.70355719285238338</v>
      </c>
      <c r="O92" s="4">
        <f t="shared" ca="1" si="48"/>
        <v>3</v>
      </c>
      <c r="P92" s="4">
        <f t="shared" ca="1" si="31"/>
        <v>-0.60929840202543528</v>
      </c>
      <c r="Q92" s="4">
        <f t="shared" ca="1" si="49"/>
        <v>-1.0064939211751471</v>
      </c>
      <c r="R92" s="4">
        <f t="shared" ca="1" si="50"/>
        <v>-0.71739047289928493</v>
      </c>
      <c r="S92" s="4">
        <f t="shared" ca="1" si="32"/>
        <v>133</v>
      </c>
      <c r="T92" s="4">
        <f t="shared" ca="1" si="33"/>
        <v>1</v>
      </c>
      <c r="U92" s="4">
        <f t="shared" ca="1" si="34"/>
        <v>-0.71739047289928493</v>
      </c>
      <c r="V92" s="4">
        <f t="shared" ca="1" si="51"/>
        <v>0.14199970674744322</v>
      </c>
      <c r="Y92" s="4">
        <v>1.4010900000158699</v>
      </c>
      <c r="Z92" s="4">
        <v>-1.7507224999917526</v>
      </c>
      <c r="AA92" s="4">
        <v>2.8998849999908316</v>
      </c>
      <c r="AB92" s="4">
        <v>2.3728425000157927</v>
      </c>
      <c r="AD92" s="4">
        <v>1.391302499975211</v>
      </c>
      <c r="AE92" s="4">
        <f t="shared" si="35"/>
        <v>0.25430249997526744</v>
      </c>
      <c r="AF92" s="4">
        <v>71</v>
      </c>
      <c r="AG92" s="2">
        <f t="shared" si="52"/>
        <v>3.4000000000000097</v>
      </c>
      <c r="AH92" s="4">
        <f t="shared" si="36"/>
        <v>374</v>
      </c>
      <c r="AI92" s="4">
        <f t="shared" si="37"/>
        <v>0.93734335839598992</v>
      </c>
      <c r="AJ92" s="2">
        <f t="shared" si="38"/>
        <v>3.4176349965823867E-2</v>
      </c>
      <c r="AK92" s="4">
        <v>71</v>
      </c>
      <c r="AL92" s="4">
        <f t="shared" ca="1" si="39"/>
        <v>-0.71739047289928493</v>
      </c>
      <c r="AM92" s="4">
        <f t="shared" ca="1" si="40"/>
        <v>0.14199970674744322</v>
      </c>
      <c r="AN92" s="2">
        <f t="shared" si="53"/>
        <v>3.4000000000000097</v>
      </c>
      <c r="AO92" s="4">
        <f t="shared" ca="1" si="41"/>
        <v>395</v>
      </c>
      <c r="AP92" s="4">
        <f t="shared" ca="1" si="42"/>
        <v>0.9899749373433584</v>
      </c>
      <c r="AQ92" s="2">
        <f t="shared" ca="1" si="43"/>
        <v>0</v>
      </c>
    </row>
    <row r="93" spans="2:43" x14ac:dyDescent="0.15">
      <c r="B93" s="4">
        <v>0.25430249997526744</v>
      </c>
      <c r="C93" s="4">
        <f t="shared" si="44"/>
        <v>1.0163024999769732</v>
      </c>
      <c r="F93" s="4">
        <v>72</v>
      </c>
      <c r="G93" s="4">
        <f t="shared" ca="1" si="28"/>
        <v>1</v>
      </c>
      <c r="H93" s="4">
        <f t="shared" ca="1" si="54"/>
        <v>0.30236206896551737</v>
      </c>
      <c r="I93" s="4">
        <f t="shared" ca="1" si="29"/>
        <v>1.3258620689655172E-2</v>
      </c>
      <c r="J93" s="4">
        <f t="shared" ca="1" si="55"/>
        <v>0.30236206896551737</v>
      </c>
      <c r="K93" s="4">
        <f t="shared" ca="1" si="45"/>
        <v>0.26678383495052821</v>
      </c>
      <c r="L93" s="4">
        <f t="shared" ca="1" si="46"/>
        <v>3</v>
      </c>
      <c r="M93" s="4">
        <f t="shared" ca="1" si="30"/>
        <v>-1.5688790552843324E-15</v>
      </c>
      <c r="N93" s="4">
        <f t="shared" ca="1" si="47"/>
        <v>0.27282474610009078</v>
      </c>
      <c r="O93" s="4">
        <f t="shared" ca="1" si="48"/>
        <v>5</v>
      </c>
      <c r="P93" s="4">
        <f t="shared" ca="1" si="31"/>
        <v>0.16036236221807257</v>
      </c>
      <c r="Q93" s="4">
        <f t="shared" ca="1" si="49"/>
        <v>-0.16036236221807415</v>
      </c>
      <c r="R93" s="4">
        <f t="shared" ca="1" si="50"/>
        <v>0.14199970674744322</v>
      </c>
      <c r="S93" s="4">
        <f t="shared" ca="1" si="32"/>
        <v>133</v>
      </c>
      <c r="T93" s="4">
        <f t="shared" ca="1" si="33"/>
        <v>1</v>
      </c>
      <c r="U93" s="4">
        <f t="shared" ca="1" si="34"/>
        <v>0.14199970674744322</v>
      </c>
      <c r="V93" s="4">
        <f t="shared" ca="1" si="51"/>
        <v>0.31562068965519213</v>
      </c>
      <c r="Y93" s="4">
        <v>0.68109000001470577</v>
      </c>
      <c r="Z93" s="4">
        <v>1.3322775000084164</v>
      </c>
      <c r="AA93" s="4">
        <v>3.4838849999907495</v>
      </c>
      <c r="AB93" s="4">
        <v>0.26084250001545684</v>
      </c>
      <c r="AD93" s="4">
        <v>0.25430249997526744</v>
      </c>
      <c r="AE93" s="4">
        <f t="shared" si="35"/>
        <v>1.0163024999769732</v>
      </c>
      <c r="AF93" s="4">
        <v>72</v>
      </c>
      <c r="AG93" s="2">
        <f t="shared" si="52"/>
        <v>3.6200000000000099</v>
      </c>
      <c r="AH93" s="4">
        <f t="shared" si="36"/>
        <v>377</v>
      </c>
      <c r="AI93" s="4">
        <f t="shared" si="37"/>
        <v>0.94486215538847118</v>
      </c>
      <c r="AJ93" s="2">
        <f t="shared" si="38"/>
        <v>9.1136933242196308E-2</v>
      </c>
      <c r="AK93" s="4">
        <v>72</v>
      </c>
      <c r="AL93" s="4">
        <f t="shared" ca="1" si="39"/>
        <v>0.14199970674744322</v>
      </c>
      <c r="AM93" s="4">
        <f t="shared" ca="1" si="40"/>
        <v>0.31562068965519213</v>
      </c>
      <c r="AN93" s="2">
        <f t="shared" si="53"/>
        <v>3.6200000000000099</v>
      </c>
      <c r="AO93" s="4">
        <f t="shared" ca="1" si="41"/>
        <v>395</v>
      </c>
      <c r="AP93" s="4">
        <f t="shared" ca="1" si="42"/>
        <v>0.9899749373433584</v>
      </c>
      <c r="AQ93" s="2">
        <f t="shared" ca="1" si="43"/>
        <v>2.2784233310549077E-2</v>
      </c>
    </row>
    <row r="94" spans="2:43" x14ac:dyDescent="0.15">
      <c r="B94" s="4">
        <v>1.0163024999769732</v>
      </c>
      <c r="C94" s="4">
        <f t="shared" si="44"/>
        <v>0.95430249997718875</v>
      </c>
      <c r="F94" s="4">
        <v>73</v>
      </c>
      <c r="G94" s="4">
        <f t="shared" ca="1" si="28"/>
        <v>1</v>
      </c>
      <c r="H94" s="4">
        <f t="shared" ca="1" si="54"/>
        <v>0.31562068965517254</v>
      </c>
      <c r="I94" s="4">
        <f t="shared" ca="1" si="29"/>
        <v>1.3258620689655172E-2</v>
      </c>
      <c r="J94" s="4">
        <f t="shared" ca="1" si="55"/>
        <v>0.31562068965517254</v>
      </c>
      <c r="K94" s="4">
        <f t="shared" ca="1" si="45"/>
        <v>0.55493184925705874</v>
      </c>
      <c r="L94" s="4">
        <f t="shared" ca="1" si="46"/>
        <v>2</v>
      </c>
      <c r="M94" s="4">
        <f t="shared" ca="1" si="30"/>
        <v>1.0877621368159972E-14</v>
      </c>
      <c r="N94" s="4">
        <f t="shared" ca="1" si="47"/>
        <v>0.22286344272869921</v>
      </c>
      <c r="O94" s="4">
        <f t="shared" ca="1" si="48"/>
        <v>1</v>
      </c>
      <c r="P94" s="4">
        <f t="shared" ca="1" si="31"/>
        <v>-8.7370157256352816E-15</v>
      </c>
      <c r="Q94" s="4">
        <f t="shared" ca="1" si="49"/>
        <v>1.9614637093795255E-14</v>
      </c>
      <c r="R94" s="4">
        <f t="shared" ca="1" si="50"/>
        <v>0.31562068965519213</v>
      </c>
      <c r="S94" s="4">
        <f t="shared" ca="1" si="32"/>
        <v>133</v>
      </c>
      <c r="T94" s="4">
        <f t="shared" ca="1" si="33"/>
        <v>1</v>
      </c>
      <c r="U94" s="4">
        <f t="shared" ca="1" si="34"/>
        <v>0.31562068965519213</v>
      </c>
      <c r="V94" s="4">
        <f t="shared" ca="1" si="51"/>
        <v>-1.0736728312024295</v>
      </c>
      <c r="Y94" s="4">
        <v>0.85409000001490654</v>
      </c>
      <c r="Z94" s="4">
        <v>2.8002775000111058</v>
      </c>
      <c r="AA94" s="4">
        <v>2.3108849999928793</v>
      </c>
      <c r="AB94" s="4">
        <v>0.44084250001574787</v>
      </c>
      <c r="AD94" s="4">
        <v>1.0163024999769732</v>
      </c>
      <c r="AE94" s="4">
        <f t="shared" si="35"/>
        <v>0.95430249997718875</v>
      </c>
      <c r="AF94" s="4">
        <v>73</v>
      </c>
      <c r="AG94" s="2">
        <f t="shared" si="52"/>
        <v>3.8400000000000101</v>
      </c>
      <c r="AH94" s="4">
        <f t="shared" si="36"/>
        <v>385</v>
      </c>
      <c r="AI94" s="4">
        <f t="shared" si="37"/>
        <v>0.96491228070175439</v>
      </c>
      <c r="AJ94" s="2">
        <f t="shared" si="38"/>
        <v>4.5568466621098154E-2</v>
      </c>
      <c r="AK94" s="4">
        <v>73</v>
      </c>
      <c r="AL94" s="4">
        <f t="shared" ca="1" si="39"/>
        <v>0.31562068965519213</v>
      </c>
      <c r="AM94" s="4">
        <f t="shared" ca="1" si="40"/>
        <v>-1.0736728312024295</v>
      </c>
      <c r="AN94" s="2">
        <f t="shared" si="53"/>
        <v>3.8400000000000101</v>
      </c>
      <c r="AO94" s="4">
        <f t="shared" ca="1" si="41"/>
        <v>397</v>
      </c>
      <c r="AP94" s="4">
        <f t="shared" ca="1" si="42"/>
        <v>0.9949874686716792</v>
      </c>
      <c r="AQ94" s="2">
        <f t="shared" ca="1" si="43"/>
        <v>0</v>
      </c>
    </row>
    <row r="95" spans="2:43" x14ac:dyDescent="0.15">
      <c r="B95" s="4">
        <v>0.95430249997718875</v>
      </c>
      <c r="C95" s="4">
        <f t="shared" si="44"/>
        <v>1.8293024999742613</v>
      </c>
      <c r="F95" s="4">
        <v>74</v>
      </c>
      <c r="G95" s="4">
        <f t="shared" ca="1" si="28"/>
        <v>1</v>
      </c>
      <c r="H95" s="4">
        <f t="shared" ca="1" si="54"/>
        <v>0.3288793103448277</v>
      </c>
      <c r="I95" s="4">
        <f t="shared" ca="1" si="29"/>
        <v>1.3258620689655172E-2</v>
      </c>
      <c r="J95" s="4">
        <f t="shared" ca="1" si="55"/>
        <v>0.3288793103448277</v>
      </c>
      <c r="K95" s="4">
        <f t="shared" ca="1" si="45"/>
        <v>1.4747305943614248</v>
      </c>
      <c r="L95" s="4">
        <f t="shared" ca="1" si="46"/>
        <v>5</v>
      </c>
      <c r="M95" s="4">
        <f t="shared" ca="1" si="30"/>
        <v>-1.4025521415472595</v>
      </c>
      <c r="N95" s="4">
        <f t="shared" ca="1" si="47"/>
        <v>1.1496018750872308</v>
      </c>
      <c r="O95" s="4">
        <f t="shared" ca="1" si="48"/>
        <v>2</v>
      </c>
      <c r="P95" s="4">
        <f t="shared" ca="1" si="31"/>
        <v>-2.2539912979772624E-15</v>
      </c>
      <c r="Q95" s="4">
        <f t="shared" ca="1" si="49"/>
        <v>-1.4025521415472573</v>
      </c>
      <c r="R95" s="4">
        <f t="shared" ca="1" si="50"/>
        <v>-1.0736728312024295</v>
      </c>
      <c r="S95" s="4">
        <f t="shared" ca="1" si="32"/>
        <v>133</v>
      </c>
      <c r="T95" s="4">
        <f t="shared" ca="1" si="33"/>
        <v>1</v>
      </c>
      <c r="U95" s="4">
        <f t="shared" ca="1" si="34"/>
        <v>-1.0736728312024295</v>
      </c>
      <c r="V95" s="4">
        <f t="shared" ca="1" si="51"/>
        <v>0.34213793103445711</v>
      </c>
      <c r="Y95" s="4">
        <v>-2.3209099999839111</v>
      </c>
      <c r="Z95" s="4">
        <v>-0.60172249999013161</v>
      </c>
      <c r="AA95" s="4">
        <v>1.9888849999922797</v>
      </c>
      <c r="AB95" s="4">
        <v>0.52584250001430632</v>
      </c>
      <c r="AD95" s="4">
        <v>0.95430249997718875</v>
      </c>
      <c r="AE95" s="4">
        <f t="shared" si="35"/>
        <v>1.8293024999742613</v>
      </c>
      <c r="AF95" s="4">
        <v>74</v>
      </c>
      <c r="AG95" s="2">
        <f t="shared" si="52"/>
        <v>4.0600000000000103</v>
      </c>
      <c r="AH95" s="4">
        <f t="shared" si="36"/>
        <v>389</v>
      </c>
      <c r="AI95" s="4">
        <f t="shared" si="37"/>
        <v>0.97493734335839599</v>
      </c>
      <c r="AJ95" s="2">
        <f t="shared" si="38"/>
        <v>2.2784233310549126E-2</v>
      </c>
      <c r="AK95" s="4">
        <v>74</v>
      </c>
      <c r="AL95" s="4">
        <f t="shared" ca="1" si="39"/>
        <v>-1.0736728312024295</v>
      </c>
      <c r="AM95" s="4">
        <f t="shared" ca="1" si="40"/>
        <v>0.34213793103445711</v>
      </c>
      <c r="AN95" s="2">
        <f t="shared" si="53"/>
        <v>4.0600000000000103</v>
      </c>
      <c r="AO95" s="4">
        <f t="shared" ca="1" si="41"/>
        <v>397</v>
      </c>
      <c r="AP95" s="4">
        <f t="shared" ca="1" si="42"/>
        <v>0.9949874686716792</v>
      </c>
      <c r="AQ95" s="2">
        <f t="shared" ca="1" si="43"/>
        <v>0</v>
      </c>
    </row>
    <row r="96" spans="2:43" x14ac:dyDescent="0.15">
      <c r="B96" s="4">
        <v>1.8293024999742613</v>
      </c>
      <c r="C96" s="4">
        <f t="shared" si="44"/>
        <v>3.8743024999767783</v>
      </c>
      <c r="F96" s="4">
        <v>75</v>
      </c>
      <c r="G96" s="4">
        <f t="shared" ca="1" si="28"/>
        <v>1</v>
      </c>
      <c r="H96" s="4">
        <f t="shared" ca="1" si="54"/>
        <v>0.34213793103448287</v>
      </c>
      <c r="I96" s="4">
        <f t="shared" ca="1" si="29"/>
        <v>1.3258620689655172E-2</v>
      </c>
      <c r="J96" s="4">
        <f t="shared" ca="1" si="55"/>
        <v>0.34213793103448287</v>
      </c>
      <c r="K96" s="4">
        <f t="shared" ca="1" si="45"/>
        <v>0.41928686379581803</v>
      </c>
      <c r="L96" s="4">
        <f t="shared" ca="1" si="46"/>
        <v>5</v>
      </c>
      <c r="M96" s="4">
        <f t="shared" ca="1" si="30"/>
        <v>-4.5202783127263132E-15</v>
      </c>
      <c r="N96" s="4">
        <f t="shared" ca="1" si="47"/>
        <v>1.6666522101777974</v>
      </c>
      <c r="O96" s="4">
        <f t="shared" ca="1" si="48"/>
        <v>2</v>
      </c>
      <c r="P96" s="4">
        <f t="shared" ca="1" si="31"/>
        <v>2.1235360956171988E-14</v>
      </c>
      <c r="Q96" s="4">
        <f t="shared" ca="1" si="49"/>
        <v>-2.5755639268898302E-14</v>
      </c>
      <c r="R96" s="4">
        <f t="shared" ca="1" si="50"/>
        <v>0.34213793103445711</v>
      </c>
      <c r="S96" s="4">
        <f t="shared" ca="1" si="32"/>
        <v>133</v>
      </c>
      <c r="T96" s="4">
        <f t="shared" ca="1" si="33"/>
        <v>1</v>
      </c>
      <c r="U96" s="4">
        <f t="shared" ca="1" si="34"/>
        <v>0.34213793103445711</v>
      </c>
      <c r="V96" s="4">
        <f t="shared" ca="1" si="51"/>
        <v>0.35539655172410817</v>
      </c>
      <c r="Y96" s="4">
        <v>0.64409000001575123</v>
      </c>
      <c r="Z96" s="4">
        <v>0.63327750001107574</v>
      </c>
      <c r="AA96" s="4">
        <v>1.2748849999937306</v>
      </c>
      <c r="AB96" s="4">
        <v>0.2698425000140503</v>
      </c>
      <c r="AD96" s="4">
        <v>1.8293024999742613</v>
      </c>
      <c r="AE96" s="4">
        <f t="shared" si="35"/>
        <v>3.8743024999767783</v>
      </c>
      <c r="AF96" s="4">
        <v>75</v>
      </c>
      <c r="AG96" s="2">
        <f t="shared" si="52"/>
        <v>4.28000000000001</v>
      </c>
      <c r="AH96" s="4">
        <f t="shared" si="36"/>
        <v>391</v>
      </c>
      <c r="AI96" s="4">
        <f t="shared" si="37"/>
        <v>0.97994987468671679</v>
      </c>
      <c r="AJ96" s="2">
        <f t="shared" si="38"/>
        <v>2.2784233310549126E-2</v>
      </c>
      <c r="AK96" s="4">
        <v>75</v>
      </c>
      <c r="AL96" s="4">
        <f t="shared" ca="1" si="39"/>
        <v>0.34213793103445711</v>
      </c>
      <c r="AM96" s="4">
        <f t="shared" ca="1" si="40"/>
        <v>0.35539655172410817</v>
      </c>
      <c r="AN96" s="2">
        <f t="shared" si="53"/>
        <v>4.28000000000001</v>
      </c>
      <c r="AO96" s="4">
        <f t="shared" ca="1" si="41"/>
        <v>397</v>
      </c>
      <c r="AP96" s="4">
        <f t="shared" ca="1" si="42"/>
        <v>0.9949874686716792</v>
      </c>
      <c r="AQ96" s="2">
        <f t="shared" ca="1" si="43"/>
        <v>0</v>
      </c>
    </row>
    <row r="97" spans="2:43" x14ac:dyDescent="0.15">
      <c r="B97" s="4">
        <v>3.8743024999767783</v>
      </c>
      <c r="C97" s="4">
        <f t="shared" si="44"/>
        <v>2.8793024999771433</v>
      </c>
      <c r="F97" s="4">
        <v>76</v>
      </c>
      <c r="G97" s="4">
        <f t="shared" ca="1" si="28"/>
        <v>1</v>
      </c>
      <c r="H97" s="4">
        <f t="shared" ca="1" si="54"/>
        <v>0.35539655172413803</v>
      </c>
      <c r="I97" s="4">
        <f t="shared" ca="1" si="29"/>
        <v>1.3258620689655172E-2</v>
      </c>
      <c r="J97" s="4">
        <f t="shared" ca="1" si="55"/>
        <v>0.35539655172413803</v>
      </c>
      <c r="K97" s="4">
        <f t="shared" ca="1" si="45"/>
        <v>1.7388140631889752</v>
      </c>
      <c r="L97" s="4">
        <f t="shared" ca="1" si="46"/>
        <v>2</v>
      </c>
      <c r="M97" s="4">
        <f t="shared" ca="1" si="30"/>
        <v>-4.0900354786687682E-14</v>
      </c>
      <c r="N97" s="4">
        <f t="shared" ca="1" si="47"/>
        <v>0.4692156239602156</v>
      </c>
      <c r="O97" s="4">
        <f t="shared" ca="1" si="48"/>
        <v>2</v>
      </c>
      <c r="P97" s="4">
        <f t="shared" ca="1" si="31"/>
        <v>-1.1036881917226681E-14</v>
      </c>
      <c r="Q97" s="4">
        <f t="shared" ca="1" si="49"/>
        <v>-2.9863472869460999E-14</v>
      </c>
      <c r="R97" s="4">
        <f t="shared" ca="1" si="50"/>
        <v>0.35539655172410817</v>
      </c>
      <c r="S97" s="4">
        <f t="shared" ca="1" si="32"/>
        <v>133</v>
      </c>
      <c r="T97" s="4">
        <f t="shared" ca="1" si="33"/>
        <v>1</v>
      </c>
      <c r="U97" s="4">
        <f t="shared" ca="1" si="34"/>
        <v>0.35539655172410817</v>
      </c>
      <c r="V97" s="4">
        <f t="shared" ca="1" si="51"/>
        <v>3.3081180113353597</v>
      </c>
      <c r="Y97" s="4">
        <v>-0.40890999998310917</v>
      </c>
      <c r="Z97" s="4">
        <v>0.37227750000923265</v>
      </c>
      <c r="AA97" s="4">
        <v>1.0348849999921583</v>
      </c>
      <c r="AB97" s="4">
        <v>1.0458425000159366</v>
      </c>
      <c r="AD97" s="4">
        <v>3.8743024999767783</v>
      </c>
      <c r="AE97" s="4">
        <f t="shared" si="35"/>
        <v>2.8793024999771433</v>
      </c>
      <c r="AF97" s="4">
        <v>76</v>
      </c>
      <c r="AG97" s="2">
        <f t="shared" si="52"/>
        <v>4.5000000000000098</v>
      </c>
      <c r="AH97" s="4">
        <f t="shared" si="36"/>
        <v>393</v>
      </c>
      <c r="AI97" s="4">
        <f t="shared" si="37"/>
        <v>0.98496240601503759</v>
      </c>
      <c r="AJ97" s="2">
        <f t="shared" si="38"/>
        <v>2.2784233310549126E-2</v>
      </c>
      <c r="AK97" s="4">
        <v>76</v>
      </c>
      <c r="AL97" s="4">
        <f t="shared" ca="1" si="39"/>
        <v>0.35539655172410817</v>
      </c>
      <c r="AM97" s="4">
        <f t="shared" ca="1" si="40"/>
        <v>3.3081180113353597</v>
      </c>
      <c r="AN97" s="2">
        <f t="shared" si="53"/>
        <v>4.5000000000000098</v>
      </c>
      <c r="AO97" s="4">
        <f t="shared" ca="1" si="41"/>
        <v>397</v>
      </c>
      <c r="AP97" s="4">
        <f t="shared" ca="1" si="42"/>
        <v>0.9949874686716792</v>
      </c>
      <c r="AQ97" s="2">
        <f t="shared" ca="1" si="43"/>
        <v>0</v>
      </c>
    </row>
    <row r="98" spans="2:43" x14ac:dyDescent="0.15">
      <c r="B98" s="4">
        <v>2.8793024999771433</v>
      </c>
      <c r="C98" s="4">
        <f t="shared" si="44"/>
        <v>0.24430249997564601</v>
      </c>
      <c r="F98" s="4">
        <v>77</v>
      </c>
      <c r="G98" s="4">
        <f t="shared" ca="1" si="28"/>
        <v>1</v>
      </c>
      <c r="H98" s="4">
        <f t="shared" ca="1" si="54"/>
        <v>0.3686551724137932</v>
      </c>
      <c r="I98" s="4">
        <f t="shared" ca="1" si="29"/>
        <v>1.3258620689655172E-2</v>
      </c>
      <c r="J98" s="4">
        <f t="shared" ca="1" si="55"/>
        <v>0.3686551724137932</v>
      </c>
      <c r="K98" s="4">
        <f t="shared" ca="1" si="45"/>
        <v>1.3886518488599613</v>
      </c>
      <c r="L98" s="4">
        <f t="shared" ca="1" si="46"/>
        <v>4</v>
      </c>
      <c r="M98" s="4">
        <f t="shared" ca="1" si="30"/>
        <v>1.3886518488599613</v>
      </c>
      <c r="N98" s="4">
        <f t="shared" ca="1" si="47"/>
        <v>1.7907222851486002</v>
      </c>
      <c r="O98" s="4">
        <f t="shared" ca="1" si="48"/>
        <v>3</v>
      </c>
      <c r="P98" s="4">
        <f t="shared" ca="1" si="31"/>
        <v>-1.5508109900616056</v>
      </c>
      <c r="Q98" s="4">
        <f t="shared" ca="1" si="49"/>
        <v>2.9394628389215667</v>
      </c>
      <c r="R98" s="4">
        <f t="shared" ca="1" si="50"/>
        <v>3.3081180113353597</v>
      </c>
      <c r="S98" s="4">
        <f t="shared" ca="1" si="32"/>
        <v>133</v>
      </c>
      <c r="T98" s="4">
        <f t="shared" ca="1" si="33"/>
        <v>1</v>
      </c>
      <c r="U98" s="4">
        <f t="shared" ca="1" si="34"/>
        <v>3.3081180113353597</v>
      </c>
      <c r="V98" s="4">
        <f t="shared" ca="1" si="51"/>
        <v>-0.66039837310765526</v>
      </c>
      <c r="Y98" s="4">
        <v>0.63109000001659865</v>
      </c>
      <c r="Z98" s="4">
        <v>2.9632775000116851</v>
      </c>
      <c r="AA98" s="4">
        <v>2.4258849999938548</v>
      </c>
      <c r="AB98" s="4">
        <v>1.1178425000153425</v>
      </c>
      <c r="AD98" s="4">
        <v>2.8793024999771433</v>
      </c>
      <c r="AE98" s="4">
        <f t="shared" si="35"/>
        <v>0.24430249997564601</v>
      </c>
      <c r="AF98" s="4">
        <v>77</v>
      </c>
      <c r="AG98" s="2">
        <f t="shared" si="52"/>
        <v>4.7200000000000095</v>
      </c>
      <c r="AH98" s="4">
        <f t="shared" si="36"/>
        <v>395</v>
      </c>
      <c r="AI98" s="4">
        <f t="shared" si="37"/>
        <v>0.9899749373433584</v>
      </c>
      <c r="AJ98" s="2">
        <f t="shared" si="38"/>
        <v>2.2784233310549126E-2</v>
      </c>
      <c r="AK98" s="4">
        <v>77</v>
      </c>
      <c r="AL98" s="4">
        <f t="shared" ca="1" si="39"/>
        <v>3.3081180113353597</v>
      </c>
      <c r="AM98" s="4">
        <f t="shared" ca="1" si="40"/>
        <v>-0.66039837310765526</v>
      </c>
      <c r="AN98" s="2">
        <f t="shared" si="53"/>
        <v>4.7200000000000095</v>
      </c>
      <c r="AO98" s="4">
        <f t="shared" ca="1" si="41"/>
        <v>397</v>
      </c>
      <c r="AP98" s="4">
        <f t="shared" ca="1" si="42"/>
        <v>0.9949874686716792</v>
      </c>
      <c r="AQ98" s="2">
        <f t="shared" ca="1" si="43"/>
        <v>0</v>
      </c>
    </row>
    <row r="99" spans="2:43" x14ac:dyDescent="0.15">
      <c r="B99" s="4">
        <v>0.24430249997564601</v>
      </c>
      <c r="C99" s="4">
        <f t="shared" si="44"/>
        <v>0.60430249997622809</v>
      </c>
      <c r="F99" s="4">
        <v>78</v>
      </c>
      <c r="G99" s="4">
        <f t="shared" ca="1" si="28"/>
        <v>1</v>
      </c>
      <c r="H99" s="4">
        <f t="shared" ca="1" si="54"/>
        <v>0.38191379310344836</v>
      </c>
      <c r="I99" s="4">
        <f t="shared" ca="1" si="29"/>
        <v>1.3258620689655172E-2</v>
      </c>
      <c r="J99" s="4">
        <f t="shared" ca="1" si="55"/>
        <v>0.38191379310344836</v>
      </c>
      <c r="K99" s="4">
        <f t="shared" ca="1" si="45"/>
        <v>1.7732873734853176</v>
      </c>
      <c r="L99" s="4">
        <f t="shared" ca="1" si="46"/>
        <v>5</v>
      </c>
      <c r="M99" s="4">
        <f t="shared" ca="1" si="30"/>
        <v>-1.042312166211119</v>
      </c>
      <c r="N99" s="4">
        <f t="shared" ca="1" si="47"/>
        <v>0.7462822323886118</v>
      </c>
      <c r="O99" s="4">
        <f t="shared" ca="1" si="48"/>
        <v>3</v>
      </c>
      <c r="P99" s="4">
        <f t="shared" ca="1" si="31"/>
        <v>-1.5359702305481833E-14</v>
      </c>
      <c r="Q99" s="4">
        <f t="shared" ca="1" si="49"/>
        <v>-1.0423121662111037</v>
      </c>
      <c r="R99" s="4">
        <f t="shared" ca="1" si="50"/>
        <v>-0.66039837310765526</v>
      </c>
      <c r="S99" s="4">
        <f t="shared" ca="1" si="32"/>
        <v>133</v>
      </c>
      <c r="T99" s="4">
        <f t="shared" ca="1" si="33"/>
        <v>1</v>
      </c>
      <c r="U99" s="4">
        <f t="shared" ca="1" si="34"/>
        <v>-0.66039837310765526</v>
      </c>
      <c r="V99" s="4">
        <f t="shared" ca="1" si="51"/>
        <v>-0.7527020934588039</v>
      </c>
      <c r="Y99" s="4">
        <v>0.94909000001663912</v>
      </c>
      <c r="Z99" s="4">
        <v>2.8822775000101331</v>
      </c>
      <c r="AA99" s="4">
        <v>2.379884999992754</v>
      </c>
      <c r="AB99" s="4">
        <v>0.15684250001513078</v>
      </c>
      <c r="AD99" s="4">
        <v>0.24430249997564601</v>
      </c>
      <c r="AE99" s="4">
        <f t="shared" si="35"/>
        <v>0.60430249997622809</v>
      </c>
      <c r="AF99" s="4">
        <v>78</v>
      </c>
      <c r="AG99" s="2">
        <f t="shared" si="52"/>
        <v>4.9400000000000093</v>
      </c>
      <c r="AH99" s="4">
        <f t="shared" si="36"/>
        <v>397</v>
      </c>
      <c r="AI99" s="4">
        <f t="shared" si="37"/>
        <v>0.9949874686716792</v>
      </c>
      <c r="AJ99" s="2">
        <f t="shared" si="38"/>
        <v>0</v>
      </c>
      <c r="AK99" s="4">
        <v>78</v>
      </c>
      <c r="AL99" s="4">
        <f t="shared" ca="1" si="39"/>
        <v>-0.66039837310765526</v>
      </c>
      <c r="AM99" s="4">
        <f t="shared" ca="1" si="40"/>
        <v>-0.7527020934588039</v>
      </c>
      <c r="AN99" s="2">
        <f t="shared" si="53"/>
        <v>4.9400000000000093</v>
      </c>
      <c r="AO99" s="4">
        <f t="shared" ca="1" si="41"/>
        <v>397</v>
      </c>
      <c r="AP99" s="4">
        <f t="shared" ca="1" si="42"/>
        <v>0.9949874686716792</v>
      </c>
      <c r="AQ99" s="2">
        <f t="shared" ca="1" si="43"/>
        <v>0</v>
      </c>
    </row>
    <row r="100" spans="2:43" x14ac:dyDescent="0.15">
      <c r="B100" s="4">
        <v>0.60430249997622809</v>
      </c>
      <c r="C100" s="4">
        <f t="shared" si="44"/>
        <v>0.25430249997526744</v>
      </c>
      <c r="F100" s="4">
        <v>79</v>
      </c>
      <c r="G100" s="4">
        <f t="shared" ca="1" si="28"/>
        <v>1</v>
      </c>
      <c r="H100" s="4">
        <f t="shared" ca="1" si="54"/>
        <v>0.39517241379310353</v>
      </c>
      <c r="I100" s="4">
        <f t="shared" ca="1" si="29"/>
        <v>1.3258620689655172E-2</v>
      </c>
      <c r="J100" s="4">
        <f t="shared" ca="1" si="55"/>
        <v>0.39517241379310353</v>
      </c>
      <c r="K100" s="4">
        <f t="shared" ca="1" si="45"/>
        <v>0.51323121050460041</v>
      </c>
      <c r="L100" s="4">
        <f t="shared" ca="1" si="46"/>
        <v>3</v>
      </c>
      <c r="M100" s="4">
        <f t="shared" ca="1" si="30"/>
        <v>0.44447126631202505</v>
      </c>
      <c r="N100" s="4">
        <f t="shared" ca="1" si="47"/>
        <v>1.8386825220201894</v>
      </c>
      <c r="O100" s="4">
        <f t="shared" ca="1" si="48"/>
        <v>3</v>
      </c>
      <c r="P100" s="4">
        <f t="shared" ca="1" si="31"/>
        <v>1.5923457735639326</v>
      </c>
      <c r="Q100" s="4">
        <f t="shared" ca="1" si="49"/>
        <v>-1.1478745072519074</v>
      </c>
      <c r="R100" s="4">
        <f t="shared" ca="1" si="50"/>
        <v>-0.7527020934588039</v>
      </c>
      <c r="S100" s="4">
        <f t="shared" ca="1" si="32"/>
        <v>133</v>
      </c>
      <c r="T100" s="4">
        <f t="shared" ca="1" si="33"/>
        <v>1</v>
      </c>
      <c r="U100" s="4">
        <f t="shared" ca="1" si="34"/>
        <v>-0.7527020934588039</v>
      </c>
      <c r="V100" s="4">
        <f t="shared" ca="1" si="51"/>
        <v>-6.2540862340263625E-2</v>
      </c>
      <c r="Y100" s="4">
        <v>-1.5709099999838827</v>
      </c>
      <c r="Z100" s="4">
        <v>0.64527750000920037</v>
      </c>
      <c r="AA100" s="4">
        <v>2.3858849999918164</v>
      </c>
      <c r="AB100" s="4">
        <v>0.54084250001551482</v>
      </c>
      <c r="AD100" s="4">
        <v>0.60430249997622809</v>
      </c>
      <c r="AE100" s="4">
        <f t="shared" si="35"/>
        <v>0.25430249997526744</v>
      </c>
      <c r="AF100" s="4">
        <v>79</v>
      </c>
      <c r="AG100" s="2">
        <f t="shared" si="52"/>
        <v>5.160000000000009</v>
      </c>
      <c r="AH100" s="4">
        <f t="shared" si="36"/>
        <v>397</v>
      </c>
      <c r="AI100" s="4">
        <f t="shared" si="37"/>
        <v>0.9949874686716792</v>
      </c>
      <c r="AJ100" s="2">
        <f t="shared" si="38"/>
        <v>0</v>
      </c>
      <c r="AK100" s="4">
        <v>79</v>
      </c>
      <c r="AL100" s="4">
        <f t="shared" ca="1" si="39"/>
        <v>-0.7527020934588039</v>
      </c>
      <c r="AM100" s="4">
        <f t="shared" ca="1" si="40"/>
        <v>-6.2540862340263625E-2</v>
      </c>
      <c r="AN100" s="2">
        <f t="shared" si="53"/>
        <v>5.160000000000009</v>
      </c>
      <c r="AO100" s="4">
        <f t="shared" ca="1" si="41"/>
        <v>397</v>
      </c>
      <c r="AP100" s="4">
        <f t="shared" ca="1" si="42"/>
        <v>0.9949874686716792</v>
      </c>
      <c r="AQ100" s="2">
        <f t="shared" ca="1" si="43"/>
        <v>0</v>
      </c>
    </row>
    <row r="101" spans="2:43" x14ac:dyDescent="0.15">
      <c r="B101" s="4">
        <v>0.25430249997526744</v>
      </c>
      <c r="C101" s="4">
        <f t="shared" si="44"/>
        <v>1.4193024999755721</v>
      </c>
      <c r="F101" s="4">
        <v>80</v>
      </c>
      <c r="G101" s="4">
        <f t="shared" ca="1" si="28"/>
        <v>1</v>
      </c>
      <c r="H101" s="4">
        <f t="shared" ca="1" si="54"/>
        <v>0.40843103448275869</v>
      </c>
      <c r="I101" s="4">
        <f t="shared" ca="1" si="29"/>
        <v>1.3258620689655172E-2</v>
      </c>
      <c r="J101" s="4">
        <f t="shared" ca="1" si="55"/>
        <v>0.40843103448275869</v>
      </c>
      <c r="K101" s="4">
        <f t="shared" ca="1" si="45"/>
        <v>0.54383150282304249</v>
      </c>
      <c r="L101" s="4">
        <f t="shared" ca="1" si="46"/>
        <v>3</v>
      </c>
      <c r="M101" s="4">
        <f t="shared" ca="1" si="30"/>
        <v>-0.47097189682302426</v>
      </c>
      <c r="N101" s="4">
        <f t="shared" ca="1" si="47"/>
        <v>0.49075457393943511</v>
      </c>
      <c r="O101" s="4">
        <f t="shared" ca="1" si="48"/>
        <v>5</v>
      </c>
      <c r="P101" s="4">
        <f t="shared" ca="1" si="31"/>
        <v>-1.9239910656039584E-15</v>
      </c>
      <c r="Q101" s="4">
        <f t="shared" ca="1" si="49"/>
        <v>-0.47097189682302232</v>
      </c>
      <c r="R101" s="4">
        <f t="shared" ca="1" si="50"/>
        <v>-6.2540862340263625E-2</v>
      </c>
      <c r="S101" s="4">
        <f t="shared" ca="1" si="32"/>
        <v>133</v>
      </c>
      <c r="T101" s="4">
        <f t="shared" ca="1" si="33"/>
        <v>1</v>
      </c>
      <c r="U101" s="4">
        <f t="shared" ca="1" si="34"/>
        <v>-6.2540862340263625E-2</v>
      </c>
      <c r="V101" s="4">
        <f t="shared" ca="1" si="51"/>
        <v>0.42168965517232115</v>
      </c>
      <c r="Y101" s="4">
        <v>1.1260900000138463</v>
      </c>
      <c r="Z101" s="4">
        <v>1.6982775000116135</v>
      </c>
      <c r="AA101" s="4">
        <v>2.2118849999905876</v>
      </c>
      <c r="AB101" s="4">
        <v>1.155842500015325</v>
      </c>
      <c r="AD101" s="4">
        <v>0.25430249997526744</v>
      </c>
      <c r="AE101" s="4">
        <f t="shared" si="35"/>
        <v>1.4193024999755721</v>
      </c>
      <c r="AF101" s="4">
        <v>80</v>
      </c>
      <c r="AG101" s="2">
        <f t="shared" si="52"/>
        <v>5.3800000000000088</v>
      </c>
      <c r="AH101" s="4">
        <f t="shared" si="36"/>
        <v>397</v>
      </c>
      <c r="AI101" s="4">
        <f t="shared" si="37"/>
        <v>0.9949874686716792</v>
      </c>
      <c r="AJ101" s="2">
        <f t="shared" si="38"/>
        <v>0</v>
      </c>
      <c r="AK101" s="4">
        <v>80</v>
      </c>
      <c r="AL101" s="4">
        <f t="shared" ca="1" si="39"/>
        <v>-6.2540862340263625E-2</v>
      </c>
      <c r="AM101" s="4">
        <f t="shared" ca="1" si="40"/>
        <v>0.42168965517232115</v>
      </c>
      <c r="AN101" s="2">
        <f t="shared" si="53"/>
        <v>5.3800000000000088</v>
      </c>
      <c r="AO101" s="4">
        <f t="shared" ca="1" si="41"/>
        <v>397</v>
      </c>
      <c r="AP101" s="4">
        <f t="shared" ca="1" si="42"/>
        <v>0.9949874686716792</v>
      </c>
      <c r="AQ101" s="2">
        <f t="shared" ca="1" si="43"/>
        <v>0</v>
      </c>
    </row>
    <row r="102" spans="2:43" x14ac:dyDescent="0.15">
      <c r="B102" s="4">
        <v>1.4193024999755721</v>
      </c>
      <c r="C102" s="4">
        <f t="shared" si="44"/>
        <v>0.61630249997435271</v>
      </c>
      <c r="F102" s="4">
        <v>81</v>
      </c>
      <c r="G102" s="4">
        <f t="shared" ca="1" si="28"/>
        <v>1</v>
      </c>
      <c r="H102" s="4">
        <f t="shared" ca="1" si="54"/>
        <v>0.42168965517241386</v>
      </c>
      <c r="I102" s="4">
        <f t="shared" ca="1" si="29"/>
        <v>1.3258620689655172E-2</v>
      </c>
      <c r="J102" s="4">
        <f t="shared" ca="1" si="55"/>
        <v>0.42168965517241386</v>
      </c>
      <c r="K102" s="4">
        <f t="shared" ca="1" si="45"/>
        <v>1.7458628234924733</v>
      </c>
      <c r="L102" s="4">
        <f t="shared" ca="1" si="46"/>
        <v>1</v>
      </c>
      <c r="M102" s="4">
        <f t="shared" ca="1" si="30"/>
        <v>-7.1866150885069964E-14</v>
      </c>
      <c r="N102" s="4">
        <f t="shared" ca="1" si="47"/>
        <v>1.0113607433376479</v>
      </c>
      <c r="O102" s="4">
        <f t="shared" ca="1" si="48"/>
        <v>2</v>
      </c>
      <c r="P102" s="4">
        <f t="shared" ca="1" si="31"/>
        <v>2.0815668562820869E-14</v>
      </c>
      <c r="Q102" s="4">
        <f t="shared" ca="1" si="49"/>
        <v>-9.2681819447890833E-14</v>
      </c>
      <c r="R102" s="4">
        <f t="shared" ca="1" si="50"/>
        <v>0.42168965517232115</v>
      </c>
      <c r="S102" s="4">
        <f t="shared" ca="1" si="32"/>
        <v>133</v>
      </c>
      <c r="T102" s="4">
        <f t="shared" ca="1" si="33"/>
        <v>1</v>
      </c>
      <c r="U102" s="4">
        <f t="shared" ca="1" si="34"/>
        <v>0.42168965517232115</v>
      </c>
      <c r="V102" s="4">
        <f t="shared" ca="1" si="51"/>
        <v>0.4349482758620174</v>
      </c>
      <c r="Y102" s="4">
        <v>0.77909000001596951</v>
      </c>
      <c r="Z102" s="4">
        <v>0.62027750000837045</v>
      </c>
      <c r="AA102" s="4">
        <v>3.2738849999915942</v>
      </c>
      <c r="AB102" s="4">
        <v>2.6248425000154896</v>
      </c>
      <c r="AD102" s="4">
        <v>1.4193024999755721</v>
      </c>
      <c r="AE102" s="4">
        <f t="shared" si="35"/>
        <v>0.61630249997435271</v>
      </c>
      <c r="AF102" s="4">
        <v>81</v>
      </c>
      <c r="AG102" s="2">
        <f t="shared" si="52"/>
        <v>5.6000000000000085</v>
      </c>
      <c r="AH102" s="4">
        <f t="shared" si="36"/>
        <v>397</v>
      </c>
      <c r="AI102" s="4">
        <f t="shared" si="37"/>
        <v>0.9949874686716792</v>
      </c>
      <c r="AJ102" s="2">
        <f t="shared" si="38"/>
        <v>0</v>
      </c>
      <c r="AK102" s="4">
        <v>81</v>
      </c>
      <c r="AL102" s="4">
        <f t="shared" ca="1" si="39"/>
        <v>0.42168965517232115</v>
      </c>
      <c r="AM102" s="4">
        <f t="shared" ca="1" si="40"/>
        <v>0.4349482758620174</v>
      </c>
      <c r="AN102" s="2">
        <f t="shared" si="53"/>
        <v>5.6000000000000085</v>
      </c>
      <c r="AO102" s="4">
        <f t="shared" ca="1" si="41"/>
        <v>397</v>
      </c>
      <c r="AP102" s="4">
        <f t="shared" ca="1" si="42"/>
        <v>0.9949874686716792</v>
      </c>
      <c r="AQ102" s="2">
        <f t="shared" ca="1" si="43"/>
        <v>0</v>
      </c>
    </row>
    <row r="103" spans="2:43" x14ac:dyDescent="0.15">
      <c r="B103" s="4">
        <v>0.61630249997435271</v>
      </c>
      <c r="C103" s="4">
        <f t="shared" si="44"/>
        <v>1.1953024999762363</v>
      </c>
      <c r="F103" s="4">
        <v>82</v>
      </c>
      <c r="G103" s="4">
        <f t="shared" ca="1" si="28"/>
        <v>1</v>
      </c>
      <c r="H103" s="4">
        <f t="shared" ca="1" si="54"/>
        <v>0.43494827586206902</v>
      </c>
      <c r="I103" s="4">
        <f t="shared" ca="1" si="29"/>
        <v>1.3258620689655172E-2</v>
      </c>
      <c r="J103" s="4">
        <f t="shared" ca="1" si="55"/>
        <v>0.43494827586206902</v>
      </c>
      <c r="K103" s="4">
        <f t="shared" ca="1" si="45"/>
        <v>1.4421179306351826</v>
      </c>
      <c r="L103" s="4">
        <f t="shared" ca="1" si="46"/>
        <v>1</v>
      </c>
      <c r="M103" s="4">
        <f t="shared" ca="1" si="30"/>
        <v>-9.0456845477357865E-14</v>
      </c>
      <c r="N103" s="4">
        <f t="shared" ca="1" si="47"/>
        <v>1.2380619157189927</v>
      </c>
      <c r="O103" s="4">
        <f t="shared" ca="1" si="48"/>
        <v>2</v>
      </c>
      <c r="P103" s="4">
        <f t="shared" ca="1" si="31"/>
        <v>-3.8828716092680416E-14</v>
      </c>
      <c r="Q103" s="4">
        <f t="shared" ca="1" si="49"/>
        <v>-5.1628129384677449E-14</v>
      </c>
      <c r="R103" s="4">
        <f t="shared" ca="1" si="50"/>
        <v>0.4349482758620174</v>
      </c>
      <c r="S103" s="4">
        <f t="shared" ca="1" si="32"/>
        <v>133</v>
      </c>
      <c r="T103" s="4">
        <f t="shared" ca="1" si="33"/>
        <v>1</v>
      </c>
      <c r="U103" s="4">
        <f t="shared" ca="1" si="34"/>
        <v>0.4349482758620174</v>
      </c>
      <c r="V103" s="4">
        <f t="shared" ca="1" si="51"/>
        <v>0.15174723144181312</v>
      </c>
      <c r="Y103" s="4">
        <v>-0.19090999998283564</v>
      </c>
      <c r="Z103" s="4">
        <v>1.0272775000110812</v>
      </c>
      <c r="AA103" s="4">
        <v>2.8748849999935544</v>
      </c>
      <c r="AB103" s="4">
        <v>1.8468425000151001</v>
      </c>
      <c r="AD103" s="4">
        <v>0.61630249997435271</v>
      </c>
      <c r="AE103" s="4">
        <f t="shared" si="35"/>
        <v>1.1953024999762363</v>
      </c>
      <c r="AF103" s="4">
        <v>82</v>
      </c>
      <c r="AG103" s="2">
        <f t="shared" si="52"/>
        <v>5.8200000000000083</v>
      </c>
      <c r="AH103" s="4">
        <f t="shared" si="36"/>
        <v>397</v>
      </c>
      <c r="AI103" s="4">
        <f t="shared" si="37"/>
        <v>0.9949874686716792</v>
      </c>
      <c r="AJ103" s="2">
        <f t="shared" si="38"/>
        <v>0</v>
      </c>
      <c r="AK103" s="4">
        <v>82</v>
      </c>
      <c r="AL103" s="4">
        <f t="shared" ca="1" si="39"/>
        <v>0.4349482758620174</v>
      </c>
      <c r="AM103" s="4">
        <f t="shared" ca="1" si="40"/>
        <v>0.15174723144181312</v>
      </c>
      <c r="AN103" s="2">
        <f t="shared" si="53"/>
        <v>5.8200000000000083</v>
      </c>
      <c r="AO103" s="4">
        <f t="shared" ca="1" si="41"/>
        <v>397</v>
      </c>
      <c r="AP103" s="4">
        <f t="shared" ca="1" si="42"/>
        <v>0.9949874686716792</v>
      </c>
      <c r="AQ103" s="2">
        <f t="shared" ca="1" si="43"/>
        <v>0</v>
      </c>
    </row>
    <row r="104" spans="2:43" x14ac:dyDescent="0.15">
      <c r="B104" s="4">
        <v>1.1953024999762363</v>
      </c>
      <c r="C104" s="4">
        <f t="shared" si="44"/>
        <v>1.0293024999761258</v>
      </c>
      <c r="F104" s="4">
        <v>83</v>
      </c>
      <c r="G104" s="4">
        <f t="shared" ca="1" si="28"/>
        <v>1</v>
      </c>
      <c r="H104" s="4">
        <f t="shared" ca="1" si="54"/>
        <v>0.44820689655172419</v>
      </c>
      <c r="I104" s="4">
        <f t="shared" ca="1" si="29"/>
        <v>1.3258620689655172E-2</v>
      </c>
      <c r="J104" s="4">
        <f t="shared" ca="1" si="55"/>
        <v>0.44820689655172419</v>
      </c>
      <c r="K104" s="4">
        <f t="shared" ca="1" si="45"/>
        <v>1.006913613997994</v>
      </c>
      <c r="L104" s="4">
        <f t="shared" ca="1" si="46"/>
        <v>5</v>
      </c>
      <c r="M104" s="4">
        <f t="shared" ca="1" si="30"/>
        <v>-0.59184897264053926</v>
      </c>
      <c r="N104" s="4">
        <f t="shared" ca="1" si="47"/>
        <v>0.2953893075306282</v>
      </c>
      <c r="O104" s="4">
        <f t="shared" ca="1" si="48"/>
        <v>4</v>
      </c>
      <c r="P104" s="4">
        <f t="shared" ca="1" si="31"/>
        <v>-0.2953893075306282</v>
      </c>
      <c r="Q104" s="4">
        <f t="shared" ca="1" si="49"/>
        <v>-0.29645966510991106</v>
      </c>
      <c r="R104" s="4">
        <f t="shared" ca="1" si="50"/>
        <v>0.15174723144181312</v>
      </c>
      <c r="S104" s="4">
        <f t="shared" ca="1" si="32"/>
        <v>133</v>
      </c>
      <c r="T104" s="4">
        <f t="shared" ca="1" si="33"/>
        <v>1</v>
      </c>
      <c r="U104" s="4">
        <f t="shared" ca="1" si="34"/>
        <v>0.15174723144181312</v>
      </c>
      <c r="V104" s="4">
        <f t="shared" ca="1" si="51"/>
        <v>0.71057340186790996</v>
      </c>
      <c r="Y104" s="4">
        <v>1.0170900000154859</v>
      </c>
      <c r="Z104" s="4">
        <v>1.1412775000110287</v>
      </c>
      <c r="AA104" s="4">
        <v>4.7668849999915608</v>
      </c>
      <c r="AB104" s="4">
        <v>1.4478425000135076</v>
      </c>
      <c r="AD104" s="4">
        <v>1.1953024999762363</v>
      </c>
      <c r="AE104" s="4">
        <f t="shared" si="35"/>
        <v>1.0293024999761258</v>
      </c>
      <c r="AF104" s="4">
        <v>83</v>
      </c>
      <c r="AG104" s="2">
        <f t="shared" si="52"/>
        <v>6.040000000000008</v>
      </c>
      <c r="AH104" s="4">
        <f t="shared" si="36"/>
        <v>397</v>
      </c>
      <c r="AI104" s="4">
        <f t="shared" si="37"/>
        <v>0.9949874686716792</v>
      </c>
      <c r="AJ104" s="2">
        <f t="shared" si="38"/>
        <v>0</v>
      </c>
      <c r="AK104" s="4">
        <v>83</v>
      </c>
      <c r="AL104" s="4">
        <f t="shared" ca="1" si="39"/>
        <v>0.15174723144181312</v>
      </c>
      <c r="AM104" s="4">
        <f t="shared" ca="1" si="40"/>
        <v>0.71057340186790996</v>
      </c>
      <c r="AN104" s="2">
        <f t="shared" si="53"/>
        <v>6.040000000000008</v>
      </c>
      <c r="AO104" s="4">
        <f t="shared" ca="1" si="41"/>
        <v>397</v>
      </c>
      <c r="AP104" s="4">
        <f t="shared" ca="1" si="42"/>
        <v>0.9949874686716792</v>
      </c>
      <c r="AQ104" s="2">
        <f t="shared" ca="1" si="43"/>
        <v>0</v>
      </c>
    </row>
    <row r="105" spans="2:43" x14ac:dyDescent="0.15">
      <c r="B105" s="4">
        <v>1.0293024999761258</v>
      </c>
      <c r="C105" s="4">
        <f t="shared" si="44"/>
        <v>1.0303024999771537</v>
      </c>
      <c r="F105" s="4">
        <v>84</v>
      </c>
      <c r="G105" s="4">
        <f t="shared" ca="1" si="28"/>
        <v>1</v>
      </c>
      <c r="H105" s="4">
        <f t="shared" ca="1" si="54"/>
        <v>0.46146551724137935</v>
      </c>
      <c r="I105" s="4">
        <f t="shared" ca="1" si="29"/>
        <v>1.3258620689655172E-2</v>
      </c>
      <c r="J105" s="4">
        <f t="shared" ca="1" si="55"/>
        <v>0.46146551724137935</v>
      </c>
      <c r="K105" s="4">
        <f t="shared" ca="1" si="45"/>
        <v>1.2363438462486358</v>
      </c>
      <c r="L105" s="4">
        <f t="shared" ca="1" si="46"/>
        <v>1</v>
      </c>
      <c r="M105" s="4">
        <f t="shared" ca="1" si="30"/>
        <v>9.6919657042962315E-15</v>
      </c>
      <c r="N105" s="4">
        <f t="shared" ca="1" si="47"/>
        <v>0.26192753044469103</v>
      </c>
      <c r="O105" s="4">
        <f t="shared" ca="1" si="48"/>
        <v>5</v>
      </c>
      <c r="P105" s="4">
        <f t="shared" ca="1" si="31"/>
        <v>-0.24910788462652098</v>
      </c>
      <c r="Q105" s="4">
        <f t="shared" ca="1" si="49"/>
        <v>0.24910788462653066</v>
      </c>
      <c r="R105" s="4">
        <f t="shared" ca="1" si="50"/>
        <v>0.71057340186790996</v>
      </c>
      <c r="S105" s="4">
        <f t="shared" ca="1" si="32"/>
        <v>133</v>
      </c>
      <c r="T105" s="4">
        <f t="shared" ca="1" si="33"/>
        <v>1</v>
      </c>
      <c r="U105" s="4">
        <f t="shared" ca="1" si="34"/>
        <v>0.71057340186790996</v>
      </c>
      <c r="V105" s="4">
        <f t="shared" ca="1" si="51"/>
        <v>1.6994321368733976</v>
      </c>
      <c r="Y105" s="4">
        <v>0.48209000001619984</v>
      </c>
      <c r="Z105" s="4">
        <v>0.69827750001039135</v>
      </c>
      <c r="AA105" s="4">
        <v>1.6048849999918957</v>
      </c>
      <c r="AB105" s="4">
        <v>4.3268425000135835</v>
      </c>
      <c r="AD105" s="4">
        <v>1.0293024999761258</v>
      </c>
      <c r="AE105" s="4">
        <f t="shared" si="35"/>
        <v>1.0303024999771537</v>
      </c>
      <c r="AF105" s="4">
        <v>84</v>
      </c>
      <c r="AG105" s="2">
        <f t="shared" si="52"/>
        <v>6.2600000000000078</v>
      </c>
      <c r="AH105" s="4">
        <f t="shared" si="36"/>
        <v>397</v>
      </c>
      <c r="AI105" s="4">
        <f t="shared" si="37"/>
        <v>0.9949874686716792</v>
      </c>
      <c r="AJ105" s="2">
        <f t="shared" si="38"/>
        <v>0</v>
      </c>
      <c r="AK105" s="4">
        <v>84</v>
      </c>
      <c r="AL105" s="4">
        <f t="shared" ca="1" si="39"/>
        <v>0.71057340186790996</v>
      </c>
      <c r="AM105" s="4">
        <f t="shared" ca="1" si="40"/>
        <v>1.6994321368733976</v>
      </c>
      <c r="AN105" s="2">
        <f t="shared" si="53"/>
        <v>6.2600000000000078</v>
      </c>
      <c r="AO105" s="4">
        <f t="shared" ca="1" si="41"/>
        <v>397</v>
      </c>
      <c r="AP105" s="4">
        <f t="shared" ca="1" si="42"/>
        <v>0.9949874686716792</v>
      </c>
      <c r="AQ105" s="2">
        <f t="shared" ca="1" si="43"/>
        <v>0</v>
      </c>
    </row>
    <row r="106" spans="2:43" x14ac:dyDescent="0.15">
      <c r="B106" s="4">
        <v>1.0303024999771537</v>
      </c>
      <c r="C106" s="4">
        <f t="shared" si="44"/>
        <v>2.2643024999737804</v>
      </c>
      <c r="F106" s="4">
        <v>85</v>
      </c>
      <c r="G106" s="4">
        <f t="shared" ca="1" si="28"/>
        <v>1</v>
      </c>
      <c r="H106" s="4">
        <f t="shared" ca="1" si="54"/>
        <v>0.47472413793103452</v>
      </c>
      <c r="I106" s="4">
        <f t="shared" ca="1" si="29"/>
        <v>1.3258620689655172E-2</v>
      </c>
      <c r="J106" s="4">
        <f t="shared" ca="1" si="55"/>
        <v>0.47472413793103452</v>
      </c>
      <c r="K106" s="4">
        <f t="shared" ca="1" si="45"/>
        <v>1.4141709857361273</v>
      </c>
      <c r="L106" s="4">
        <f t="shared" ca="1" si="46"/>
        <v>3</v>
      </c>
      <c r="M106" s="4">
        <f t="shared" ca="1" si="30"/>
        <v>1.2247079989423637</v>
      </c>
      <c r="N106" s="4">
        <f t="shared" ca="1" si="47"/>
        <v>0.23681359860940862</v>
      </c>
      <c r="O106" s="4">
        <f t="shared" ca="1" si="48"/>
        <v>5</v>
      </c>
      <c r="P106" s="4">
        <f t="shared" ca="1" si="31"/>
        <v>6.9621365312316645E-16</v>
      </c>
      <c r="Q106" s="4">
        <f t="shared" ca="1" si="49"/>
        <v>1.224707998942363</v>
      </c>
      <c r="R106" s="4">
        <f t="shared" ca="1" si="50"/>
        <v>1.6994321368733976</v>
      </c>
      <c r="S106" s="4">
        <f t="shared" ca="1" si="32"/>
        <v>133</v>
      </c>
      <c r="T106" s="4">
        <f t="shared" ca="1" si="33"/>
        <v>1</v>
      </c>
      <c r="U106" s="4">
        <f t="shared" ca="1" si="34"/>
        <v>1.6994321368733976</v>
      </c>
      <c r="V106" s="4">
        <f t="shared" ca="1" si="51"/>
        <v>0.48798275862065765</v>
      </c>
      <c r="Y106" s="4">
        <v>2.0720900000164022</v>
      </c>
      <c r="Z106" s="4">
        <v>1.9922775000082993</v>
      </c>
      <c r="AA106" s="4">
        <v>1.9058849999922245</v>
      </c>
      <c r="AB106" s="4">
        <v>3.0998425000134944</v>
      </c>
      <c r="AD106" s="4">
        <v>1.0303024999771537</v>
      </c>
      <c r="AE106" s="4">
        <f t="shared" si="35"/>
        <v>2.2643024999737804</v>
      </c>
      <c r="AF106" s="4">
        <v>85</v>
      </c>
      <c r="AG106" s="2">
        <f t="shared" si="52"/>
        <v>6.4800000000000075</v>
      </c>
      <c r="AH106" s="4">
        <f t="shared" si="36"/>
        <v>397</v>
      </c>
      <c r="AI106" s="4">
        <f t="shared" si="37"/>
        <v>0.9949874686716792</v>
      </c>
      <c r="AJ106" s="2">
        <f t="shared" si="38"/>
        <v>0</v>
      </c>
      <c r="AK106" s="4">
        <v>85</v>
      </c>
      <c r="AL106" s="4">
        <f t="shared" ca="1" si="39"/>
        <v>1.6994321368733976</v>
      </c>
      <c r="AM106" s="4">
        <f t="shared" ca="1" si="40"/>
        <v>0.48798275862065765</v>
      </c>
      <c r="AN106" s="2">
        <f t="shared" si="53"/>
        <v>6.4800000000000075</v>
      </c>
      <c r="AO106" s="4">
        <f t="shared" ca="1" si="41"/>
        <v>397</v>
      </c>
      <c r="AP106" s="4">
        <f t="shared" ca="1" si="42"/>
        <v>0.9949874686716792</v>
      </c>
      <c r="AQ106" s="2">
        <f t="shared" ca="1" si="43"/>
        <v>2.2784233310549126E-2</v>
      </c>
    </row>
    <row r="107" spans="2:43" x14ac:dyDescent="0.15">
      <c r="B107" s="4">
        <v>2.2643024999737804</v>
      </c>
      <c r="C107" s="4">
        <f t="shared" si="44"/>
        <v>2.2203024999747356</v>
      </c>
      <c r="F107" s="4">
        <v>86</v>
      </c>
      <c r="G107" s="4">
        <f t="shared" ca="1" si="28"/>
        <v>1</v>
      </c>
      <c r="H107" s="4">
        <f t="shared" ca="1" si="54"/>
        <v>0.48798275862068968</v>
      </c>
      <c r="I107" s="4">
        <f t="shared" ca="1" si="29"/>
        <v>1.3258620689655172E-2</v>
      </c>
      <c r="J107" s="4">
        <f t="shared" ca="1" si="55"/>
        <v>0.48798275862068968</v>
      </c>
      <c r="K107" s="4">
        <f t="shared" ca="1" si="45"/>
        <v>1.6355672898302962</v>
      </c>
      <c r="L107" s="4">
        <f t="shared" ca="1" si="46"/>
        <v>1</v>
      </c>
      <c r="M107" s="4">
        <f t="shared" ca="1" si="30"/>
        <v>-5.7708388226911296E-14</v>
      </c>
      <c r="N107" s="4">
        <f t="shared" ca="1" si="47"/>
        <v>1.4570560100317762</v>
      </c>
      <c r="O107" s="4">
        <f t="shared" ca="1" si="48"/>
        <v>2</v>
      </c>
      <c r="P107" s="4">
        <f t="shared" ca="1" si="31"/>
        <v>-2.5704950942126187E-14</v>
      </c>
      <c r="Q107" s="4">
        <f t="shared" ca="1" si="49"/>
        <v>-3.2003437284785106E-14</v>
      </c>
      <c r="R107" s="4">
        <f t="shared" ca="1" si="50"/>
        <v>0.48798275862065765</v>
      </c>
      <c r="S107" s="4">
        <f t="shared" ca="1" si="32"/>
        <v>133</v>
      </c>
      <c r="T107" s="4">
        <f t="shared" ca="1" si="33"/>
        <v>1</v>
      </c>
      <c r="U107" s="4">
        <f t="shared" ca="1" si="34"/>
        <v>0.48798275862065765</v>
      </c>
      <c r="V107" s="4">
        <f t="shared" ca="1" si="51"/>
        <v>0.50124137931025714</v>
      </c>
      <c r="Y107" s="4">
        <v>1.5100900000142303</v>
      </c>
      <c r="Z107" s="4">
        <v>1.4162775000094996</v>
      </c>
      <c r="AA107" s="4">
        <v>2.095884999992137</v>
      </c>
      <c r="AB107" s="4">
        <v>1.917842500013478</v>
      </c>
      <c r="AD107" s="4">
        <v>2.2643024999737804</v>
      </c>
      <c r="AE107" s="4">
        <f t="shared" si="35"/>
        <v>2.2203024999747356</v>
      </c>
      <c r="AF107" s="4">
        <v>86</v>
      </c>
      <c r="AG107" s="2">
        <f t="shared" si="52"/>
        <v>6.7000000000000073</v>
      </c>
      <c r="AH107" s="4">
        <f t="shared" si="36"/>
        <v>397</v>
      </c>
      <c r="AI107" s="4">
        <f t="shared" si="37"/>
        <v>0.9949874686716792</v>
      </c>
      <c r="AJ107" s="2">
        <f t="shared" si="38"/>
        <v>0</v>
      </c>
      <c r="AK107" s="4">
        <v>86</v>
      </c>
      <c r="AL107" s="4">
        <f t="shared" ca="1" si="39"/>
        <v>0.48798275862065765</v>
      </c>
      <c r="AM107" s="4">
        <f t="shared" ca="1" si="40"/>
        <v>0.50124137931025714</v>
      </c>
      <c r="AN107" s="2">
        <f t="shared" si="53"/>
        <v>6.7000000000000073</v>
      </c>
      <c r="AO107" s="4">
        <f t="shared" ca="1" si="41"/>
        <v>399</v>
      </c>
      <c r="AP107" s="4">
        <f t="shared" ca="1" si="42"/>
        <v>1</v>
      </c>
      <c r="AQ107" s="2">
        <f t="shared" ca="1" si="43"/>
        <v>0</v>
      </c>
    </row>
    <row r="108" spans="2:43" x14ac:dyDescent="0.15">
      <c r="B108" s="4">
        <v>2.2203024999747356</v>
      </c>
      <c r="C108" s="4">
        <f t="shared" si="44"/>
        <v>2.1923024999743745</v>
      </c>
      <c r="F108" s="4">
        <v>87</v>
      </c>
      <c r="G108" s="4">
        <f t="shared" ca="1" si="28"/>
        <v>1</v>
      </c>
      <c r="H108" s="4">
        <f t="shared" ca="1" si="54"/>
        <v>0.50124137931034485</v>
      </c>
      <c r="I108" s="4">
        <f t="shared" ca="1" si="29"/>
        <v>1.3258620689655172E-2</v>
      </c>
      <c r="J108" s="4">
        <f t="shared" ca="1" si="55"/>
        <v>0.50124137931034485</v>
      </c>
      <c r="K108" s="4">
        <f t="shared" ca="1" si="45"/>
        <v>1.3058935628763495</v>
      </c>
      <c r="L108" s="4">
        <f t="shared" ca="1" si="46"/>
        <v>1</v>
      </c>
      <c r="M108" s="4">
        <f t="shared" ca="1" si="30"/>
        <v>-7.4233153805378753E-14</v>
      </c>
      <c r="N108" s="4">
        <f t="shared" ca="1" si="47"/>
        <v>0.47267989560917967</v>
      </c>
      <c r="O108" s="4">
        <f t="shared" ca="1" si="48"/>
        <v>2</v>
      </c>
      <c r="P108" s="4">
        <f t="shared" ca="1" si="31"/>
        <v>1.3434678134939629E-14</v>
      </c>
      <c r="Q108" s="4">
        <f t="shared" ca="1" si="49"/>
        <v>-8.7667831940318387E-14</v>
      </c>
      <c r="R108" s="4">
        <f t="shared" ca="1" si="50"/>
        <v>0.50124137931025714</v>
      </c>
      <c r="S108" s="4">
        <f t="shared" ca="1" si="32"/>
        <v>133</v>
      </c>
      <c r="T108" s="4">
        <f t="shared" ca="1" si="33"/>
        <v>1</v>
      </c>
      <c r="U108" s="4">
        <f t="shared" ca="1" si="34"/>
        <v>0.50124137931025714</v>
      </c>
      <c r="V108" s="4">
        <f t="shared" ca="1" si="51"/>
        <v>3.3329614547490782E-2</v>
      </c>
      <c r="Y108" s="4">
        <v>2.8170900000148436</v>
      </c>
      <c r="Z108" s="4">
        <v>1.8732775000103175</v>
      </c>
      <c r="AA108" s="4">
        <v>3.3138849999936326</v>
      </c>
      <c r="AB108" s="4">
        <v>2.0358425000139846</v>
      </c>
      <c r="AD108" s="4">
        <v>2.2203024999747356</v>
      </c>
      <c r="AE108" s="4">
        <f t="shared" si="35"/>
        <v>2.1923024999743745</v>
      </c>
      <c r="AF108" s="4">
        <v>87</v>
      </c>
      <c r="AG108" s="2">
        <f t="shared" si="52"/>
        <v>6.920000000000007</v>
      </c>
      <c r="AH108" s="4">
        <f t="shared" si="36"/>
        <v>397</v>
      </c>
      <c r="AI108" s="4">
        <f t="shared" si="37"/>
        <v>0.9949874686716792</v>
      </c>
      <c r="AJ108" s="2">
        <f t="shared" si="38"/>
        <v>0</v>
      </c>
      <c r="AK108" s="4">
        <v>87</v>
      </c>
      <c r="AL108" s="4">
        <f t="shared" ca="1" si="39"/>
        <v>0.50124137931025714</v>
      </c>
      <c r="AM108" s="4">
        <f t="shared" ca="1" si="40"/>
        <v>3.3329614547490782E-2</v>
      </c>
      <c r="AN108" s="2">
        <f t="shared" si="53"/>
        <v>6.920000000000007</v>
      </c>
      <c r="AO108" s="4">
        <f t="shared" ca="1" si="41"/>
        <v>399</v>
      </c>
      <c r="AP108" s="4">
        <f t="shared" ca="1" si="42"/>
        <v>1</v>
      </c>
      <c r="AQ108" s="2">
        <f t="shared" ca="1" si="43"/>
        <v>0</v>
      </c>
    </row>
    <row r="109" spans="2:43" x14ac:dyDescent="0.15">
      <c r="B109" s="4">
        <v>2.1923024999743745</v>
      </c>
      <c r="C109" s="4">
        <f t="shared" si="44"/>
        <v>0.51830249997664168</v>
      </c>
      <c r="F109" s="4">
        <v>88</v>
      </c>
      <c r="G109" s="4">
        <f t="shared" ca="1" si="28"/>
        <v>1</v>
      </c>
      <c r="H109" s="4">
        <f t="shared" ca="1" si="54"/>
        <v>0.51450000000000007</v>
      </c>
      <c r="I109" s="4">
        <f t="shared" ca="1" si="29"/>
        <v>1.3258620689655172E-2</v>
      </c>
      <c r="J109" s="4">
        <f t="shared" ca="1" si="55"/>
        <v>0.51450000000000007</v>
      </c>
      <c r="K109" s="4">
        <f t="shared" ca="1" si="45"/>
        <v>0.81861595468058113</v>
      </c>
      <c r="L109" s="4">
        <f t="shared" ca="1" si="46"/>
        <v>5</v>
      </c>
      <c r="M109" s="4">
        <f t="shared" ca="1" si="30"/>
        <v>-0.48117038545255686</v>
      </c>
      <c r="N109" s="4">
        <f t="shared" ca="1" si="47"/>
        <v>0.60651919374745444</v>
      </c>
      <c r="O109" s="4">
        <f t="shared" ca="1" si="48"/>
        <v>1</v>
      </c>
      <c r="P109" s="4">
        <f t="shared" ca="1" si="31"/>
        <v>-4.7554763111727358E-14</v>
      </c>
      <c r="Q109" s="4">
        <f t="shared" ca="1" si="49"/>
        <v>-0.48117038545250929</v>
      </c>
      <c r="R109" s="4">
        <f t="shared" ca="1" si="50"/>
        <v>3.3329614547490782E-2</v>
      </c>
      <c r="S109" s="4">
        <f t="shared" ca="1" si="32"/>
        <v>133</v>
      </c>
      <c r="T109" s="4">
        <f t="shared" ca="1" si="33"/>
        <v>1</v>
      </c>
      <c r="U109" s="4">
        <f t="shared" ca="1" si="34"/>
        <v>3.3329614547490782E-2</v>
      </c>
      <c r="V109" s="4">
        <f t="shared" ca="1" si="51"/>
        <v>-1.0455256556024031</v>
      </c>
      <c r="Y109" s="4">
        <v>1.7540900000163617</v>
      </c>
      <c r="Z109" s="4">
        <v>1.682277500009377</v>
      </c>
      <c r="AA109" s="4">
        <v>3.3798849999904235</v>
      </c>
      <c r="AB109" s="4">
        <v>2.074842500014995</v>
      </c>
      <c r="AD109" s="4">
        <v>2.1923024999743745</v>
      </c>
      <c r="AE109" s="4">
        <f t="shared" si="35"/>
        <v>0.51830249997664168</v>
      </c>
      <c r="AF109" s="4">
        <v>88</v>
      </c>
      <c r="AG109" s="2">
        <f t="shared" si="52"/>
        <v>7.1400000000000068</v>
      </c>
      <c r="AH109" s="4">
        <f t="shared" si="36"/>
        <v>397</v>
      </c>
      <c r="AI109" s="4">
        <f t="shared" si="37"/>
        <v>0.9949874686716792</v>
      </c>
      <c r="AJ109" s="2">
        <f t="shared" si="38"/>
        <v>0</v>
      </c>
      <c r="AK109" s="4">
        <v>88</v>
      </c>
      <c r="AL109" s="4">
        <f t="shared" ca="1" si="39"/>
        <v>3.3329614547490782E-2</v>
      </c>
      <c r="AM109" s="4">
        <f t="shared" ca="1" si="40"/>
        <v>-1.0455256556024031</v>
      </c>
      <c r="AN109" s="2">
        <f t="shared" si="53"/>
        <v>7.1400000000000068</v>
      </c>
      <c r="AO109" s="4">
        <f t="shared" ca="1" si="41"/>
        <v>399</v>
      </c>
      <c r="AP109" s="4">
        <f t="shared" ca="1" si="42"/>
        <v>1</v>
      </c>
      <c r="AQ109" s="2">
        <f t="shared" ca="1" si="43"/>
        <v>0</v>
      </c>
    </row>
    <row r="110" spans="2:43" x14ac:dyDescent="0.15">
      <c r="B110" s="4">
        <v>0.51830249997664168</v>
      </c>
      <c r="C110" s="4">
        <f t="shared" si="44"/>
        <v>0.79230249997408464</v>
      </c>
      <c r="F110" s="4">
        <v>89</v>
      </c>
      <c r="G110" s="4">
        <f t="shared" ca="1" si="28"/>
        <v>1</v>
      </c>
      <c r="H110" s="4">
        <f t="shared" ca="1" si="54"/>
        <v>0.52775862068965529</v>
      </c>
      <c r="I110" s="4">
        <f t="shared" ca="1" si="29"/>
        <v>1.3258620689655172E-2</v>
      </c>
      <c r="J110" s="4">
        <f t="shared" ca="1" si="55"/>
        <v>0.52775862068965529</v>
      </c>
      <c r="K110" s="4">
        <f t="shared" ca="1" si="45"/>
        <v>1.3217425242880243</v>
      </c>
      <c r="L110" s="4">
        <f t="shared" ca="1" si="46"/>
        <v>1</v>
      </c>
      <c r="M110" s="4">
        <f t="shared" ca="1" si="30"/>
        <v>1.8133639015654514E-14</v>
      </c>
      <c r="N110" s="4">
        <f t="shared" ca="1" si="47"/>
        <v>1.5732842762920767</v>
      </c>
      <c r="O110" s="4">
        <f t="shared" ca="1" si="48"/>
        <v>4</v>
      </c>
      <c r="P110" s="4">
        <f t="shared" ca="1" si="31"/>
        <v>1.5732842762920767</v>
      </c>
      <c r="Q110" s="4">
        <f t="shared" ca="1" si="49"/>
        <v>-1.5732842762920585</v>
      </c>
      <c r="R110" s="4">
        <f t="shared" ca="1" si="50"/>
        <v>-1.0455256556024031</v>
      </c>
      <c r="S110" s="4">
        <f t="shared" ca="1" si="32"/>
        <v>133</v>
      </c>
      <c r="T110" s="4">
        <f t="shared" ca="1" si="33"/>
        <v>1</v>
      </c>
      <c r="U110" s="4">
        <f t="shared" ca="1" si="34"/>
        <v>-1.0455256556024031</v>
      </c>
      <c r="V110" s="4">
        <f t="shared" ca="1" si="51"/>
        <v>0.54101724137931273</v>
      </c>
      <c r="Y110" s="4">
        <v>2.7440900000144097</v>
      </c>
      <c r="Z110" s="4">
        <v>1.6372775000093043</v>
      </c>
      <c r="AA110" s="4">
        <v>2.3788849999917261</v>
      </c>
      <c r="AB110" s="4">
        <v>1.9648425000156067</v>
      </c>
      <c r="AD110" s="4">
        <v>0.51830249997664168</v>
      </c>
      <c r="AE110" s="4">
        <f t="shared" si="35"/>
        <v>0.79230249997408464</v>
      </c>
      <c r="AF110" s="4">
        <v>89</v>
      </c>
      <c r="AG110" s="2">
        <f t="shared" si="52"/>
        <v>7.3600000000000065</v>
      </c>
      <c r="AH110" s="4">
        <f t="shared" si="36"/>
        <v>397</v>
      </c>
      <c r="AI110" s="4">
        <f t="shared" si="37"/>
        <v>0.9949874686716792</v>
      </c>
      <c r="AJ110" s="2">
        <f t="shared" si="38"/>
        <v>0</v>
      </c>
      <c r="AK110" s="4">
        <v>89</v>
      </c>
      <c r="AL110" s="4">
        <f t="shared" ca="1" si="39"/>
        <v>-1.0455256556024031</v>
      </c>
      <c r="AM110" s="4">
        <f t="shared" ca="1" si="40"/>
        <v>0.54101724137931273</v>
      </c>
      <c r="AN110" s="2">
        <f t="shared" si="53"/>
        <v>7.3600000000000065</v>
      </c>
      <c r="AO110" s="4">
        <f t="shared" ca="1" si="41"/>
        <v>399</v>
      </c>
      <c r="AP110" s="4">
        <f t="shared" ca="1" si="42"/>
        <v>1</v>
      </c>
      <c r="AQ110" s="2">
        <f t="shared" ca="1" si="43"/>
        <v>0</v>
      </c>
    </row>
    <row r="111" spans="2:43" x14ac:dyDescent="0.15">
      <c r="B111" s="4">
        <v>0.79230249997408464</v>
      </c>
      <c r="C111" s="4">
        <f t="shared" si="44"/>
        <v>0.6713024999740469</v>
      </c>
      <c r="F111" s="4">
        <v>90</v>
      </c>
      <c r="G111" s="4">
        <f t="shared" ca="1" si="28"/>
        <v>1</v>
      </c>
      <c r="H111" s="4">
        <f t="shared" ca="1" si="54"/>
        <v>0.54101724137931051</v>
      </c>
      <c r="I111" s="4">
        <f t="shared" ca="1" si="29"/>
        <v>1.3258620689655172E-2</v>
      </c>
      <c r="J111" s="4">
        <f t="shared" ca="1" si="55"/>
        <v>0.54101724137931051</v>
      </c>
      <c r="K111" s="4">
        <f t="shared" ca="1" si="45"/>
        <v>0.45055879829541279</v>
      </c>
      <c r="L111" s="4">
        <f t="shared" ca="1" si="46"/>
        <v>1</v>
      </c>
      <c r="M111" s="4">
        <f t="shared" ca="1" si="30"/>
        <v>-3.5331998571558566E-15</v>
      </c>
      <c r="N111" s="4">
        <f t="shared" ca="1" si="47"/>
        <v>1.4739583365840441</v>
      </c>
      <c r="O111" s="4">
        <f t="shared" ca="1" si="48"/>
        <v>2</v>
      </c>
      <c r="P111" s="4">
        <f t="shared" ca="1" si="31"/>
        <v>-5.7792561192622587E-15</v>
      </c>
      <c r="Q111" s="4">
        <f t="shared" ca="1" si="49"/>
        <v>2.2460562621064021E-15</v>
      </c>
      <c r="R111" s="4">
        <f t="shared" ca="1" si="50"/>
        <v>0.54101724137931273</v>
      </c>
      <c r="S111" s="4">
        <f t="shared" ca="1" si="32"/>
        <v>133</v>
      </c>
      <c r="T111" s="4">
        <f t="shared" ca="1" si="33"/>
        <v>1</v>
      </c>
      <c r="U111" s="4">
        <f t="shared" ca="1" si="34"/>
        <v>0.54101724137931273</v>
      </c>
      <c r="V111" s="4">
        <f t="shared" ca="1" si="51"/>
        <v>1.3515294114391128</v>
      </c>
      <c r="Y111" s="4">
        <v>2.8470900000137078</v>
      </c>
      <c r="Z111" s="4">
        <v>1.275277500010219</v>
      </c>
      <c r="AA111" s="4">
        <v>2.2048849999904974</v>
      </c>
      <c r="AB111" s="4">
        <v>2.2198425000148347</v>
      </c>
      <c r="AD111" s="4">
        <v>0.79230249997408464</v>
      </c>
      <c r="AE111" s="4">
        <f t="shared" si="35"/>
        <v>0.6713024999740469</v>
      </c>
      <c r="AF111" s="4">
        <v>90</v>
      </c>
      <c r="AG111" s="2">
        <f t="shared" si="52"/>
        <v>7.5800000000000063</v>
      </c>
      <c r="AH111" s="4">
        <f t="shared" si="36"/>
        <v>397</v>
      </c>
      <c r="AI111" s="4">
        <f t="shared" si="37"/>
        <v>0.9949874686716792</v>
      </c>
      <c r="AJ111" s="2">
        <f t="shared" si="38"/>
        <v>0</v>
      </c>
      <c r="AK111" s="4">
        <v>90</v>
      </c>
      <c r="AL111" s="4">
        <f t="shared" ca="1" si="39"/>
        <v>0.54101724137931273</v>
      </c>
      <c r="AM111" s="4">
        <f t="shared" ca="1" si="40"/>
        <v>1.3515294114391128</v>
      </c>
      <c r="AN111" s="2">
        <f t="shared" si="53"/>
        <v>7.5800000000000063</v>
      </c>
      <c r="AO111" s="4">
        <f t="shared" ca="1" si="41"/>
        <v>399</v>
      </c>
      <c r="AP111" s="4">
        <f t="shared" ca="1" si="42"/>
        <v>1</v>
      </c>
      <c r="AQ111" s="2">
        <f t="shared" ca="1" si="43"/>
        <v>0</v>
      </c>
    </row>
    <row r="112" spans="2:43" x14ac:dyDescent="0.15">
      <c r="B112" s="4">
        <v>0.6713024999740469</v>
      </c>
      <c r="C112" s="4">
        <f t="shared" si="44"/>
        <v>2.2403024999739785</v>
      </c>
      <c r="F112" s="4">
        <v>91</v>
      </c>
      <c r="G112" s="4">
        <f t="shared" ca="1" si="28"/>
        <v>1</v>
      </c>
      <c r="H112" s="4">
        <f t="shared" ca="1" si="54"/>
        <v>0.55427586206896573</v>
      </c>
      <c r="I112" s="4">
        <f t="shared" ca="1" si="29"/>
        <v>1.3258620689655172E-2</v>
      </c>
      <c r="J112" s="4">
        <f t="shared" ca="1" si="55"/>
        <v>0.55427586206896573</v>
      </c>
      <c r="K112" s="4">
        <f t="shared" ca="1" si="45"/>
        <v>1.9506715122033043</v>
      </c>
      <c r="L112" s="4">
        <f t="shared" ca="1" si="46"/>
        <v>5</v>
      </c>
      <c r="M112" s="4">
        <f t="shared" ca="1" si="30"/>
        <v>1.8551988528322667</v>
      </c>
      <c r="N112" s="4">
        <f t="shared" ca="1" si="47"/>
        <v>1.1123895219007132</v>
      </c>
      <c r="O112" s="4">
        <f t="shared" ca="1" si="48"/>
        <v>5</v>
      </c>
      <c r="P112" s="4">
        <f t="shared" ca="1" si="31"/>
        <v>1.0579453034621198</v>
      </c>
      <c r="Q112" s="4">
        <f t="shared" ca="1" si="49"/>
        <v>0.79725354937014692</v>
      </c>
      <c r="R112" s="4">
        <f t="shared" ca="1" si="50"/>
        <v>1.3515294114391128</v>
      </c>
      <c r="S112" s="4">
        <f t="shared" ca="1" si="32"/>
        <v>133</v>
      </c>
      <c r="T112" s="4">
        <f t="shared" ca="1" si="33"/>
        <v>1</v>
      </c>
      <c r="U112" s="4">
        <f t="shared" ca="1" si="34"/>
        <v>1.3515294114391128</v>
      </c>
      <c r="V112" s="4">
        <f t="shared" ca="1" si="51"/>
        <v>1.2669850662287436</v>
      </c>
      <c r="Y112" s="4">
        <v>2.2220900000142763</v>
      </c>
      <c r="Z112" s="4">
        <v>1.6652775000096653</v>
      </c>
      <c r="AA112" s="4">
        <v>3.4338849999926424</v>
      </c>
      <c r="AB112" s="4">
        <v>1.9858425000158775</v>
      </c>
      <c r="AD112" s="4">
        <v>0.6713024999740469</v>
      </c>
      <c r="AE112" s="4">
        <f t="shared" si="35"/>
        <v>2.2403024999739785</v>
      </c>
      <c r="AF112" s="4">
        <v>91</v>
      </c>
      <c r="AG112" s="2">
        <f t="shared" si="52"/>
        <v>7.800000000000006</v>
      </c>
      <c r="AH112" s="4">
        <f t="shared" si="36"/>
        <v>397</v>
      </c>
      <c r="AI112" s="4">
        <f t="shared" si="37"/>
        <v>0.9949874686716792</v>
      </c>
      <c r="AJ112" s="2">
        <f t="shared" si="38"/>
        <v>0</v>
      </c>
      <c r="AK112" s="4">
        <v>91</v>
      </c>
      <c r="AL112" s="4">
        <f t="shared" ca="1" si="39"/>
        <v>1.3515294114391128</v>
      </c>
      <c r="AM112" s="4">
        <f t="shared" ca="1" si="40"/>
        <v>1.2669850662287436</v>
      </c>
      <c r="AN112" s="2">
        <f t="shared" si="53"/>
        <v>7.800000000000006</v>
      </c>
      <c r="AO112" s="4">
        <f t="shared" ca="1" si="41"/>
        <v>399</v>
      </c>
      <c r="AP112" s="4">
        <f t="shared" ca="1" si="42"/>
        <v>1</v>
      </c>
      <c r="AQ112" s="2">
        <f t="shared" ca="1" si="43"/>
        <v>0</v>
      </c>
    </row>
    <row r="113" spans="2:43" x14ac:dyDescent="0.15">
      <c r="B113" s="4">
        <v>2.2403024999739785</v>
      </c>
      <c r="C113" s="4">
        <f t="shared" si="44"/>
        <v>1.9853024999747504</v>
      </c>
      <c r="F113" s="4">
        <v>92</v>
      </c>
      <c r="G113" s="4">
        <f t="shared" ca="1" si="28"/>
        <v>1</v>
      </c>
      <c r="H113" s="4">
        <f t="shared" ca="1" si="54"/>
        <v>0.56753448275862095</v>
      </c>
      <c r="I113" s="4">
        <f t="shared" ca="1" si="29"/>
        <v>1.3258620689655172E-2</v>
      </c>
      <c r="J113" s="4">
        <f t="shared" ca="1" si="55"/>
        <v>0.56753448275862095</v>
      </c>
      <c r="K113" s="4">
        <f t="shared" ca="1" si="45"/>
        <v>1.1899764084622833</v>
      </c>
      <c r="L113" s="4">
        <f t="shared" ca="1" si="46"/>
        <v>5</v>
      </c>
      <c r="M113" s="4">
        <f t="shared" ca="1" si="30"/>
        <v>0.69945058347009859</v>
      </c>
      <c r="N113" s="4">
        <f t="shared" ca="1" si="47"/>
        <v>0.47171885579562012</v>
      </c>
      <c r="O113" s="4">
        <f t="shared" ca="1" si="48"/>
        <v>1</v>
      </c>
      <c r="P113" s="4">
        <f t="shared" ca="1" si="31"/>
        <v>-2.4040887795124261E-14</v>
      </c>
      <c r="Q113" s="4">
        <f t="shared" ca="1" si="49"/>
        <v>0.69945058347012268</v>
      </c>
      <c r="R113" s="4">
        <f t="shared" ca="1" si="50"/>
        <v>1.2669850662287436</v>
      </c>
      <c r="S113" s="4">
        <f t="shared" ca="1" si="32"/>
        <v>133</v>
      </c>
      <c r="T113" s="4">
        <f t="shared" ca="1" si="33"/>
        <v>1</v>
      </c>
      <c r="U113" s="4">
        <f t="shared" ca="1" si="34"/>
        <v>1.2669850662287436</v>
      </c>
      <c r="V113" s="4">
        <f t="shared" ca="1" si="51"/>
        <v>-0.29685457355682698</v>
      </c>
      <c r="Y113" s="4">
        <v>2.1890900000158808</v>
      </c>
      <c r="Z113" s="4">
        <v>1.7462775000112174</v>
      </c>
      <c r="AA113" s="4">
        <v>1.3508849999936956</v>
      </c>
      <c r="AB113" s="4">
        <v>2.0718425000154639</v>
      </c>
      <c r="AD113" s="4">
        <v>2.2403024999739785</v>
      </c>
      <c r="AE113" s="4">
        <f t="shared" si="35"/>
        <v>1.9853024999747504</v>
      </c>
      <c r="AF113" s="4">
        <v>92</v>
      </c>
      <c r="AG113" s="2">
        <f t="shared" si="52"/>
        <v>8.0200000000000067</v>
      </c>
      <c r="AH113" s="4">
        <f t="shared" si="36"/>
        <v>397</v>
      </c>
      <c r="AI113" s="4">
        <f t="shared" si="37"/>
        <v>0.9949874686716792</v>
      </c>
      <c r="AJ113" s="2">
        <f t="shared" si="38"/>
        <v>0</v>
      </c>
      <c r="AK113" s="4">
        <v>92</v>
      </c>
      <c r="AL113" s="4">
        <f t="shared" ca="1" si="39"/>
        <v>1.2669850662287436</v>
      </c>
      <c r="AM113" s="4">
        <f t="shared" ca="1" si="40"/>
        <v>-0.29685457355682698</v>
      </c>
      <c r="AN113" s="2">
        <f t="shared" si="53"/>
        <v>8.0200000000000067</v>
      </c>
      <c r="AO113" s="4">
        <f t="shared" ca="1" si="41"/>
        <v>399</v>
      </c>
      <c r="AP113" s="4">
        <f t="shared" ca="1" si="42"/>
        <v>1</v>
      </c>
      <c r="AQ113" s="2">
        <f t="shared" ca="1" si="43"/>
        <v>0</v>
      </c>
    </row>
    <row r="114" spans="2:43" x14ac:dyDescent="0.15">
      <c r="B114" s="4">
        <v>1.9853024999747504</v>
      </c>
      <c r="C114" s="4">
        <f t="shared" si="44"/>
        <v>2.1353024999761772</v>
      </c>
      <c r="F114" s="4">
        <v>93</v>
      </c>
      <c r="G114" s="4">
        <f t="shared" ca="1" si="28"/>
        <v>1</v>
      </c>
      <c r="H114" s="4">
        <f t="shared" ca="1" si="54"/>
        <v>0.58079310344827617</v>
      </c>
      <c r="I114" s="4">
        <f t="shared" ca="1" si="29"/>
        <v>1.3258620689655172E-2</v>
      </c>
      <c r="J114" s="4">
        <f t="shared" ca="1" si="55"/>
        <v>0.58079310344827617</v>
      </c>
      <c r="K114" s="4">
        <f t="shared" ca="1" si="45"/>
        <v>0.63999497776363001</v>
      </c>
      <c r="L114" s="4">
        <f t="shared" ca="1" si="46"/>
        <v>1</v>
      </c>
      <c r="M114" s="4">
        <f t="shared" ca="1" si="30"/>
        <v>-4.6416117527811406E-14</v>
      </c>
      <c r="N114" s="4">
        <f t="shared" ca="1" si="47"/>
        <v>0.87764767700505675</v>
      </c>
      <c r="O114" s="4">
        <f t="shared" ca="1" si="48"/>
        <v>4</v>
      </c>
      <c r="P114" s="4">
        <f t="shared" ca="1" si="31"/>
        <v>0.87764767700505675</v>
      </c>
      <c r="Q114" s="4">
        <f t="shared" ca="1" si="49"/>
        <v>-0.87764767700510316</v>
      </c>
      <c r="R114" s="4">
        <f t="shared" ca="1" si="50"/>
        <v>-0.29685457355682698</v>
      </c>
      <c r="S114" s="4">
        <f t="shared" ca="1" si="32"/>
        <v>133</v>
      </c>
      <c r="T114" s="4">
        <f t="shared" ca="1" si="33"/>
        <v>1</v>
      </c>
      <c r="U114" s="4">
        <f t="shared" ca="1" si="34"/>
        <v>-0.29685457355682698</v>
      </c>
      <c r="V114" s="4">
        <f t="shared" ca="1" si="51"/>
        <v>-0.46868874394093296</v>
      </c>
      <c r="Y114" s="4">
        <v>2.3250900000171271</v>
      </c>
      <c r="Z114" s="4">
        <v>2.5832775000083075</v>
      </c>
      <c r="AA114" s="4">
        <v>1.966884999990981</v>
      </c>
      <c r="AB114" s="4">
        <v>2.0708425000144359</v>
      </c>
      <c r="AD114" s="4">
        <v>1.9853024999747504</v>
      </c>
      <c r="AE114" s="4">
        <f t="shared" si="35"/>
        <v>2.1353024999761772</v>
      </c>
      <c r="AF114" s="4">
        <v>93</v>
      </c>
      <c r="AG114" s="2">
        <f t="shared" si="52"/>
        <v>8.2400000000000073</v>
      </c>
      <c r="AH114" s="4">
        <f t="shared" si="36"/>
        <v>397</v>
      </c>
      <c r="AI114" s="4">
        <f t="shared" si="37"/>
        <v>0.9949874686716792</v>
      </c>
      <c r="AJ114" s="2">
        <f t="shared" si="38"/>
        <v>0</v>
      </c>
      <c r="AK114" s="4">
        <v>93</v>
      </c>
      <c r="AL114" s="4">
        <f t="shared" ca="1" si="39"/>
        <v>-0.29685457355682698</v>
      </c>
      <c r="AM114" s="4">
        <f t="shared" ca="1" si="40"/>
        <v>-0.46868874394093296</v>
      </c>
      <c r="AN114" s="2">
        <f t="shared" si="53"/>
        <v>8.2400000000000073</v>
      </c>
      <c r="AO114" s="4">
        <f t="shared" ca="1" si="41"/>
        <v>399</v>
      </c>
      <c r="AP114" s="4">
        <f t="shared" ca="1" si="42"/>
        <v>1</v>
      </c>
      <c r="AQ114" s="2">
        <f t="shared" ca="1" si="43"/>
        <v>0</v>
      </c>
    </row>
    <row r="115" spans="2:43" x14ac:dyDescent="0.15">
      <c r="B115" s="4">
        <v>2.1353024999761772</v>
      </c>
      <c r="C115" s="4">
        <f t="shared" si="44"/>
        <v>1.5113024999742208</v>
      </c>
      <c r="F115" s="4">
        <v>94</v>
      </c>
      <c r="G115" s="4">
        <f t="shared" ca="1" si="28"/>
        <v>1</v>
      </c>
      <c r="H115" s="4">
        <f t="shared" ca="1" si="54"/>
        <v>0.59405172413793139</v>
      </c>
      <c r="I115" s="4">
        <f t="shared" ca="1" si="29"/>
        <v>1.3258620689655172E-2</v>
      </c>
      <c r="J115" s="4">
        <f t="shared" ca="1" si="55"/>
        <v>0.59405172413793139</v>
      </c>
      <c r="K115" s="4">
        <f t="shared" ca="1" si="45"/>
        <v>1.9183047211227071</v>
      </c>
      <c r="L115" s="4">
        <f t="shared" ca="1" si="46"/>
        <v>5</v>
      </c>
      <c r="M115" s="4">
        <f t="shared" ca="1" si="30"/>
        <v>-1.8244162052635022</v>
      </c>
      <c r="N115" s="4">
        <f t="shared" ca="1" si="47"/>
        <v>0.80087326476848375</v>
      </c>
      <c r="O115" s="4">
        <f t="shared" ca="1" si="48"/>
        <v>5</v>
      </c>
      <c r="P115" s="4">
        <f t="shared" ca="1" si="31"/>
        <v>-0.76167573718463799</v>
      </c>
      <c r="Q115" s="4">
        <f t="shared" ca="1" si="49"/>
        <v>-1.0627404680788644</v>
      </c>
      <c r="R115" s="4">
        <f t="shared" ca="1" si="50"/>
        <v>-0.46868874394093296</v>
      </c>
      <c r="S115" s="4">
        <f t="shared" ca="1" si="32"/>
        <v>133</v>
      </c>
      <c r="T115" s="4">
        <f t="shared" ca="1" si="33"/>
        <v>1</v>
      </c>
      <c r="U115" s="4">
        <f t="shared" ca="1" si="34"/>
        <v>-0.46868874394093296</v>
      </c>
      <c r="V115" s="4">
        <f t="shared" ca="1" si="51"/>
        <v>0.60731034482758739</v>
      </c>
      <c r="Y115" s="4">
        <v>1.7650900000170111</v>
      </c>
      <c r="Z115" s="4">
        <v>3.0472775000092156</v>
      </c>
      <c r="AA115" s="4">
        <v>1.9658849999935057</v>
      </c>
      <c r="AB115" s="4">
        <v>3.6858425000154682</v>
      </c>
      <c r="AD115" s="4">
        <v>2.1353024999761772</v>
      </c>
      <c r="AE115" s="4">
        <f t="shared" si="35"/>
        <v>1.5113024999742208</v>
      </c>
      <c r="AF115" s="4">
        <v>94</v>
      </c>
      <c r="AG115" s="2">
        <f t="shared" si="52"/>
        <v>8.460000000000008</v>
      </c>
      <c r="AH115" s="4">
        <f t="shared" si="36"/>
        <v>397</v>
      </c>
      <c r="AI115" s="4">
        <f t="shared" si="37"/>
        <v>0.9949874686716792</v>
      </c>
      <c r="AJ115" s="2">
        <f t="shared" si="38"/>
        <v>0</v>
      </c>
      <c r="AK115" s="4">
        <v>94</v>
      </c>
      <c r="AL115" s="4">
        <f t="shared" ca="1" si="39"/>
        <v>-0.46868874394093296</v>
      </c>
      <c r="AM115" s="4">
        <f t="shared" ca="1" si="40"/>
        <v>0.60731034482758739</v>
      </c>
      <c r="AN115" s="2">
        <f t="shared" si="53"/>
        <v>8.460000000000008</v>
      </c>
      <c r="AO115" s="4">
        <f t="shared" ca="1" si="41"/>
        <v>399</v>
      </c>
      <c r="AP115" s="4">
        <f t="shared" ca="1" si="42"/>
        <v>1</v>
      </c>
      <c r="AQ115" s="2">
        <f t="shared" ca="1" si="43"/>
        <v>0</v>
      </c>
    </row>
    <row r="116" spans="2:43" x14ac:dyDescent="0.15">
      <c r="B116" s="4">
        <v>1.5113024999742208</v>
      </c>
      <c r="C116" s="4">
        <f t="shared" si="44"/>
        <v>4.2923024999765858</v>
      </c>
      <c r="F116" s="4">
        <v>95</v>
      </c>
      <c r="G116" s="4">
        <f t="shared" ca="1" si="28"/>
        <v>1</v>
      </c>
      <c r="H116" s="4">
        <f t="shared" ca="1" si="54"/>
        <v>0.60731034482758661</v>
      </c>
      <c r="I116" s="4">
        <f t="shared" ca="1" si="29"/>
        <v>1.3258620689655172E-2</v>
      </c>
      <c r="J116" s="4">
        <f t="shared" ca="1" si="55"/>
        <v>0.60731034482758661</v>
      </c>
      <c r="K116" s="4">
        <f t="shared" ca="1" si="45"/>
        <v>0.62311060776050908</v>
      </c>
      <c r="L116" s="4">
        <f t="shared" ca="1" si="46"/>
        <v>1</v>
      </c>
      <c r="M116" s="4">
        <f t="shared" ca="1" si="30"/>
        <v>-1.2222554907854935E-15</v>
      </c>
      <c r="N116" s="4">
        <f t="shared" ca="1" si="47"/>
        <v>0.9981901279893417</v>
      </c>
      <c r="O116" s="4">
        <f t="shared" ca="1" si="48"/>
        <v>1</v>
      </c>
      <c r="P116" s="4">
        <f t="shared" ca="1" si="31"/>
        <v>-1.9579884367042709E-15</v>
      </c>
      <c r="Q116" s="4">
        <f t="shared" ca="1" si="49"/>
        <v>7.3573294591877731E-16</v>
      </c>
      <c r="R116" s="4">
        <f t="shared" ca="1" si="50"/>
        <v>0.60731034482758739</v>
      </c>
      <c r="S116" s="4">
        <f t="shared" ca="1" si="32"/>
        <v>133</v>
      </c>
      <c r="T116" s="4">
        <f t="shared" ca="1" si="33"/>
        <v>1</v>
      </c>
      <c r="U116" s="4">
        <f t="shared" ca="1" si="34"/>
        <v>0.60731034482758739</v>
      </c>
      <c r="V116" s="4">
        <f t="shared" ca="1" si="51"/>
        <v>0.62056896551723451</v>
      </c>
      <c r="Y116" s="4">
        <v>2.2710900000149081</v>
      </c>
      <c r="Z116" s="4">
        <v>4.4912775000085503</v>
      </c>
      <c r="AA116" s="4">
        <v>1.9548849999928564</v>
      </c>
      <c r="AB116" s="4">
        <v>2.255842500016314</v>
      </c>
      <c r="AD116" s="4">
        <v>1.5113024999742208</v>
      </c>
      <c r="AE116" s="4">
        <f t="shared" si="35"/>
        <v>4.2923024999765858</v>
      </c>
      <c r="AF116" s="4">
        <v>95</v>
      </c>
      <c r="AG116" s="2">
        <f t="shared" si="52"/>
        <v>8.6800000000000086</v>
      </c>
      <c r="AH116" s="4">
        <f t="shared" si="36"/>
        <v>397</v>
      </c>
      <c r="AI116" s="4">
        <f t="shared" si="37"/>
        <v>0.9949874686716792</v>
      </c>
      <c r="AJ116" s="2">
        <f t="shared" si="38"/>
        <v>2.2784233310549032E-2</v>
      </c>
      <c r="AK116" s="4">
        <v>95</v>
      </c>
      <c r="AL116" s="4">
        <f t="shared" ca="1" si="39"/>
        <v>0.60731034482758739</v>
      </c>
      <c r="AM116" s="4">
        <f t="shared" ca="1" si="40"/>
        <v>0.62056896551723451</v>
      </c>
      <c r="AN116" s="2">
        <f t="shared" si="53"/>
        <v>8.6800000000000086</v>
      </c>
      <c r="AO116" s="4">
        <f t="shared" ca="1" si="41"/>
        <v>399</v>
      </c>
      <c r="AP116" s="4">
        <f t="shared" ca="1" si="42"/>
        <v>1</v>
      </c>
      <c r="AQ116" s="2">
        <f t="shared" ca="1" si="43"/>
        <v>0</v>
      </c>
    </row>
    <row r="117" spans="2:43" x14ac:dyDescent="0.15">
      <c r="B117" s="4">
        <v>4.2923024999765858</v>
      </c>
      <c r="C117" s="4">
        <f t="shared" si="44"/>
        <v>0.45930249997638839</v>
      </c>
      <c r="F117" s="4">
        <v>96</v>
      </c>
      <c r="G117" s="4">
        <f t="shared" ca="1" si="28"/>
        <v>1</v>
      </c>
      <c r="H117" s="4">
        <f t="shared" ca="1" si="54"/>
        <v>0.62056896551724183</v>
      </c>
      <c r="I117" s="4">
        <f t="shared" ca="1" si="29"/>
        <v>1.3258620689655172E-2</v>
      </c>
      <c r="J117" s="4">
        <f t="shared" ca="1" si="55"/>
        <v>0.62056896551724183</v>
      </c>
      <c r="K117" s="4">
        <f t="shared" ca="1" si="45"/>
        <v>0.91746037866450325</v>
      </c>
      <c r="L117" s="4">
        <f t="shared" ca="1" si="46"/>
        <v>2</v>
      </c>
      <c r="M117" s="4">
        <f t="shared" ca="1" si="30"/>
        <v>-1.0790641587462659E-14</v>
      </c>
      <c r="N117" s="4">
        <f t="shared" ca="1" si="47"/>
        <v>0.44065170155505468</v>
      </c>
      <c r="O117" s="4">
        <f t="shared" ca="1" si="48"/>
        <v>3</v>
      </c>
      <c r="P117" s="4">
        <f t="shared" ca="1" si="31"/>
        <v>-3.4551280084033895E-15</v>
      </c>
      <c r="Q117" s="4">
        <f t="shared" ca="1" si="49"/>
        <v>-7.3355135790592693E-15</v>
      </c>
      <c r="R117" s="4">
        <f t="shared" ca="1" si="50"/>
        <v>0.62056896551723451</v>
      </c>
      <c r="S117" s="4">
        <f t="shared" ca="1" si="32"/>
        <v>133</v>
      </c>
      <c r="T117" s="4">
        <f t="shared" ca="1" si="33"/>
        <v>1</v>
      </c>
      <c r="U117" s="4">
        <f t="shared" ca="1" si="34"/>
        <v>0.62056896551723451</v>
      </c>
      <c r="V117" s="4">
        <f t="shared" ca="1" si="51"/>
        <v>1.7830439572396113</v>
      </c>
      <c r="Y117" s="4">
        <v>2.2570900000147276</v>
      </c>
      <c r="Z117" s="4">
        <v>3.4382775000096899</v>
      </c>
      <c r="AA117" s="4">
        <v>2.6508849999906658</v>
      </c>
      <c r="AB117" s="4">
        <v>3.3628425000138407</v>
      </c>
      <c r="AD117" s="4">
        <v>4.2923024999765858</v>
      </c>
      <c r="AE117" s="4">
        <f t="shared" si="35"/>
        <v>0.45930249997638839</v>
      </c>
      <c r="AF117" s="4">
        <v>96</v>
      </c>
      <c r="AG117" s="2">
        <f t="shared" si="52"/>
        <v>8.9000000000000092</v>
      </c>
      <c r="AH117" s="4">
        <f t="shared" si="36"/>
        <v>399</v>
      </c>
      <c r="AI117" s="4">
        <f t="shared" si="37"/>
        <v>1</v>
      </c>
      <c r="AJ117" s="2">
        <f t="shared" si="38"/>
        <v>0</v>
      </c>
      <c r="AK117" s="4">
        <v>96</v>
      </c>
      <c r="AL117" s="4">
        <f t="shared" ca="1" si="39"/>
        <v>0.62056896551723451</v>
      </c>
      <c r="AM117" s="4">
        <f t="shared" ca="1" si="40"/>
        <v>1.7830439572396113</v>
      </c>
      <c r="AN117" s="2">
        <f t="shared" si="53"/>
        <v>8.9000000000000092</v>
      </c>
      <c r="AO117" s="4">
        <f t="shared" ca="1" si="41"/>
        <v>399</v>
      </c>
      <c r="AP117" s="4">
        <f t="shared" ca="1" si="42"/>
        <v>1</v>
      </c>
      <c r="AQ117" s="2">
        <f t="shared" ca="1" si="43"/>
        <v>0</v>
      </c>
    </row>
    <row r="118" spans="2:43" x14ac:dyDescent="0.15">
      <c r="B118" s="4">
        <v>0.45930249997638839</v>
      </c>
      <c r="C118" s="4">
        <f t="shared" si="44"/>
        <v>1.8943024999771296</v>
      </c>
      <c r="F118" s="4">
        <v>97</v>
      </c>
      <c r="G118" s="4">
        <f t="shared" ca="1" si="28"/>
        <v>1</v>
      </c>
      <c r="H118" s="4">
        <f t="shared" ca="1" si="54"/>
        <v>0.63382758620689705</v>
      </c>
      <c r="I118" s="4">
        <f t="shared" ca="1" si="29"/>
        <v>1.3258620689655172E-2</v>
      </c>
      <c r="J118" s="4">
        <f t="shared" ca="1" si="55"/>
        <v>0.63382758620689705</v>
      </c>
      <c r="K118" s="4">
        <f t="shared" ca="1" si="45"/>
        <v>1.5784341050384136</v>
      </c>
      <c r="L118" s="4">
        <f t="shared" ca="1" si="46"/>
        <v>3</v>
      </c>
      <c r="M118" s="4">
        <f t="shared" ca="1" si="30"/>
        <v>1.3669640331630406</v>
      </c>
      <c r="N118" s="4">
        <f t="shared" ca="1" si="47"/>
        <v>0.21774766213032615</v>
      </c>
      <c r="O118" s="4">
        <f t="shared" ca="1" si="48"/>
        <v>4</v>
      </c>
      <c r="P118" s="4">
        <f t="shared" ca="1" si="31"/>
        <v>0.21774766213032615</v>
      </c>
      <c r="Q118" s="4">
        <f t="shared" ca="1" si="49"/>
        <v>1.1492163710327143</v>
      </c>
      <c r="R118" s="4">
        <f t="shared" ca="1" si="50"/>
        <v>1.7830439572396113</v>
      </c>
      <c r="S118" s="4">
        <f t="shared" ca="1" si="32"/>
        <v>133</v>
      </c>
      <c r="T118" s="4">
        <f t="shared" ca="1" si="33"/>
        <v>1</v>
      </c>
      <c r="U118" s="4">
        <f t="shared" ca="1" si="34"/>
        <v>1.7830439572396113</v>
      </c>
      <c r="V118" s="4">
        <f t="shared" ca="1" si="51"/>
        <v>0.64708620689656304</v>
      </c>
      <c r="Y118" s="4">
        <v>0.86709000001405911</v>
      </c>
      <c r="Z118" s="4">
        <v>3.1672775000082254</v>
      </c>
      <c r="AA118" s="4">
        <v>3.9558849999927759</v>
      </c>
      <c r="AB118" s="4">
        <v>3.095842500016488</v>
      </c>
      <c r="AD118" s="4">
        <v>0.45930249997638839</v>
      </c>
      <c r="AE118" s="4">
        <f t="shared" si="35"/>
        <v>1.8943024999771296</v>
      </c>
      <c r="AF118" s="4">
        <v>97</v>
      </c>
      <c r="AG118" s="2">
        <f t="shared" si="52"/>
        <v>9.1200000000000099</v>
      </c>
      <c r="AH118" s="4">
        <f t="shared" si="36"/>
        <v>399</v>
      </c>
      <c r="AI118" s="4">
        <f t="shared" si="37"/>
        <v>1</v>
      </c>
      <c r="AJ118" s="2">
        <f t="shared" si="38"/>
        <v>0</v>
      </c>
      <c r="AK118" s="4">
        <v>97</v>
      </c>
      <c r="AL118" s="4">
        <f t="shared" ca="1" si="39"/>
        <v>1.7830439572396113</v>
      </c>
      <c r="AM118" s="4">
        <f t="shared" ca="1" si="40"/>
        <v>0.64708620689656304</v>
      </c>
      <c r="AN118" s="2">
        <f t="shared" si="53"/>
        <v>9.1200000000000099</v>
      </c>
      <c r="AO118" s="4">
        <f t="shared" ca="1" si="41"/>
        <v>399</v>
      </c>
      <c r="AP118" s="4">
        <f t="shared" ca="1" si="42"/>
        <v>1</v>
      </c>
      <c r="AQ118" s="2">
        <f t="shared" ca="1" si="43"/>
        <v>0</v>
      </c>
    </row>
    <row r="119" spans="2:43" x14ac:dyDescent="0.15">
      <c r="B119" s="4">
        <v>1.8943024999771296</v>
      </c>
      <c r="C119" s="4">
        <f t="shared" si="44"/>
        <v>1.2963024999770312</v>
      </c>
      <c r="F119" s="4">
        <v>98</v>
      </c>
      <c r="G119" s="4">
        <f t="shared" ca="1" si="28"/>
        <v>1</v>
      </c>
      <c r="H119" s="4">
        <f t="shared" ca="1" si="54"/>
        <v>0.64708620689655227</v>
      </c>
      <c r="I119" s="4">
        <f t="shared" ca="1" si="29"/>
        <v>1.3258620689655172E-2</v>
      </c>
      <c r="J119" s="4">
        <f t="shared" ca="1" si="55"/>
        <v>0.64708620689655227</v>
      </c>
      <c r="K119" s="4">
        <f t="shared" ca="1" si="45"/>
        <v>0.23854648564341063</v>
      </c>
      <c r="L119" s="4">
        <f t="shared" ca="1" si="46"/>
        <v>4</v>
      </c>
      <c r="M119" s="4">
        <f t="shared" ca="1" si="30"/>
        <v>3.9745108934439354E-15</v>
      </c>
      <c r="N119" s="4">
        <f t="shared" ca="1" si="47"/>
        <v>0.20424326782331276</v>
      </c>
      <c r="O119" s="4">
        <f t="shared" ca="1" si="48"/>
        <v>2</v>
      </c>
      <c r="P119" s="4">
        <f t="shared" ca="1" si="31"/>
        <v>-6.8059446835851317E-15</v>
      </c>
      <c r="Q119" s="4">
        <f t="shared" ca="1" si="49"/>
        <v>1.0780455577029067E-14</v>
      </c>
      <c r="R119" s="4">
        <f t="shared" ca="1" si="50"/>
        <v>0.64708620689656304</v>
      </c>
      <c r="S119" s="4">
        <f t="shared" ca="1" si="32"/>
        <v>133</v>
      </c>
      <c r="T119" s="4">
        <f t="shared" ca="1" si="33"/>
        <v>1</v>
      </c>
      <c r="U119" s="4">
        <f t="shared" ca="1" si="34"/>
        <v>0.64708620689656304</v>
      </c>
      <c r="V119" s="4">
        <f t="shared" ca="1" si="51"/>
        <v>0.66034482758618362</v>
      </c>
      <c r="Y119" s="4">
        <v>2.1090000014822863E-2</v>
      </c>
      <c r="Z119" s="4">
        <v>1.0762775000081604</v>
      </c>
      <c r="AA119" s="4">
        <v>4.8158849999921927</v>
      </c>
      <c r="AB119" s="4">
        <v>2.605842500013722</v>
      </c>
      <c r="AD119" s="4">
        <v>1.8943024999771296</v>
      </c>
      <c r="AE119" s="4">
        <f t="shared" si="35"/>
        <v>1.2963024999770312</v>
      </c>
      <c r="AF119" s="4">
        <v>98</v>
      </c>
      <c r="AG119" s="2">
        <f t="shared" si="52"/>
        <v>9.3400000000000105</v>
      </c>
      <c r="AH119" s="4">
        <f t="shared" si="36"/>
        <v>399</v>
      </c>
      <c r="AI119" s="4">
        <f t="shared" si="37"/>
        <v>1</v>
      </c>
      <c r="AJ119" s="2">
        <f t="shared" si="38"/>
        <v>0</v>
      </c>
      <c r="AK119" s="4">
        <v>98</v>
      </c>
      <c r="AL119" s="4">
        <f t="shared" ca="1" si="39"/>
        <v>0.64708620689656304</v>
      </c>
      <c r="AM119" s="4">
        <f t="shared" ca="1" si="40"/>
        <v>0.66034482758618362</v>
      </c>
      <c r="AN119" s="2">
        <f t="shared" si="53"/>
        <v>9.3400000000000105</v>
      </c>
      <c r="AO119" s="4">
        <f t="shared" ca="1" si="41"/>
        <v>399</v>
      </c>
      <c r="AP119" s="4">
        <f t="shared" ca="1" si="42"/>
        <v>1</v>
      </c>
      <c r="AQ119" s="2">
        <f t="shared" ca="1" si="43"/>
        <v>0</v>
      </c>
    </row>
    <row r="120" spans="2:43" x14ac:dyDescent="0.15">
      <c r="B120" s="4">
        <v>1.2963024999770312</v>
      </c>
      <c r="C120" s="4">
        <f t="shared" si="44"/>
        <v>0.84130249997471651</v>
      </c>
      <c r="F120" s="4">
        <v>99</v>
      </c>
      <c r="G120" s="4">
        <f t="shared" ca="1" si="28"/>
        <v>1</v>
      </c>
      <c r="H120" s="4">
        <f t="shared" ca="1" si="54"/>
        <v>0.66034482758620749</v>
      </c>
      <c r="I120" s="4">
        <f t="shared" ca="1" si="29"/>
        <v>1.3258620689655172E-2</v>
      </c>
      <c r="J120" s="4">
        <f t="shared" ca="1" si="55"/>
        <v>0.66034482758620749</v>
      </c>
      <c r="K120" s="4">
        <f t="shared" ca="1" si="45"/>
        <v>0.93462419012491815</v>
      </c>
      <c r="L120" s="4">
        <f t="shared" ca="1" si="46"/>
        <v>1</v>
      </c>
      <c r="M120" s="4">
        <f t="shared" ca="1" si="30"/>
        <v>2.3814273054579991E-14</v>
      </c>
      <c r="N120" s="4">
        <f t="shared" ca="1" si="47"/>
        <v>1.8720097600451304</v>
      </c>
      <c r="O120" s="4">
        <f t="shared" ca="1" si="48"/>
        <v>1</v>
      </c>
      <c r="P120" s="4">
        <f t="shared" ca="1" si="31"/>
        <v>4.7698906210200965E-14</v>
      </c>
      <c r="Q120" s="4">
        <f t="shared" ca="1" si="49"/>
        <v>-2.3884633155620974E-14</v>
      </c>
      <c r="R120" s="4">
        <f t="shared" ca="1" si="50"/>
        <v>0.66034482758618362</v>
      </c>
      <c r="S120" s="4">
        <f t="shared" ca="1" si="32"/>
        <v>133</v>
      </c>
      <c r="T120" s="4">
        <f t="shared" ca="1" si="33"/>
        <v>1</v>
      </c>
      <c r="U120" s="4">
        <f t="shared" ca="1" si="34"/>
        <v>0.66034482758618362</v>
      </c>
      <c r="V120" s="4">
        <f t="shared" ca="1" si="51"/>
        <v>0.67360344827585983</v>
      </c>
      <c r="Y120" s="4">
        <v>1.2690900000151828</v>
      </c>
      <c r="Z120" s="4">
        <v>2.8262775000094109</v>
      </c>
      <c r="AA120" s="4">
        <v>4.926884999992609</v>
      </c>
      <c r="AB120" s="4">
        <v>2.5698425000157954</v>
      </c>
      <c r="AD120" s="4">
        <v>1.2963024999770312</v>
      </c>
      <c r="AE120" s="4">
        <f t="shared" si="35"/>
        <v>0.84130249997471651</v>
      </c>
      <c r="AF120" s="4">
        <v>99</v>
      </c>
      <c r="AG120" s="2">
        <f t="shared" si="52"/>
        <v>9.5600000000000112</v>
      </c>
      <c r="AH120" s="4">
        <f t="shared" si="36"/>
        <v>399</v>
      </c>
      <c r="AI120" s="4">
        <f t="shared" si="37"/>
        <v>1</v>
      </c>
      <c r="AJ120" s="2">
        <f t="shared" si="38"/>
        <v>0</v>
      </c>
      <c r="AK120" s="4">
        <v>99</v>
      </c>
      <c r="AL120" s="4">
        <f t="shared" ca="1" si="39"/>
        <v>0.66034482758618362</v>
      </c>
      <c r="AM120" s="4">
        <f t="shared" ca="1" si="40"/>
        <v>0.67360344827585983</v>
      </c>
      <c r="AN120" s="2">
        <f t="shared" si="53"/>
        <v>9.5600000000000112</v>
      </c>
      <c r="AO120" s="4">
        <f t="shared" ca="1" si="41"/>
        <v>399</v>
      </c>
      <c r="AP120" s="4">
        <f t="shared" ca="1" si="42"/>
        <v>1</v>
      </c>
      <c r="AQ120" s="2">
        <f t="shared" ca="1" si="43"/>
        <v>0</v>
      </c>
    </row>
    <row r="121" spans="2:43" x14ac:dyDescent="0.15">
      <c r="B121" s="4">
        <v>0.84130249997471651</v>
      </c>
      <c r="C121" s="4">
        <f t="shared" si="44"/>
        <v>0.33930249997382589</v>
      </c>
      <c r="F121" s="4">
        <v>100</v>
      </c>
      <c r="G121" s="4">
        <f t="shared" ca="1" si="28"/>
        <v>1</v>
      </c>
      <c r="H121" s="4">
        <f t="shared" ca="1" si="54"/>
        <v>0.67360344827586272</v>
      </c>
      <c r="I121" s="4">
        <f t="shared" ca="1" si="29"/>
        <v>1.3258620689655172E-2</v>
      </c>
      <c r="J121" s="4">
        <f t="shared" ca="1" si="55"/>
        <v>0.67360344827586272</v>
      </c>
      <c r="K121" s="4">
        <f t="shared" ca="1" si="45"/>
        <v>0.28172085408285785</v>
      </c>
      <c r="L121" s="4">
        <f t="shared" ca="1" si="46"/>
        <v>4</v>
      </c>
      <c r="M121" s="4">
        <f t="shared" ca="1" si="30"/>
        <v>2.7599771833130765E-16</v>
      </c>
      <c r="N121" s="4">
        <f t="shared" ca="1" si="47"/>
        <v>1.617435153845874</v>
      </c>
      <c r="O121" s="4">
        <f t="shared" ca="1" si="48"/>
        <v>2</v>
      </c>
      <c r="P121" s="4">
        <f t="shared" ca="1" si="31"/>
        <v>3.1691541860725304E-15</v>
      </c>
      <c r="Q121" s="4">
        <f t="shared" ca="1" si="49"/>
        <v>-2.8931564677412227E-15</v>
      </c>
      <c r="R121" s="4">
        <f t="shared" ca="1" si="50"/>
        <v>0.67360344827585983</v>
      </c>
      <c r="S121" s="4">
        <f t="shared" ca="1" si="32"/>
        <v>133</v>
      </c>
      <c r="T121" s="4">
        <f t="shared" ca="1" si="33"/>
        <v>1</v>
      </c>
      <c r="U121" s="4">
        <f t="shared" ca="1" si="34"/>
        <v>0.67360344827585983</v>
      </c>
      <c r="V121" s="4">
        <f t="shared" ca="1" si="51"/>
        <v>0.88923298872876022</v>
      </c>
      <c r="Y121" s="4">
        <v>1.9010900000147046</v>
      </c>
      <c r="Z121" s="4">
        <v>3.5372775000084289</v>
      </c>
      <c r="AA121" s="4">
        <v>2.7658849999916413</v>
      </c>
      <c r="AB121" s="4">
        <v>2.4458425000162265</v>
      </c>
      <c r="AD121" s="4">
        <v>0.84130249997471651</v>
      </c>
      <c r="AE121" s="4">
        <f t="shared" si="35"/>
        <v>0.33930249997382589</v>
      </c>
      <c r="AF121" s="4">
        <v>100</v>
      </c>
      <c r="AG121" s="2">
        <f t="shared" si="52"/>
        <v>9.7800000000000118</v>
      </c>
      <c r="AH121" s="4">
        <f t="shared" si="36"/>
        <v>399</v>
      </c>
      <c r="AI121" s="4">
        <f t="shared" si="37"/>
        <v>1</v>
      </c>
      <c r="AJ121" s="2">
        <f t="shared" si="38"/>
        <v>0</v>
      </c>
      <c r="AK121" s="4">
        <v>100</v>
      </c>
      <c r="AL121" s="4">
        <f t="shared" ca="1" si="39"/>
        <v>0.67360344827585983</v>
      </c>
      <c r="AM121" s="4">
        <f t="shared" ca="1" si="40"/>
        <v>0.88923298872876022</v>
      </c>
      <c r="AN121" s="2">
        <f t="shared" si="53"/>
        <v>9.7800000000000118</v>
      </c>
      <c r="AO121" s="4">
        <f t="shared" ca="1" si="41"/>
        <v>399</v>
      </c>
      <c r="AP121" s="4">
        <f t="shared" ca="1" si="42"/>
        <v>1</v>
      </c>
      <c r="AQ121" s="2">
        <f t="shared" ca="1" si="43"/>
        <v>0</v>
      </c>
    </row>
    <row r="122" spans="2:43" x14ac:dyDescent="0.15">
      <c r="B122" s="4">
        <v>0.33930249997382589</v>
      </c>
      <c r="C122" s="4">
        <f t="shared" si="44"/>
        <v>2.1593024999759791</v>
      </c>
      <c r="F122" s="4">
        <v>101</v>
      </c>
      <c r="G122" s="4">
        <f t="shared" ca="1" si="28"/>
        <v>1</v>
      </c>
      <c r="H122" s="4">
        <f t="shared" ca="1" si="54"/>
        <v>0.68686206896551794</v>
      </c>
      <c r="I122" s="4">
        <f t="shared" ca="1" si="29"/>
        <v>1.3258620689655172E-2</v>
      </c>
      <c r="J122" s="4">
        <f t="shared" ca="1" si="55"/>
        <v>0.68686206896551794</v>
      </c>
      <c r="K122" s="4">
        <f t="shared" ca="1" si="45"/>
        <v>1.0638089599480727</v>
      </c>
      <c r="L122" s="4">
        <f t="shared" ca="1" si="46"/>
        <v>2</v>
      </c>
      <c r="M122" s="4">
        <f t="shared" ca="1" si="30"/>
        <v>9.3841627827050531E-15</v>
      </c>
      <c r="N122" s="4">
        <f t="shared" ca="1" si="47"/>
        <v>0.23367781000291016</v>
      </c>
      <c r="O122" s="4">
        <f t="shared" ca="1" si="48"/>
        <v>3</v>
      </c>
      <c r="P122" s="4">
        <f t="shared" ca="1" si="31"/>
        <v>-0.20237091976323293</v>
      </c>
      <c r="Q122" s="4">
        <f t="shared" ca="1" si="49"/>
        <v>0.20237091976324231</v>
      </c>
      <c r="R122" s="4">
        <f t="shared" ca="1" si="50"/>
        <v>0.88923298872876022</v>
      </c>
      <c r="S122" s="4">
        <f t="shared" ca="1" si="32"/>
        <v>133</v>
      </c>
      <c r="T122" s="4">
        <f t="shared" ca="1" si="33"/>
        <v>1</v>
      </c>
      <c r="U122" s="4">
        <f t="shared" ca="1" si="34"/>
        <v>0.88923298872876022</v>
      </c>
      <c r="V122" s="4">
        <f t="shared" ca="1" si="51"/>
        <v>-0.1312668341670179</v>
      </c>
      <c r="Y122" s="4">
        <v>1.4500900000165018</v>
      </c>
      <c r="Z122" s="4">
        <v>2.1832775000092397</v>
      </c>
      <c r="AA122" s="4">
        <v>2.3938849999929346</v>
      </c>
      <c r="AB122" s="4">
        <v>4.8918425000152865</v>
      </c>
      <c r="AD122" s="4">
        <v>0.33930249997382589</v>
      </c>
      <c r="AE122" s="4">
        <f t="shared" si="35"/>
        <v>2.1593024999759791</v>
      </c>
      <c r="AF122" s="4">
        <v>101</v>
      </c>
      <c r="AG122" s="2">
        <f t="shared" si="52"/>
        <v>10.000000000000012</v>
      </c>
      <c r="AH122" s="4">
        <f t="shared" si="36"/>
        <v>399</v>
      </c>
      <c r="AI122" s="4">
        <f t="shared" si="37"/>
        <v>1</v>
      </c>
      <c r="AJ122" s="2">
        <f t="shared" si="38"/>
        <v>0</v>
      </c>
      <c r="AK122" s="4">
        <v>101</v>
      </c>
      <c r="AL122" s="4">
        <f t="shared" ca="1" si="39"/>
        <v>0.88923298872876022</v>
      </c>
      <c r="AM122" s="4">
        <f t="shared" ca="1" si="40"/>
        <v>-0.1312668341670179</v>
      </c>
      <c r="AN122" s="2">
        <f t="shared" si="53"/>
        <v>10.000000000000012</v>
      </c>
      <c r="AO122" s="4">
        <f t="shared" ca="1" si="41"/>
        <v>399</v>
      </c>
      <c r="AP122" s="4">
        <f t="shared" ca="1" si="42"/>
        <v>1</v>
      </c>
      <c r="AQ122" s="2">
        <f t="shared" ca="1" si="43"/>
        <v>0</v>
      </c>
    </row>
    <row r="123" spans="2:43" x14ac:dyDescent="0.15">
      <c r="B123" s="4">
        <v>2.1593024999759791</v>
      </c>
      <c r="C123" s="4">
        <f t="shared" si="44"/>
        <v>2.9443024999764589</v>
      </c>
      <c r="F123" s="4">
        <v>102</v>
      </c>
      <c r="G123" s="4">
        <f t="shared" ca="1" si="28"/>
        <v>1</v>
      </c>
      <c r="H123" s="4">
        <f t="shared" ca="1" si="54"/>
        <v>0.70012068965517316</v>
      </c>
      <c r="I123" s="4">
        <f t="shared" ca="1" si="29"/>
        <v>1.3258620689655172E-2</v>
      </c>
      <c r="J123" s="4">
        <f t="shared" ca="1" si="55"/>
        <v>0.70012068965517316</v>
      </c>
      <c r="K123" s="4">
        <f t="shared" ca="1" si="45"/>
        <v>1.9658719402275326</v>
      </c>
      <c r="L123" s="4">
        <f t="shared" ca="1" si="46"/>
        <v>2</v>
      </c>
      <c r="M123" s="4">
        <f t="shared" ca="1" si="30"/>
        <v>-3.8534906960836194E-14</v>
      </c>
      <c r="N123" s="4">
        <f t="shared" ca="1" si="47"/>
        <v>1.4144409383861924</v>
      </c>
      <c r="O123" s="4">
        <f t="shared" ca="1" si="48"/>
        <v>5</v>
      </c>
      <c r="P123" s="4">
        <f t="shared" ca="1" si="31"/>
        <v>0.83138752382215253</v>
      </c>
      <c r="Q123" s="4">
        <f t="shared" ca="1" si="49"/>
        <v>-0.83138752382219105</v>
      </c>
      <c r="R123" s="4">
        <f t="shared" ca="1" si="50"/>
        <v>-0.1312668341670179</v>
      </c>
      <c r="S123" s="4">
        <f t="shared" ca="1" si="32"/>
        <v>133</v>
      </c>
      <c r="T123" s="4">
        <f t="shared" ca="1" si="33"/>
        <v>1</v>
      </c>
      <c r="U123" s="4">
        <f t="shared" ca="1" si="34"/>
        <v>-0.1312668341670179</v>
      </c>
      <c r="V123" s="4">
        <f t="shared" ca="1" si="51"/>
        <v>1.9479212573373035</v>
      </c>
      <c r="Y123" s="4">
        <v>9.2540900000166459</v>
      </c>
      <c r="Z123" s="4">
        <v>1.630277500009214</v>
      </c>
      <c r="AA123" s="4">
        <v>5.101884999991313</v>
      </c>
      <c r="AB123" s="4">
        <v>1.5768425000146635</v>
      </c>
      <c r="AD123" s="4">
        <v>2.1593024999759791</v>
      </c>
      <c r="AE123" s="4">
        <f t="shared" si="35"/>
        <v>2.9443024999764589</v>
      </c>
      <c r="AF123" s="4">
        <v>102</v>
      </c>
      <c r="AG123" s="2">
        <f t="shared" si="52"/>
        <v>10.220000000000013</v>
      </c>
      <c r="AH123" s="4">
        <f t="shared" si="36"/>
        <v>399</v>
      </c>
      <c r="AI123" s="4">
        <f t="shared" si="37"/>
        <v>1</v>
      </c>
      <c r="AJ123" s="2">
        <f t="shared" si="38"/>
        <v>0</v>
      </c>
      <c r="AK123" s="4">
        <v>102</v>
      </c>
      <c r="AL123" s="4">
        <f t="shared" ca="1" si="39"/>
        <v>-0.1312668341670179</v>
      </c>
      <c r="AM123" s="4">
        <f t="shared" ca="1" si="40"/>
        <v>1.9479212573373035</v>
      </c>
      <c r="AN123" s="2">
        <f t="shared" si="53"/>
        <v>10.220000000000013</v>
      </c>
      <c r="AO123" s="4">
        <f t="shared" ca="1" si="41"/>
        <v>399</v>
      </c>
      <c r="AP123" s="4">
        <f t="shared" ca="1" si="42"/>
        <v>1</v>
      </c>
      <c r="AQ123" s="2">
        <f t="shared" ca="1" si="43"/>
        <v>0</v>
      </c>
    </row>
    <row r="124" spans="2:43" x14ac:dyDescent="0.15">
      <c r="B124" s="4">
        <v>2.9443024999764589</v>
      </c>
      <c r="C124" s="4">
        <f t="shared" si="44"/>
        <v>1.87630249997639</v>
      </c>
      <c r="F124" s="4">
        <v>103</v>
      </c>
      <c r="G124" s="4">
        <f t="shared" ca="1" si="28"/>
        <v>1</v>
      </c>
      <c r="H124" s="4">
        <f t="shared" ca="1" si="54"/>
        <v>0.71337931034482838</v>
      </c>
      <c r="I124" s="4">
        <f t="shared" ca="1" si="29"/>
        <v>1.3258620689655172E-2</v>
      </c>
      <c r="J124" s="4">
        <f t="shared" ca="1" si="55"/>
        <v>0.71337931034482838</v>
      </c>
      <c r="K124" s="4">
        <f t="shared" ca="1" si="45"/>
        <v>1.7212604489842454</v>
      </c>
      <c r="L124" s="4">
        <f t="shared" ca="1" si="46"/>
        <v>2</v>
      </c>
      <c r="M124" s="4">
        <f t="shared" ca="1" si="30"/>
        <v>5.2296363378977267E-14</v>
      </c>
      <c r="N124" s="4">
        <f t="shared" ca="1" si="47"/>
        <v>1.2345419469924226</v>
      </c>
      <c r="O124" s="4">
        <f t="shared" ca="1" si="48"/>
        <v>4</v>
      </c>
      <c r="P124" s="4">
        <f t="shared" ca="1" si="31"/>
        <v>-1.2345419469924226</v>
      </c>
      <c r="Q124" s="4">
        <f t="shared" ca="1" si="49"/>
        <v>1.234541946992475</v>
      </c>
      <c r="R124" s="4">
        <f t="shared" ca="1" si="50"/>
        <v>1.9479212573373035</v>
      </c>
      <c r="S124" s="4">
        <f t="shared" ca="1" si="32"/>
        <v>133</v>
      </c>
      <c r="T124" s="4">
        <f t="shared" ca="1" si="33"/>
        <v>1</v>
      </c>
      <c r="U124" s="4">
        <f t="shared" ca="1" si="34"/>
        <v>1.9479212573373035</v>
      </c>
      <c r="V124" s="4">
        <f t="shared" ca="1" si="51"/>
        <v>0.40760004650559223</v>
      </c>
      <c r="Y124" s="4">
        <v>15.498090000015452</v>
      </c>
      <c r="Z124" s="4">
        <v>3.646277500010342</v>
      </c>
      <c r="AA124" s="4">
        <v>4.2538849999935735</v>
      </c>
      <c r="AB124" s="4">
        <v>2.3108425000160082</v>
      </c>
      <c r="AD124" s="4">
        <v>2.9443024999764589</v>
      </c>
      <c r="AE124" s="4">
        <f t="shared" si="35"/>
        <v>1.87630249997639</v>
      </c>
      <c r="AF124" s="4">
        <v>103</v>
      </c>
      <c r="AG124" s="2">
        <f t="shared" si="52"/>
        <v>10.440000000000014</v>
      </c>
      <c r="AH124" s="4">
        <f t="shared" si="36"/>
        <v>399</v>
      </c>
      <c r="AI124" s="4">
        <f t="shared" si="37"/>
        <v>1</v>
      </c>
      <c r="AJ124" s="2">
        <f t="shared" si="38"/>
        <v>0</v>
      </c>
      <c r="AK124" s="4">
        <v>103</v>
      </c>
      <c r="AL124" s="4">
        <f t="shared" ca="1" si="39"/>
        <v>1.9479212573373035</v>
      </c>
      <c r="AM124" s="4">
        <f t="shared" ca="1" si="40"/>
        <v>0.40760004650559223</v>
      </c>
      <c r="AN124" s="2">
        <f t="shared" si="53"/>
        <v>10.440000000000014</v>
      </c>
      <c r="AO124" s="4">
        <f t="shared" ca="1" si="41"/>
        <v>399</v>
      </c>
      <c r="AP124" s="4">
        <f t="shared" ca="1" si="42"/>
        <v>1</v>
      </c>
      <c r="AQ124" s="2">
        <f t="shared" ca="1" si="43"/>
        <v>0</v>
      </c>
    </row>
    <row r="125" spans="2:43" x14ac:dyDescent="0.15">
      <c r="B125" s="4">
        <v>1.87630249997639</v>
      </c>
      <c r="C125" s="4">
        <f t="shared" si="44"/>
        <v>2.534302499974217</v>
      </c>
      <c r="F125" s="4">
        <v>104</v>
      </c>
      <c r="G125" s="4">
        <f t="shared" ca="1" si="28"/>
        <v>1</v>
      </c>
      <c r="H125" s="4">
        <f t="shared" ca="1" si="54"/>
        <v>0.7266379310344836</v>
      </c>
      <c r="I125" s="4">
        <f t="shared" ca="1" si="29"/>
        <v>1.3258620689655172E-2</v>
      </c>
      <c r="J125" s="4">
        <f t="shared" ca="1" si="55"/>
        <v>0.7266379310344836</v>
      </c>
      <c r="K125" s="4">
        <f t="shared" ca="1" si="45"/>
        <v>0.33545628368299885</v>
      </c>
      <c r="L125" s="4">
        <f t="shared" ca="1" si="46"/>
        <v>5</v>
      </c>
      <c r="M125" s="4">
        <f t="shared" ca="1" si="30"/>
        <v>-0.31903788452887222</v>
      </c>
      <c r="N125" s="4">
        <f t="shared" ca="1" si="47"/>
        <v>1.2211334920866896</v>
      </c>
      <c r="O125" s="4">
        <f t="shared" ca="1" si="48"/>
        <v>2</v>
      </c>
      <c r="P125" s="4">
        <f t="shared" ca="1" si="31"/>
        <v>1.9147575252723822E-14</v>
      </c>
      <c r="Q125" s="4">
        <f t="shared" ca="1" si="49"/>
        <v>-0.31903788452889137</v>
      </c>
      <c r="R125" s="4">
        <f t="shared" ca="1" si="50"/>
        <v>0.40760004650559223</v>
      </c>
      <c r="S125" s="4">
        <f t="shared" ca="1" si="32"/>
        <v>133</v>
      </c>
      <c r="T125" s="4">
        <f t="shared" ca="1" si="33"/>
        <v>1</v>
      </c>
      <c r="U125" s="4">
        <f t="shared" ca="1" si="34"/>
        <v>0.40760004650559223</v>
      </c>
      <c r="V125" s="4">
        <f t="shared" ca="1" si="51"/>
        <v>0.73989655172415214</v>
      </c>
      <c r="Y125" s="4">
        <v>1.9400900000157151</v>
      </c>
      <c r="Z125" s="4">
        <v>3.5812775000110264</v>
      </c>
      <c r="AA125" s="4">
        <v>1.0558849999924291</v>
      </c>
      <c r="AB125" s="4">
        <v>2.8868425000148079</v>
      </c>
      <c r="AD125" s="4">
        <v>1.87630249997639</v>
      </c>
      <c r="AE125" s="4">
        <f t="shared" si="35"/>
        <v>2.534302499974217</v>
      </c>
      <c r="AF125" s="4">
        <v>104</v>
      </c>
      <c r="AG125" s="2">
        <f t="shared" si="52"/>
        <v>10.660000000000014</v>
      </c>
      <c r="AH125" s="4">
        <f t="shared" si="36"/>
        <v>399</v>
      </c>
      <c r="AI125" s="4">
        <f t="shared" si="37"/>
        <v>1</v>
      </c>
      <c r="AJ125" s="2">
        <f t="shared" si="38"/>
        <v>0</v>
      </c>
      <c r="AK125" s="4">
        <v>104</v>
      </c>
      <c r="AL125" s="4">
        <f t="shared" ca="1" si="39"/>
        <v>0.40760004650559223</v>
      </c>
      <c r="AM125" s="4">
        <f t="shared" ca="1" si="40"/>
        <v>0.73989655172415214</v>
      </c>
      <c r="AN125" s="2">
        <f t="shared" si="53"/>
        <v>10.660000000000014</v>
      </c>
      <c r="AO125" s="4">
        <f t="shared" ca="1" si="41"/>
        <v>399</v>
      </c>
      <c r="AP125" s="4">
        <f t="shared" ca="1" si="42"/>
        <v>1</v>
      </c>
      <c r="AQ125" s="2">
        <f t="shared" ca="1" si="43"/>
        <v>0</v>
      </c>
    </row>
    <row r="126" spans="2:43" x14ac:dyDescent="0.15">
      <c r="B126" s="4">
        <v>2.534302499974217</v>
      </c>
      <c r="C126" s="4">
        <f t="shared" si="44"/>
        <v>2.7653024999771958</v>
      </c>
      <c r="F126" s="4">
        <v>105</v>
      </c>
      <c r="G126" s="4">
        <f t="shared" ca="1" si="28"/>
        <v>1</v>
      </c>
      <c r="H126" s="4">
        <f t="shared" ca="1" si="54"/>
        <v>0.73989655172413882</v>
      </c>
      <c r="I126" s="4">
        <f t="shared" ca="1" si="29"/>
        <v>1.3258620689655172E-2</v>
      </c>
      <c r="J126" s="4">
        <f t="shared" ca="1" si="55"/>
        <v>0.73989655172413882</v>
      </c>
      <c r="K126" s="4">
        <f t="shared" ca="1" si="45"/>
        <v>1.9179507032673875</v>
      </c>
      <c r="L126" s="4">
        <f t="shared" ca="1" si="46"/>
        <v>1</v>
      </c>
      <c r="M126" s="4">
        <f t="shared" ca="1" si="30"/>
        <v>1.8794035832953122E-14</v>
      </c>
      <c r="N126" s="4">
        <f t="shared" ca="1" si="47"/>
        <v>0.56247934403733479</v>
      </c>
      <c r="O126" s="4">
        <f t="shared" ca="1" si="48"/>
        <v>1</v>
      </c>
      <c r="P126" s="4">
        <f t="shared" ca="1" si="31"/>
        <v>5.511745911469272E-15</v>
      </c>
      <c r="Q126" s="4">
        <f t="shared" ca="1" si="49"/>
        <v>1.328228992148385E-14</v>
      </c>
      <c r="R126" s="4">
        <f t="shared" ca="1" si="50"/>
        <v>0.73989655172415214</v>
      </c>
      <c r="S126" s="4">
        <f t="shared" ca="1" si="32"/>
        <v>133</v>
      </c>
      <c r="T126" s="4">
        <f t="shared" ca="1" si="33"/>
        <v>1</v>
      </c>
      <c r="U126" s="4">
        <f t="shared" ca="1" si="34"/>
        <v>0.73989655172415214</v>
      </c>
      <c r="V126" s="4">
        <f t="shared" ca="1" si="51"/>
        <v>0.75315517241378727</v>
      </c>
      <c r="Y126" s="4">
        <v>2.2170900000162419</v>
      </c>
      <c r="Z126" s="4">
        <v>2.0052775000110046</v>
      </c>
      <c r="AA126" s="4">
        <v>1.1468849999936026</v>
      </c>
      <c r="AB126" s="4">
        <v>2.7318425000153468</v>
      </c>
      <c r="AD126" s="4">
        <v>2.534302499974217</v>
      </c>
      <c r="AE126" s="4">
        <f t="shared" si="35"/>
        <v>2.7653024999771958</v>
      </c>
      <c r="AF126" s="4">
        <v>105</v>
      </c>
      <c r="AG126" s="2">
        <f t="shared" si="52"/>
        <v>10.880000000000015</v>
      </c>
      <c r="AH126" s="4">
        <f t="shared" si="36"/>
        <v>399</v>
      </c>
      <c r="AI126" s="4">
        <f t="shared" si="37"/>
        <v>1</v>
      </c>
      <c r="AJ126" s="2">
        <f t="shared" si="38"/>
        <v>0</v>
      </c>
      <c r="AK126" s="4">
        <v>105</v>
      </c>
      <c r="AL126" s="4">
        <f t="shared" ca="1" si="39"/>
        <v>0.73989655172415214</v>
      </c>
      <c r="AM126" s="4">
        <f t="shared" ca="1" si="40"/>
        <v>0.75315517241378727</v>
      </c>
      <c r="AN126" s="2">
        <f t="shared" si="53"/>
        <v>10.880000000000015</v>
      </c>
      <c r="AO126" s="4">
        <f t="shared" ca="1" si="41"/>
        <v>399</v>
      </c>
      <c r="AP126" s="4">
        <f t="shared" ca="1" si="42"/>
        <v>1</v>
      </c>
      <c r="AQ126" s="2">
        <f t="shared" ca="1" si="43"/>
        <v>0</v>
      </c>
    </row>
    <row r="127" spans="2:43" x14ac:dyDescent="0.15">
      <c r="B127" s="4">
        <v>2.7653024999771958</v>
      </c>
      <c r="C127" s="4">
        <f t="shared" si="44"/>
        <v>2.842302499974636</v>
      </c>
      <c r="F127" s="4">
        <v>106</v>
      </c>
      <c r="G127" s="4">
        <f t="shared" ca="1" si="28"/>
        <v>1</v>
      </c>
      <c r="H127" s="4">
        <f t="shared" ca="1" si="54"/>
        <v>0.75315517241379404</v>
      </c>
      <c r="I127" s="4">
        <f t="shared" ca="1" si="29"/>
        <v>1.3258620689655172E-2</v>
      </c>
      <c r="J127" s="4">
        <f t="shared" ca="1" si="55"/>
        <v>0.75315517241379404</v>
      </c>
      <c r="K127" s="4">
        <f t="shared" ca="1" si="45"/>
        <v>1.3043878093914278</v>
      </c>
      <c r="L127" s="4">
        <f t="shared" ca="1" si="46"/>
        <v>1</v>
      </c>
      <c r="M127" s="4">
        <f t="shared" ca="1" si="30"/>
        <v>-1.5342590985141819E-14</v>
      </c>
      <c r="N127" s="4">
        <f t="shared" ca="1" si="47"/>
        <v>1.4635377630331685</v>
      </c>
      <c r="O127" s="4">
        <f t="shared" ca="1" si="48"/>
        <v>2</v>
      </c>
      <c r="P127" s="4">
        <f t="shared" ca="1" si="31"/>
        <v>-8.6072796479152992E-15</v>
      </c>
      <c r="Q127" s="4">
        <f t="shared" ca="1" si="49"/>
        <v>-6.7353113372265196E-15</v>
      </c>
      <c r="R127" s="4">
        <f t="shared" ca="1" si="50"/>
        <v>0.75315517241378727</v>
      </c>
      <c r="S127" s="4">
        <f t="shared" ca="1" si="32"/>
        <v>133</v>
      </c>
      <c r="T127" s="4">
        <f t="shared" ca="1" si="33"/>
        <v>1</v>
      </c>
      <c r="U127" s="4">
        <f t="shared" ca="1" si="34"/>
        <v>0.75315517241378727</v>
      </c>
      <c r="V127" s="4">
        <f t="shared" ca="1" si="51"/>
        <v>2.2243549570229839</v>
      </c>
      <c r="Y127" s="4">
        <v>2.5940900000165357</v>
      </c>
      <c r="Z127" s="4">
        <v>3.9932775000082188</v>
      </c>
      <c r="AA127" s="4">
        <v>1.5668849999919132</v>
      </c>
      <c r="AB127" s="4">
        <v>3.8228425000141897</v>
      </c>
      <c r="AD127" s="4">
        <v>2.7653024999771958</v>
      </c>
      <c r="AE127" s="4">
        <f t="shared" si="35"/>
        <v>2.842302499974636</v>
      </c>
      <c r="AF127" s="4">
        <v>106</v>
      </c>
      <c r="AG127" s="2">
        <f t="shared" si="52"/>
        <v>11.100000000000016</v>
      </c>
      <c r="AH127" s="4">
        <f t="shared" si="36"/>
        <v>399</v>
      </c>
      <c r="AI127" s="4">
        <f t="shared" si="37"/>
        <v>1</v>
      </c>
      <c r="AJ127" s="2">
        <f t="shared" si="38"/>
        <v>0</v>
      </c>
      <c r="AK127" s="4">
        <v>106</v>
      </c>
      <c r="AL127" s="4">
        <f t="shared" ca="1" si="39"/>
        <v>0.75315517241378727</v>
      </c>
      <c r="AM127" s="4">
        <f t="shared" ca="1" si="40"/>
        <v>2.2243549570229839</v>
      </c>
      <c r="AN127" s="2">
        <f t="shared" si="53"/>
        <v>11.100000000000016</v>
      </c>
      <c r="AO127" s="4">
        <f t="shared" ca="1" si="41"/>
        <v>399</v>
      </c>
      <c r="AP127" s="4">
        <f t="shared" ca="1" si="42"/>
        <v>1</v>
      </c>
      <c r="AQ127" s="2">
        <f t="shared" ca="1" si="43"/>
        <v>0</v>
      </c>
    </row>
    <row r="128" spans="2:43" x14ac:dyDescent="0.15">
      <c r="B128" s="4">
        <v>2.842302499974636</v>
      </c>
      <c r="C128" s="4">
        <f t="shared" si="44"/>
        <v>2.6873024999751749</v>
      </c>
      <c r="F128" s="4">
        <v>107</v>
      </c>
      <c r="G128" s="4">
        <f t="shared" ca="1" si="28"/>
        <v>1</v>
      </c>
      <c r="H128" s="4">
        <f t="shared" ca="1" si="54"/>
        <v>0.76641379310344926</v>
      </c>
      <c r="I128" s="4">
        <f t="shared" ca="1" si="29"/>
        <v>1.3258620689655172E-2</v>
      </c>
      <c r="J128" s="4">
        <f t="shared" ca="1" si="55"/>
        <v>0.76641379310344926</v>
      </c>
      <c r="K128" s="4">
        <f t="shared" ca="1" si="45"/>
        <v>0.65548278973850782</v>
      </c>
      <c r="L128" s="4">
        <f t="shared" ca="1" si="46"/>
        <v>2</v>
      </c>
      <c r="M128" s="4">
        <f t="shared" ca="1" si="30"/>
        <v>1.0921524552942684E-14</v>
      </c>
      <c r="N128" s="4">
        <f t="shared" ca="1" si="47"/>
        <v>1.4579411639195237</v>
      </c>
      <c r="O128" s="4">
        <f t="shared" ca="1" si="48"/>
        <v>4</v>
      </c>
      <c r="P128" s="4">
        <f t="shared" ca="1" si="31"/>
        <v>-1.4579411639195237</v>
      </c>
      <c r="Q128" s="4">
        <f t="shared" ca="1" si="49"/>
        <v>1.4579411639195345</v>
      </c>
      <c r="R128" s="4">
        <f t="shared" ca="1" si="50"/>
        <v>2.2243549570229839</v>
      </c>
      <c r="S128" s="4">
        <f t="shared" ca="1" si="32"/>
        <v>133</v>
      </c>
      <c r="T128" s="4">
        <f t="shared" ca="1" si="33"/>
        <v>1</v>
      </c>
      <c r="U128" s="4">
        <f t="shared" ca="1" si="34"/>
        <v>2.2243549570229839</v>
      </c>
      <c r="V128" s="4">
        <f t="shared" ca="1" si="51"/>
        <v>0.77967241379308583</v>
      </c>
      <c r="Y128" s="4">
        <v>2.1900900000169088</v>
      </c>
      <c r="Z128" s="4">
        <v>7.4262775000093484</v>
      </c>
      <c r="AA128" s="4">
        <v>3.905884999991116</v>
      </c>
      <c r="AB128" s="4">
        <v>2.2418425000161335</v>
      </c>
      <c r="AD128" s="4">
        <v>2.842302499974636</v>
      </c>
      <c r="AE128" s="4">
        <f t="shared" si="35"/>
        <v>2.6873024999751749</v>
      </c>
      <c r="AF128" s="4">
        <v>107</v>
      </c>
      <c r="AG128" s="2">
        <f t="shared" si="52"/>
        <v>11.320000000000016</v>
      </c>
      <c r="AH128" s="4">
        <f t="shared" si="36"/>
        <v>399</v>
      </c>
      <c r="AI128" s="4">
        <f t="shared" si="37"/>
        <v>1</v>
      </c>
      <c r="AJ128" s="2">
        <f t="shared" si="38"/>
        <v>0</v>
      </c>
      <c r="AK128" s="4">
        <v>107</v>
      </c>
      <c r="AL128" s="4">
        <f t="shared" ca="1" si="39"/>
        <v>2.2243549570229839</v>
      </c>
      <c r="AM128" s="4">
        <f t="shared" ca="1" si="40"/>
        <v>0.77967241379308583</v>
      </c>
      <c r="AN128" s="2">
        <f t="shared" si="53"/>
        <v>11.320000000000016</v>
      </c>
      <c r="AO128" s="4">
        <f t="shared" ca="1" si="41"/>
        <v>399</v>
      </c>
      <c r="AP128" s="4">
        <f t="shared" ca="1" si="42"/>
        <v>1</v>
      </c>
      <c r="AQ128" s="2">
        <f t="shared" ca="1" si="43"/>
        <v>0</v>
      </c>
    </row>
    <row r="129" spans="2:43" x14ac:dyDescent="0.15">
      <c r="B129" s="4">
        <v>2.6873024999751749</v>
      </c>
      <c r="C129" s="4">
        <f t="shared" si="44"/>
        <v>1.2463024999753713</v>
      </c>
      <c r="F129" s="4">
        <v>108</v>
      </c>
      <c r="G129" s="4">
        <f t="shared" ca="1" si="28"/>
        <v>1</v>
      </c>
      <c r="H129" s="4">
        <f t="shared" ca="1" si="54"/>
        <v>0.77967241379310448</v>
      </c>
      <c r="I129" s="4">
        <f t="shared" ca="1" si="29"/>
        <v>1.3258620689655172E-2</v>
      </c>
      <c r="J129" s="4">
        <f t="shared" ca="1" si="55"/>
        <v>0.77967241379310448</v>
      </c>
      <c r="K129" s="4">
        <f t="shared" ca="1" si="45"/>
        <v>1.6019268301062184</v>
      </c>
      <c r="L129" s="4">
        <f t="shared" ca="1" si="46"/>
        <v>2</v>
      </c>
      <c r="M129" s="4">
        <f t="shared" ca="1" si="30"/>
        <v>-4.3960809799461557E-14</v>
      </c>
      <c r="N129" s="4">
        <f t="shared" ca="1" si="47"/>
        <v>0.46012124945339722</v>
      </c>
      <c r="O129" s="4">
        <f t="shared" ca="1" si="48"/>
        <v>1</v>
      </c>
      <c r="P129" s="4">
        <f t="shared" ca="1" si="31"/>
        <v>-2.5253716152029485E-14</v>
      </c>
      <c r="Q129" s="4">
        <f t="shared" ca="1" si="49"/>
        <v>-1.8707093647432073E-14</v>
      </c>
      <c r="R129" s="4">
        <f t="shared" ca="1" si="50"/>
        <v>0.77967241379308583</v>
      </c>
      <c r="S129" s="4">
        <f t="shared" ca="1" si="32"/>
        <v>133</v>
      </c>
      <c r="T129" s="4">
        <f t="shared" ca="1" si="33"/>
        <v>1</v>
      </c>
      <c r="U129" s="4">
        <f t="shared" ca="1" si="34"/>
        <v>0.77967241379308583</v>
      </c>
      <c r="V129" s="4">
        <f t="shared" ca="1" si="51"/>
        <v>1.7165023520452185</v>
      </c>
      <c r="Y129" s="4">
        <v>1.8450900000139825</v>
      </c>
      <c r="Z129" s="4">
        <v>5.0032775000090624</v>
      </c>
      <c r="AA129" s="4">
        <v>3.6288849999905892</v>
      </c>
      <c r="AB129" s="4">
        <v>2.0148425000137138</v>
      </c>
      <c r="AD129" s="4">
        <v>2.6873024999751749</v>
      </c>
      <c r="AE129" s="4">
        <f t="shared" si="35"/>
        <v>1.2463024999753713</v>
      </c>
      <c r="AF129" s="4">
        <v>108</v>
      </c>
      <c r="AG129" s="2">
        <f t="shared" si="52"/>
        <v>11.540000000000017</v>
      </c>
      <c r="AH129" s="4">
        <f t="shared" si="36"/>
        <v>399</v>
      </c>
      <c r="AI129" s="4">
        <f t="shared" si="37"/>
        <v>1</v>
      </c>
      <c r="AJ129" s="2">
        <f t="shared" si="38"/>
        <v>0</v>
      </c>
      <c r="AK129" s="4">
        <v>108</v>
      </c>
      <c r="AL129" s="4">
        <f t="shared" ca="1" si="39"/>
        <v>0.77967241379308583</v>
      </c>
      <c r="AM129" s="4">
        <f t="shared" ca="1" si="40"/>
        <v>1.7165023520452185</v>
      </c>
      <c r="AN129" s="2">
        <f t="shared" si="53"/>
        <v>11.540000000000017</v>
      </c>
      <c r="AO129" s="4">
        <f t="shared" ca="1" si="41"/>
        <v>399</v>
      </c>
      <c r="AP129" s="4">
        <f t="shared" ca="1" si="42"/>
        <v>1</v>
      </c>
      <c r="AQ129" s="2">
        <f t="shared" ca="1" si="43"/>
        <v>0</v>
      </c>
    </row>
    <row r="130" spans="2:43" x14ac:dyDescent="0.15">
      <c r="B130" s="4">
        <v>1.2463024999753713</v>
      </c>
      <c r="C130" s="4">
        <f t="shared" si="44"/>
        <v>0.95430249997718875</v>
      </c>
      <c r="F130" s="4">
        <v>109</v>
      </c>
      <c r="G130" s="4">
        <f t="shared" ca="1" si="28"/>
        <v>1</v>
      </c>
      <c r="H130" s="4">
        <f t="shared" ca="1" si="54"/>
        <v>0.7929310344827597</v>
      </c>
      <c r="I130" s="4">
        <f t="shared" ca="1" si="29"/>
        <v>1.3258620689655172E-2</v>
      </c>
      <c r="J130" s="4">
        <f t="shared" ca="1" si="55"/>
        <v>0.7929310344827597</v>
      </c>
      <c r="K130" s="4">
        <f t="shared" ca="1" si="45"/>
        <v>0.9235713175625111</v>
      </c>
      <c r="L130" s="4">
        <f t="shared" ca="1" si="46"/>
        <v>4</v>
      </c>
      <c r="M130" s="4">
        <f t="shared" ca="1" si="30"/>
        <v>0.9235713175625111</v>
      </c>
      <c r="N130" s="4">
        <f t="shared" ca="1" si="47"/>
        <v>1.3644657562973184</v>
      </c>
      <c r="O130" s="4">
        <f t="shared" ca="1" si="48"/>
        <v>2</v>
      </c>
      <c r="P130" s="4">
        <f t="shared" ca="1" si="31"/>
        <v>5.2154130029393335E-14</v>
      </c>
      <c r="Q130" s="4">
        <f t="shared" ca="1" si="49"/>
        <v>0.92357131756245892</v>
      </c>
      <c r="R130" s="4">
        <f t="shared" ca="1" si="50"/>
        <v>1.7165023520452185</v>
      </c>
      <c r="S130" s="4">
        <f t="shared" ca="1" si="32"/>
        <v>133</v>
      </c>
      <c r="T130" s="4">
        <f t="shared" ca="1" si="33"/>
        <v>1</v>
      </c>
      <c r="U130" s="4">
        <f t="shared" ca="1" si="34"/>
        <v>1.7165023520452185</v>
      </c>
      <c r="V130" s="4">
        <f t="shared" ca="1" si="51"/>
        <v>0.80618965517245011</v>
      </c>
      <c r="Y130" s="4">
        <v>2.2840900000140607</v>
      </c>
      <c r="Z130" s="4">
        <v>6.3562775000107763</v>
      </c>
      <c r="AA130" s="4">
        <v>1.943884999992207</v>
      </c>
      <c r="AB130" s="4">
        <v>1.7008425000142324</v>
      </c>
      <c r="AD130" s="4">
        <v>1.2463024999753713</v>
      </c>
      <c r="AE130" s="4">
        <f t="shared" si="35"/>
        <v>0.95430249997718875</v>
      </c>
      <c r="AF130" s="4">
        <v>109</v>
      </c>
      <c r="AG130" s="2">
        <f t="shared" si="52"/>
        <v>11.760000000000018</v>
      </c>
      <c r="AH130" s="4">
        <f t="shared" si="36"/>
        <v>399</v>
      </c>
      <c r="AI130" s="4">
        <f t="shared" si="37"/>
        <v>1</v>
      </c>
      <c r="AJ130" s="2">
        <f t="shared" si="38"/>
        <v>0</v>
      </c>
      <c r="AK130" s="4">
        <v>109</v>
      </c>
      <c r="AL130" s="4">
        <f t="shared" ca="1" si="39"/>
        <v>1.7165023520452185</v>
      </c>
      <c r="AM130" s="4">
        <f t="shared" ca="1" si="40"/>
        <v>0.80618965517245011</v>
      </c>
      <c r="AN130" s="2">
        <f t="shared" si="53"/>
        <v>11.760000000000018</v>
      </c>
      <c r="AO130" s="4">
        <f t="shared" ca="1" si="41"/>
        <v>399</v>
      </c>
      <c r="AP130" s="4">
        <f t="shared" ca="1" si="42"/>
        <v>1</v>
      </c>
      <c r="AQ130" s="2">
        <f t="shared" ca="1" si="43"/>
        <v>0</v>
      </c>
    </row>
    <row r="131" spans="2:43" x14ac:dyDescent="0.15">
      <c r="B131" s="4">
        <v>0.95430249997718875</v>
      </c>
      <c r="C131" s="4">
        <f t="shared" si="44"/>
        <v>1.0263024999765946</v>
      </c>
      <c r="F131" s="4">
        <v>110</v>
      </c>
      <c r="G131" s="4">
        <f t="shared" ca="1" si="28"/>
        <v>1</v>
      </c>
      <c r="H131" s="4">
        <f t="shared" ca="1" si="54"/>
        <v>0.80618965517241492</v>
      </c>
      <c r="I131" s="4">
        <f t="shared" ca="1" si="29"/>
        <v>1.3258620689655172E-2</v>
      </c>
      <c r="J131" s="4">
        <f t="shared" ca="1" si="55"/>
        <v>0.80618965517241492</v>
      </c>
      <c r="K131" s="4">
        <f t="shared" ca="1" si="45"/>
        <v>1.7093534097441778</v>
      </c>
      <c r="L131" s="4">
        <f t="shared" ca="1" si="46"/>
        <v>2</v>
      </c>
      <c r="M131" s="4">
        <f t="shared" ca="1" si="30"/>
        <v>1.340073086696504E-14</v>
      </c>
      <c r="N131" s="4">
        <f t="shared" ca="1" si="47"/>
        <v>1.3911219251463662</v>
      </c>
      <c r="O131" s="4">
        <f t="shared" ca="1" si="48"/>
        <v>1</v>
      </c>
      <c r="P131" s="4">
        <f t="shared" ca="1" si="31"/>
        <v>2.1811815410144722E-14</v>
      </c>
      <c r="Q131" s="4">
        <f t="shared" ca="1" si="49"/>
        <v>3.5212546277109763E-14</v>
      </c>
      <c r="R131" s="4">
        <f t="shared" ca="1" si="50"/>
        <v>0.80618965517245011</v>
      </c>
      <c r="S131" s="4">
        <f t="shared" ca="1" si="32"/>
        <v>133</v>
      </c>
      <c r="T131" s="4">
        <f t="shared" ca="1" si="33"/>
        <v>1</v>
      </c>
      <c r="U131" s="4">
        <f t="shared" ca="1" si="34"/>
        <v>0.80618965517245011</v>
      </c>
      <c r="V131" s="4">
        <f t="shared" ca="1" si="51"/>
        <v>0.81944827586208291</v>
      </c>
      <c r="Y131" s="4">
        <v>5.9550900000147067</v>
      </c>
      <c r="Z131" s="4">
        <v>2.9102775000104941</v>
      </c>
      <c r="AA131" s="4">
        <v>2.2818849999914903</v>
      </c>
      <c r="AB131" s="4">
        <v>3.7728425000160826</v>
      </c>
      <c r="AD131" s="4">
        <v>0.95430249997718875</v>
      </c>
      <c r="AE131" s="4">
        <f t="shared" si="35"/>
        <v>1.0263024999765946</v>
      </c>
      <c r="AF131" s="4">
        <v>110</v>
      </c>
      <c r="AG131" s="2">
        <f t="shared" si="52"/>
        <v>11.980000000000018</v>
      </c>
      <c r="AH131" s="4">
        <f t="shared" si="36"/>
        <v>399</v>
      </c>
      <c r="AI131" s="4">
        <f t="shared" si="37"/>
        <v>1</v>
      </c>
      <c r="AJ131" s="2">
        <f t="shared" si="38"/>
        <v>0</v>
      </c>
      <c r="AK131" s="4">
        <v>110</v>
      </c>
      <c r="AL131" s="4">
        <f t="shared" ca="1" si="39"/>
        <v>0.80618965517245011</v>
      </c>
      <c r="AM131" s="4">
        <f t="shared" ca="1" si="40"/>
        <v>0.81944827586208291</v>
      </c>
      <c r="AN131" s="2">
        <f t="shared" si="53"/>
        <v>11.980000000000018</v>
      </c>
      <c r="AO131" s="4">
        <f t="shared" ca="1" si="41"/>
        <v>399</v>
      </c>
      <c r="AP131" s="4">
        <f t="shared" ca="1" si="42"/>
        <v>1</v>
      </c>
      <c r="AQ131" s="2">
        <f t="shared" ca="1" si="43"/>
        <v>0</v>
      </c>
    </row>
    <row r="132" spans="2:43" x14ac:dyDescent="0.15">
      <c r="B132" s="4">
        <v>1.0263024999765946</v>
      </c>
      <c r="C132" s="4">
        <f t="shared" si="44"/>
        <v>1.1553024999741979</v>
      </c>
      <c r="F132" s="4">
        <v>111</v>
      </c>
      <c r="G132" s="4">
        <f t="shared" ca="1" si="28"/>
        <v>1</v>
      </c>
      <c r="H132" s="4">
        <f t="shared" ca="1" si="54"/>
        <v>0.81944827586207014</v>
      </c>
      <c r="I132" s="4">
        <f t="shared" ca="1" si="29"/>
        <v>1.3258620689655172E-2</v>
      </c>
      <c r="J132" s="4">
        <f t="shared" ca="1" si="55"/>
        <v>0.81944827586207014</v>
      </c>
      <c r="K132" s="4">
        <f t="shared" ca="1" si="45"/>
        <v>1.0646713043667708</v>
      </c>
      <c r="L132" s="4">
        <f t="shared" ca="1" si="46"/>
        <v>2</v>
      </c>
      <c r="M132" s="4">
        <f t="shared" ca="1" si="30"/>
        <v>3.1312055598378929E-15</v>
      </c>
      <c r="N132" s="4">
        <f t="shared" ca="1" si="47"/>
        <v>1.6327501673452312</v>
      </c>
      <c r="O132" s="4">
        <f t="shared" ca="1" si="48"/>
        <v>1</v>
      </c>
      <c r="P132" s="4">
        <f t="shared" ca="1" si="31"/>
        <v>-9.6038587324533172E-15</v>
      </c>
      <c r="Q132" s="4">
        <f t="shared" ca="1" si="49"/>
        <v>1.273506429229121E-14</v>
      </c>
      <c r="R132" s="4">
        <f t="shared" ca="1" si="50"/>
        <v>0.81944827586208291</v>
      </c>
      <c r="S132" s="4">
        <f t="shared" ca="1" si="32"/>
        <v>133</v>
      </c>
      <c r="T132" s="4">
        <f t="shared" ca="1" si="33"/>
        <v>1</v>
      </c>
      <c r="U132" s="4">
        <f t="shared" ca="1" si="34"/>
        <v>0.81944827586208291</v>
      </c>
      <c r="V132" s="4">
        <f t="shared" ca="1" si="51"/>
        <v>0.83270689655174945</v>
      </c>
      <c r="Y132" s="4">
        <v>2.727090000014698</v>
      </c>
      <c r="Z132" s="4">
        <v>3.3852775000084989</v>
      </c>
      <c r="AA132" s="4">
        <v>2.3018849999907331</v>
      </c>
      <c r="AB132" s="4">
        <v>3.2578425000160394</v>
      </c>
      <c r="AD132" s="4">
        <v>1.0263024999765946</v>
      </c>
      <c r="AE132" s="4">
        <f t="shared" si="35"/>
        <v>1.1553024999741979</v>
      </c>
      <c r="AF132" s="4">
        <v>111</v>
      </c>
      <c r="AG132" s="2">
        <f t="shared" si="52"/>
        <v>12.200000000000019</v>
      </c>
      <c r="AH132" s="4">
        <f t="shared" si="36"/>
        <v>399</v>
      </c>
      <c r="AI132" s="4">
        <f t="shared" si="37"/>
        <v>1</v>
      </c>
      <c r="AJ132" s="2">
        <f t="shared" si="38"/>
        <v>0</v>
      </c>
      <c r="AK132" s="4">
        <v>111</v>
      </c>
      <c r="AL132" s="4">
        <f t="shared" ca="1" si="39"/>
        <v>0.81944827586208291</v>
      </c>
      <c r="AM132" s="4">
        <f t="shared" ca="1" si="40"/>
        <v>0.83270689655174945</v>
      </c>
      <c r="AN132" s="2">
        <f t="shared" si="53"/>
        <v>12.200000000000019</v>
      </c>
      <c r="AO132" s="4">
        <f t="shared" ca="1" si="41"/>
        <v>399</v>
      </c>
      <c r="AP132" s="4">
        <f t="shared" ca="1" si="42"/>
        <v>1</v>
      </c>
      <c r="AQ132" s="2">
        <f t="shared" ca="1" si="43"/>
        <v>0</v>
      </c>
    </row>
    <row r="133" spans="2:43" x14ac:dyDescent="0.15">
      <c r="B133" s="4">
        <v>1.1553024999741979</v>
      </c>
      <c r="C133" s="4">
        <f t="shared" si="44"/>
        <v>3.0263024999754862</v>
      </c>
      <c r="F133" s="4">
        <v>112</v>
      </c>
      <c r="G133" s="4">
        <f t="shared" ca="1" si="28"/>
        <v>1</v>
      </c>
      <c r="H133" s="4">
        <f t="shared" ca="1" si="54"/>
        <v>0.83270689655172536</v>
      </c>
      <c r="I133" s="4">
        <f t="shared" ca="1" si="29"/>
        <v>1.3258620689655172E-2</v>
      </c>
      <c r="J133" s="4">
        <f t="shared" ca="1" si="55"/>
        <v>0.83270689655172536</v>
      </c>
      <c r="K133" s="4">
        <f t="shared" ca="1" si="45"/>
        <v>0.25474463320513346</v>
      </c>
      <c r="L133" s="4">
        <f t="shared" ca="1" si="46"/>
        <v>2</v>
      </c>
      <c r="M133" s="4">
        <f t="shared" ca="1" si="30"/>
        <v>-3.4955199301963629E-15</v>
      </c>
      <c r="N133" s="4">
        <f t="shared" ca="1" si="47"/>
        <v>1.0044317306011306</v>
      </c>
      <c r="O133" s="4">
        <f t="shared" ca="1" si="48"/>
        <v>1</v>
      </c>
      <c r="P133" s="4">
        <f t="shared" ca="1" si="31"/>
        <v>-2.7564946814880527E-14</v>
      </c>
      <c r="Q133" s="4">
        <f t="shared" ca="1" si="49"/>
        <v>2.4069426884684162E-14</v>
      </c>
      <c r="R133" s="4">
        <f t="shared" ca="1" si="50"/>
        <v>0.83270689655174945</v>
      </c>
      <c r="S133" s="4">
        <f t="shared" ca="1" si="32"/>
        <v>133</v>
      </c>
      <c r="T133" s="4">
        <f t="shared" ca="1" si="33"/>
        <v>1</v>
      </c>
      <c r="U133" s="4">
        <f t="shared" ca="1" si="34"/>
        <v>0.83270689655174945</v>
      </c>
      <c r="V133" s="4">
        <f t="shared" ca="1" si="51"/>
        <v>1.3254188824486051</v>
      </c>
      <c r="Y133" s="4">
        <v>2.7500900000170247</v>
      </c>
      <c r="Z133" s="4">
        <v>3.3312775000098327</v>
      </c>
      <c r="AA133" s="4">
        <v>3.1458849999914662</v>
      </c>
      <c r="AB133" s="4">
        <v>1.8808425000145235</v>
      </c>
      <c r="AD133" s="4">
        <v>1.1553024999741979</v>
      </c>
      <c r="AE133" s="4">
        <f t="shared" si="35"/>
        <v>3.0263024999754862</v>
      </c>
      <c r="AF133" s="4">
        <v>112</v>
      </c>
      <c r="AG133" s="2">
        <f t="shared" si="52"/>
        <v>12.420000000000019</v>
      </c>
      <c r="AH133" s="4">
        <f t="shared" si="36"/>
        <v>399</v>
      </c>
      <c r="AI133" s="4">
        <f t="shared" si="37"/>
        <v>1</v>
      </c>
      <c r="AJ133" s="2">
        <f t="shared" si="38"/>
        <v>0</v>
      </c>
      <c r="AK133" s="4">
        <v>112</v>
      </c>
      <c r="AL133" s="4">
        <f t="shared" ca="1" si="39"/>
        <v>0.83270689655174945</v>
      </c>
      <c r="AM133" s="4">
        <f t="shared" ca="1" si="40"/>
        <v>1.3254188824486051</v>
      </c>
      <c r="AN133" s="2">
        <f t="shared" si="53"/>
        <v>12.420000000000019</v>
      </c>
      <c r="AO133" s="4">
        <f t="shared" ca="1" si="41"/>
        <v>399</v>
      </c>
      <c r="AP133" s="4">
        <f t="shared" ca="1" si="42"/>
        <v>1</v>
      </c>
      <c r="AQ133" s="2">
        <f t="shared" ca="1" si="43"/>
        <v>0</v>
      </c>
    </row>
    <row r="134" spans="2:43" x14ac:dyDescent="0.15">
      <c r="B134" s="4">
        <v>3.0263024999754862</v>
      </c>
      <c r="C134" s="4">
        <f t="shared" si="44"/>
        <v>1.7853024999752165</v>
      </c>
      <c r="F134" s="4">
        <v>113</v>
      </c>
      <c r="G134" s="4">
        <f t="shared" ca="1" si="28"/>
        <v>1</v>
      </c>
      <c r="H134" s="4">
        <f t="shared" ca="1" si="54"/>
        <v>0.84596551724138058</v>
      </c>
      <c r="I134" s="4">
        <f t="shared" ca="1" si="29"/>
        <v>1.3258620689655172E-2</v>
      </c>
      <c r="J134" s="4">
        <f t="shared" ca="1" si="55"/>
        <v>0.84596551724138058</v>
      </c>
      <c r="K134" s="4">
        <f t="shared" ca="1" si="45"/>
        <v>0.47945336520718235</v>
      </c>
      <c r="L134" s="4">
        <f t="shared" ca="1" si="46"/>
        <v>4</v>
      </c>
      <c r="M134" s="4">
        <f t="shared" ca="1" si="30"/>
        <v>0.47945336520718235</v>
      </c>
      <c r="N134" s="4">
        <f t="shared" ca="1" si="47"/>
        <v>0.85923672071264234</v>
      </c>
      <c r="O134" s="4">
        <f t="shared" ca="1" si="48"/>
        <v>1</v>
      </c>
      <c r="P134" s="4">
        <f t="shared" ca="1" si="31"/>
        <v>-4.2106583727690598E-14</v>
      </c>
      <c r="Q134" s="4">
        <f t="shared" ca="1" si="49"/>
        <v>0.47945336520722448</v>
      </c>
      <c r="R134" s="4">
        <f t="shared" ca="1" si="50"/>
        <v>1.3254188824486051</v>
      </c>
      <c r="S134" s="4">
        <f t="shared" ca="1" si="32"/>
        <v>133</v>
      </c>
      <c r="T134" s="4">
        <f t="shared" ca="1" si="33"/>
        <v>1</v>
      </c>
      <c r="U134" s="4">
        <f t="shared" ca="1" si="34"/>
        <v>1.3254188824486051</v>
      </c>
      <c r="V134" s="4">
        <f t="shared" ca="1" si="51"/>
        <v>0.85922413793095631</v>
      </c>
      <c r="Y134" s="4">
        <v>1.8450900000139825</v>
      </c>
      <c r="Z134" s="4">
        <v>4.153277500009267</v>
      </c>
      <c r="AA134" s="4">
        <v>2.3218849999935287</v>
      </c>
      <c r="AB134" s="4">
        <v>-1.1801574999843467</v>
      </c>
      <c r="AD134" s="4">
        <v>3.0263024999754862</v>
      </c>
      <c r="AE134" s="4">
        <f t="shared" si="35"/>
        <v>1.7853024999752165</v>
      </c>
      <c r="AF134" s="4">
        <v>113</v>
      </c>
      <c r="AG134" s="2">
        <f t="shared" si="52"/>
        <v>12.64000000000002</v>
      </c>
      <c r="AH134" s="4">
        <f t="shared" si="36"/>
        <v>399</v>
      </c>
      <c r="AI134" s="4">
        <f t="shared" si="37"/>
        <v>1</v>
      </c>
      <c r="AJ134" s="2">
        <f t="shared" si="38"/>
        <v>0</v>
      </c>
      <c r="AK134" s="4">
        <v>113</v>
      </c>
      <c r="AL134" s="4">
        <f t="shared" ca="1" si="39"/>
        <v>1.3254188824486051</v>
      </c>
      <c r="AM134" s="4">
        <f t="shared" ca="1" si="40"/>
        <v>0.85922413793095631</v>
      </c>
      <c r="AN134" s="2">
        <f t="shared" si="53"/>
        <v>12.64000000000002</v>
      </c>
      <c r="AO134" s="4">
        <f t="shared" ca="1" si="41"/>
        <v>399</v>
      </c>
      <c r="AP134" s="4">
        <f t="shared" ca="1" si="42"/>
        <v>1</v>
      </c>
      <c r="AQ134" s="2">
        <f t="shared" ca="1" si="43"/>
        <v>0</v>
      </c>
    </row>
    <row r="135" spans="2:43" x14ac:dyDescent="0.15">
      <c r="B135" s="4">
        <v>1.7853024999752165</v>
      </c>
      <c r="C135" s="4">
        <f t="shared" si="44"/>
        <v>1.439302499974815</v>
      </c>
      <c r="F135" s="4">
        <v>114</v>
      </c>
      <c r="G135" s="4">
        <f t="shared" ca="1" si="28"/>
        <v>1</v>
      </c>
      <c r="H135" s="4">
        <f t="shared" ca="1" si="54"/>
        <v>0.8592241379310358</v>
      </c>
      <c r="I135" s="4">
        <f t="shared" ca="1" si="29"/>
        <v>1.3258620689655172E-2</v>
      </c>
      <c r="J135" s="4">
        <f t="shared" ca="1" si="55"/>
        <v>0.8592241379310358</v>
      </c>
      <c r="K135" s="4">
        <f t="shared" ca="1" si="45"/>
        <v>1.8411817587870118</v>
      </c>
      <c r="L135" s="4">
        <f t="shared" ca="1" si="46"/>
        <v>2</v>
      </c>
      <c r="M135" s="4">
        <f t="shared" ca="1" si="30"/>
        <v>-6.4962368969219295E-14</v>
      </c>
      <c r="N135" s="4">
        <f t="shared" ca="1" si="47"/>
        <v>0.82456138999802131</v>
      </c>
      <c r="O135" s="4">
        <f t="shared" ca="1" si="48"/>
        <v>4</v>
      </c>
      <c r="P135" s="4">
        <f t="shared" ca="1" si="31"/>
        <v>1.454648923149044E-14</v>
      </c>
      <c r="Q135" s="4">
        <f t="shared" ca="1" si="49"/>
        <v>-7.9508858200709739E-14</v>
      </c>
      <c r="R135" s="4">
        <f t="shared" ca="1" si="50"/>
        <v>0.85922413793095631</v>
      </c>
      <c r="S135" s="4">
        <f t="shared" ca="1" si="32"/>
        <v>133</v>
      </c>
      <c r="T135" s="4">
        <f t="shared" ca="1" si="33"/>
        <v>1</v>
      </c>
      <c r="U135" s="4">
        <f t="shared" ca="1" si="34"/>
        <v>0.85922413793095631</v>
      </c>
      <c r="V135" s="4">
        <f t="shared" ca="1" si="51"/>
        <v>2.6105010643998949E-2</v>
      </c>
      <c r="Y135" s="4">
        <v>6.1860900000141328</v>
      </c>
      <c r="Z135" s="4">
        <v>4.5972775000109323</v>
      </c>
      <c r="AA135" s="4">
        <v>3.3148849999911079</v>
      </c>
      <c r="AB135" s="4">
        <v>1.1668425000159743</v>
      </c>
      <c r="AD135" s="4">
        <v>1.7853024999752165</v>
      </c>
      <c r="AE135" s="4">
        <f t="shared" si="35"/>
        <v>1.439302499974815</v>
      </c>
      <c r="AF135" s="4">
        <v>114</v>
      </c>
      <c r="AG135" s="2">
        <f t="shared" si="52"/>
        <v>12.860000000000021</v>
      </c>
      <c r="AH135" s="4">
        <f t="shared" si="36"/>
        <v>399</v>
      </c>
      <c r="AI135" s="4">
        <f t="shared" si="37"/>
        <v>1</v>
      </c>
      <c r="AJ135" s="2">
        <f t="shared" si="38"/>
        <v>0</v>
      </c>
      <c r="AK135" s="4">
        <v>114</v>
      </c>
      <c r="AL135" s="4">
        <f t="shared" ca="1" si="39"/>
        <v>0.85922413793095631</v>
      </c>
      <c r="AM135" s="4">
        <f t="shared" ca="1" si="40"/>
        <v>2.6105010643998949E-2</v>
      </c>
      <c r="AN135" s="2">
        <f t="shared" si="53"/>
        <v>12.860000000000021</v>
      </c>
      <c r="AO135" s="4">
        <f t="shared" ca="1" si="41"/>
        <v>399</v>
      </c>
      <c r="AP135" s="4">
        <f t="shared" ca="1" si="42"/>
        <v>1</v>
      </c>
      <c r="AQ135" s="2">
        <f t="shared" ca="1" si="43"/>
        <v>0</v>
      </c>
    </row>
    <row r="136" spans="2:43" x14ac:dyDescent="0.15">
      <c r="B136" s="4">
        <v>1.439302499974815</v>
      </c>
      <c r="C136" s="4">
        <f t="shared" si="44"/>
        <v>1.5843024999746547</v>
      </c>
      <c r="F136" s="4">
        <v>115</v>
      </c>
      <c r="G136" s="4">
        <f t="shared" ca="1" si="28"/>
        <v>1</v>
      </c>
      <c r="H136" s="4">
        <f t="shared" ca="1" si="54"/>
        <v>0.87248275862069102</v>
      </c>
      <c r="I136" s="4">
        <f t="shared" ca="1" si="29"/>
        <v>1.3258620689655172E-2</v>
      </c>
      <c r="J136" s="4">
        <f t="shared" ca="1" si="55"/>
        <v>0.87248275862069102</v>
      </c>
      <c r="K136" s="4">
        <f t="shared" ca="1" si="45"/>
        <v>0.84637774797667187</v>
      </c>
      <c r="L136" s="4">
        <f t="shared" ca="1" si="46"/>
        <v>4</v>
      </c>
      <c r="M136" s="4">
        <f t="shared" ca="1" si="30"/>
        <v>-0.84637774797667187</v>
      </c>
      <c r="N136" s="4">
        <f t="shared" ca="1" si="47"/>
        <v>0.93560854665022331</v>
      </c>
      <c r="O136" s="4">
        <f t="shared" ca="1" si="48"/>
        <v>1</v>
      </c>
      <c r="P136" s="4">
        <f t="shared" ca="1" si="31"/>
        <v>2.0171324541076794E-14</v>
      </c>
      <c r="Q136" s="4">
        <f t="shared" ca="1" si="49"/>
        <v>-0.84637774797669207</v>
      </c>
      <c r="R136" s="4">
        <f t="shared" ca="1" si="50"/>
        <v>2.6105010643998949E-2</v>
      </c>
      <c r="S136" s="4">
        <f t="shared" ca="1" si="32"/>
        <v>133</v>
      </c>
      <c r="T136" s="4">
        <f t="shared" ca="1" si="33"/>
        <v>1</v>
      </c>
      <c r="U136" s="4">
        <f t="shared" ca="1" si="34"/>
        <v>2.6105010643998949E-2</v>
      </c>
      <c r="V136" s="4">
        <f t="shared" ca="1" si="51"/>
        <v>0.88574137931034624</v>
      </c>
      <c r="Y136" s="4">
        <v>3.3550900000136608</v>
      </c>
      <c r="Z136" s="4">
        <v>3.0362775000085662</v>
      </c>
      <c r="AA136" s="4">
        <v>2.4018849999905001</v>
      </c>
      <c r="AB136" s="4">
        <v>3.3518425000131913</v>
      </c>
      <c r="AD136" s="4">
        <v>1.439302499974815</v>
      </c>
      <c r="AE136" s="4">
        <f t="shared" si="35"/>
        <v>1.5843024999746547</v>
      </c>
      <c r="AF136" s="4">
        <v>115</v>
      </c>
      <c r="AG136" s="2">
        <f t="shared" si="52"/>
        <v>13.080000000000021</v>
      </c>
      <c r="AH136" s="4">
        <f t="shared" si="36"/>
        <v>399</v>
      </c>
      <c r="AI136" s="4">
        <f t="shared" si="37"/>
        <v>1</v>
      </c>
      <c r="AJ136" s="2">
        <f t="shared" si="38"/>
        <v>0</v>
      </c>
      <c r="AK136" s="4">
        <v>115</v>
      </c>
      <c r="AL136" s="4">
        <f t="shared" ca="1" si="39"/>
        <v>2.6105010643998949E-2</v>
      </c>
      <c r="AM136" s="4">
        <f t="shared" ca="1" si="40"/>
        <v>0.88574137931034624</v>
      </c>
      <c r="AN136" s="2">
        <f t="shared" si="53"/>
        <v>13.080000000000021</v>
      </c>
      <c r="AO136" s="4">
        <f t="shared" ca="1" si="41"/>
        <v>399</v>
      </c>
      <c r="AP136" s="4">
        <f t="shared" ca="1" si="42"/>
        <v>1</v>
      </c>
      <c r="AQ136" s="2">
        <f t="shared" ca="1" si="43"/>
        <v>0</v>
      </c>
    </row>
    <row r="137" spans="2:43" x14ac:dyDescent="0.15">
      <c r="B137" s="4">
        <v>1.5843024999746547</v>
      </c>
      <c r="C137" s="4">
        <f t="shared" si="44"/>
        <v>2.8523024999742574</v>
      </c>
      <c r="F137" s="4">
        <v>116</v>
      </c>
      <c r="G137" s="4">
        <f t="shared" ca="1" si="28"/>
        <v>1</v>
      </c>
      <c r="H137" s="4">
        <f t="shared" ca="1" si="54"/>
        <v>0.88574137931034624</v>
      </c>
      <c r="I137" s="4">
        <f t="shared" ca="1" si="29"/>
        <v>1.3258620689655172E-2</v>
      </c>
      <c r="J137" s="4">
        <f t="shared" ca="1" si="55"/>
        <v>0.88574137931034624</v>
      </c>
      <c r="K137" s="4">
        <f t="shared" ca="1" si="45"/>
        <v>0.28924959551794116</v>
      </c>
      <c r="L137" s="4">
        <f t="shared" ca="1" si="46"/>
        <v>1</v>
      </c>
      <c r="M137" s="4">
        <f t="shared" ca="1" si="30"/>
        <v>-5.0176806376176837E-19</v>
      </c>
      <c r="N137" s="4">
        <f t="shared" ca="1" si="47"/>
        <v>0.66743698910053662</v>
      </c>
      <c r="O137" s="4">
        <f t="shared" ca="1" si="48"/>
        <v>1</v>
      </c>
      <c r="P137" s="4">
        <f t="shared" ca="1" si="31"/>
        <v>-1.1578186137279772E-18</v>
      </c>
      <c r="Q137" s="4">
        <f t="shared" ca="1" si="49"/>
        <v>6.5605054996620882E-19</v>
      </c>
      <c r="R137" s="4">
        <f t="shared" ca="1" si="50"/>
        <v>0.88574137931034624</v>
      </c>
      <c r="S137" s="4">
        <f t="shared" ca="1" si="32"/>
        <v>133</v>
      </c>
      <c r="T137" s="4">
        <f t="shared" ca="1" si="33"/>
        <v>1</v>
      </c>
      <c r="U137" s="4">
        <f t="shared" ca="1" si="34"/>
        <v>0.88574137931034624</v>
      </c>
      <c r="V137" s="4">
        <f t="shared" ca="1" si="51"/>
        <v>-0.11125413334037748</v>
      </c>
      <c r="Y137" s="4">
        <v>2.7170900000150766</v>
      </c>
      <c r="Z137" s="4">
        <v>3.6352775000096926</v>
      </c>
      <c r="AA137" s="4">
        <v>2.7018849999933536</v>
      </c>
      <c r="AB137" s="4">
        <v>3.8978425000131267</v>
      </c>
      <c r="AD137" s="4">
        <v>1.5843024999746547</v>
      </c>
      <c r="AE137" s="4">
        <f t="shared" si="35"/>
        <v>2.8523024999742574</v>
      </c>
      <c r="AF137" s="4">
        <v>116</v>
      </c>
      <c r="AG137" s="2">
        <f t="shared" si="52"/>
        <v>13.300000000000022</v>
      </c>
      <c r="AH137" s="4">
        <f t="shared" si="36"/>
        <v>399</v>
      </c>
      <c r="AI137" s="4">
        <f t="shared" si="37"/>
        <v>1</v>
      </c>
      <c r="AJ137" s="2">
        <f t="shared" si="38"/>
        <v>0</v>
      </c>
      <c r="AK137" s="4">
        <v>116</v>
      </c>
      <c r="AL137" s="4">
        <f t="shared" ca="1" si="39"/>
        <v>0.88574137931034624</v>
      </c>
      <c r="AM137" s="4">
        <f t="shared" ca="1" si="40"/>
        <v>-0.11125413334037748</v>
      </c>
      <c r="AN137" s="2">
        <f t="shared" si="53"/>
        <v>13.300000000000022</v>
      </c>
      <c r="AO137" s="4">
        <f t="shared" ca="1" si="41"/>
        <v>399</v>
      </c>
      <c r="AP137" s="4">
        <f t="shared" ca="1" si="42"/>
        <v>1</v>
      </c>
      <c r="AQ137" s="2">
        <f t="shared" ca="1" si="43"/>
        <v>0</v>
      </c>
    </row>
    <row r="138" spans="2:43" x14ac:dyDescent="0.15">
      <c r="B138" s="4">
        <v>2.8523024999742574</v>
      </c>
      <c r="C138" s="4">
        <f t="shared" si="44"/>
        <v>2.5353024999752449</v>
      </c>
      <c r="F138" s="4">
        <v>117</v>
      </c>
      <c r="G138" s="4">
        <f t="shared" ca="1" si="28"/>
        <v>1</v>
      </c>
      <c r="H138" s="4">
        <f t="shared" ca="1" si="54"/>
        <v>0.89900000000000146</v>
      </c>
      <c r="I138" s="4">
        <f t="shared" ca="1" si="29"/>
        <v>1.3258620689655172E-2</v>
      </c>
      <c r="J138" s="4">
        <f t="shared" ca="1" si="55"/>
        <v>0.89900000000000146</v>
      </c>
      <c r="K138" s="4">
        <f t="shared" ca="1" si="45"/>
        <v>1.6934771596646327</v>
      </c>
      <c r="L138" s="4">
        <f t="shared" ca="1" si="46"/>
        <v>1</v>
      </c>
      <c r="M138" s="4">
        <f t="shared" ca="1" si="30"/>
        <v>-3.6516526718962698E-14</v>
      </c>
      <c r="N138" s="4">
        <f t="shared" ca="1" si="47"/>
        <v>1.0102541333403425</v>
      </c>
      <c r="O138" s="4">
        <f t="shared" ca="1" si="48"/>
        <v>4</v>
      </c>
      <c r="P138" s="4">
        <f t="shared" ca="1" si="31"/>
        <v>1.0102541333403425</v>
      </c>
      <c r="Q138" s="4">
        <f t="shared" ca="1" si="49"/>
        <v>-1.0102541333403789</v>
      </c>
      <c r="R138" s="4">
        <f t="shared" ca="1" si="50"/>
        <v>-0.11125413334037748</v>
      </c>
      <c r="S138" s="4">
        <f t="shared" ca="1" si="32"/>
        <v>133</v>
      </c>
      <c r="T138" s="4">
        <f t="shared" ca="1" si="33"/>
        <v>1</v>
      </c>
      <c r="U138" s="4">
        <f t="shared" ca="1" si="34"/>
        <v>-0.11125413334037748</v>
      </c>
      <c r="V138" s="4">
        <f t="shared" ca="1" si="51"/>
        <v>2.9321933293413771</v>
      </c>
      <c r="Y138" s="4">
        <v>2.4160900000147478</v>
      </c>
      <c r="Z138" s="4">
        <v>3.6152775000104498</v>
      </c>
      <c r="AA138" s="4">
        <v>3.6608849999915094</v>
      </c>
      <c r="AB138" s="4">
        <v>7.8425000147319679E-3</v>
      </c>
      <c r="AD138" s="4">
        <v>2.8523024999742574</v>
      </c>
      <c r="AE138" s="4">
        <f t="shared" si="35"/>
        <v>2.5353024999752449</v>
      </c>
      <c r="AF138" s="4">
        <v>117</v>
      </c>
      <c r="AG138" s="2">
        <f t="shared" si="52"/>
        <v>13.520000000000023</v>
      </c>
      <c r="AH138" s="4">
        <f t="shared" si="36"/>
        <v>399</v>
      </c>
      <c r="AI138" s="4">
        <f t="shared" si="37"/>
        <v>1</v>
      </c>
      <c r="AJ138" s="2">
        <f t="shared" si="38"/>
        <v>0</v>
      </c>
      <c r="AK138" s="4">
        <v>117</v>
      </c>
      <c r="AL138" s="4">
        <f t="shared" ca="1" si="39"/>
        <v>-0.11125413334037748</v>
      </c>
      <c r="AM138" s="4">
        <f t="shared" ca="1" si="40"/>
        <v>2.9321933293413771</v>
      </c>
      <c r="AN138" s="2">
        <f t="shared" si="53"/>
        <v>13.520000000000023</v>
      </c>
      <c r="AO138" s="4">
        <f t="shared" ca="1" si="41"/>
        <v>399</v>
      </c>
      <c r="AP138" s="4">
        <f t="shared" ca="1" si="42"/>
        <v>1</v>
      </c>
      <c r="AQ138" s="2">
        <f t="shared" ca="1" si="43"/>
        <v>0</v>
      </c>
    </row>
    <row r="139" spans="2:43" x14ac:dyDescent="0.15">
      <c r="B139" s="4">
        <v>2.5353024999752449</v>
      </c>
      <c r="C139" s="4">
        <f t="shared" si="44"/>
        <v>2.2813024999770448</v>
      </c>
      <c r="F139" s="4">
        <v>118</v>
      </c>
      <c r="G139" s="4">
        <f t="shared" ca="1" si="28"/>
        <v>1</v>
      </c>
      <c r="H139" s="4">
        <f t="shared" ca="1" si="54"/>
        <v>0.91225862068965669</v>
      </c>
      <c r="I139" s="4">
        <f t="shared" ca="1" si="29"/>
        <v>1.3258620689655172E-2</v>
      </c>
      <c r="J139" s="4">
        <f t="shared" ca="1" si="55"/>
        <v>0.91225862068965669</v>
      </c>
      <c r="K139" s="4">
        <f t="shared" ca="1" si="45"/>
        <v>1.2239449040973918</v>
      </c>
      <c r="L139" s="4">
        <f t="shared" ca="1" si="46"/>
        <v>3</v>
      </c>
      <c r="M139" s="4">
        <f t="shared" ca="1" si="30"/>
        <v>1.0599673797808529</v>
      </c>
      <c r="N139" s="4">
        <f t="shared" ca="1" si="47"/>
        <v>1.6331939685911496</v>
      </c>
      <c r="O139" s="4">
        <f t="shared" ca="1" si="48"/>
        <v>5</v>
      </c>
      <c r="P139" s="4">
        <f t="shared" ca="1" si="31"/>
        <v>-0.95996732887086789</v>
      </c>
      <c r="Q139" s="4">
        <f t="shared" ca="1" si="49"/>
        <v>2.0199347086517205</v>
      </c>
      <c r="R139" s="4">
        <f t="shared" ca="1" si="50"/>
        <v>2.9321933293413771</v>
      </c>
      <c r="S139" s="4">
        <f t="shared" ca="1" si="32"/>
        <v>133</v>
      </c>
      <c r="T139" s="4">
        <f t="shared" ca="1" si="33"/>
        <v>1</v>
      </c>
      <c r="U139" s="4">
        <f t="shared" ca="1" si="34"/>
        <v>2.9321933293413771</v>
      </c>
      <c r="V139" s="4">
        <f t="shared" ca="1" si="51"/>
        <v>2.5365396698466434</v>
      </c>
      <c r="Y139" s="4">
        <v>2.2850900000150887</v>
      </c>
      <c r="Z139" s="4">
        <v>8.5592775000087329</v>
      </c>
      <c r="AA139" s="4">
        <v>-3.2551150000088569</v>
      </c>
      <c r="AB139" s="4">
        <v>2.5078425000160109</v>
      </c>
      <c r="AD139" s="4">
        <v>2.5353024999752449</v>
      </c>
      <c r="AE139" s="4">
        <f t="shared" si="35"/>
        <v>2.2813024999770448</v>
      </c>
      <c r="AF139" s="4">
        <v>118</v>
      </c>
      <c r="AG139" s="2">
        <f t="shared" si="52"/>
        <v>13.740000000000023</v>
      </c>
      <c r="AH139" s="4">
        <f t="shared" si="36"/>
        <v>399</v>
      </c>
      <c r="AI139" s="4">
        <f t="shared" si="37"/>
        <v>1</v>
      </c>
      <c r="AJ139" s="2">
        <f t="shared" si="38"/>
        <v>0</v>
      </c>
      <c r="AK139" s="4">
        <v>118</v>
      </c>
      <c r="AL139" s="4">
        <f t="shared" ca="1" si="39"/>
        <v>2.9321933293413771</v>
      </c>
      <c r="AM139" s="4">
        <f t="shared" ca="1" si="40"/>
        <v>2.5365396698466434</v>
      </c>
      <c r="AN139" s="2">
        <f t="shared" si="53"/>
        <v>13.740000000000023</v>
      </c>
      <c r="AO139" s="4">
        <f t="shared" ca="1" si="41"/>
        <v>399</v>
      </c>
      <c r="AP139" s="4">
        <f t="shared" ca="1" si="42"/>
        <v>1</v>
      </c>
      <c r="AQ139" s="2">
        <f t="shared" ca="1" si="43"/>
        <v>0</v>
      </c>
    </row>
    <row r="140" spans="2:43" x14ac:dyDescent="0.15">
      <c r="B140" s="4">
        <v>2.2813024999770448</v>
      </c>
      <c r="C140" s="4">
        <f t="shared" si="44"/>
        <v>2.2143024999756733</v>
      </c>
      <c r="F140" s="4">
        <v>119</v>
      </c>
      <c r="G140" s="4">
        <f t="shared" ca="1" si="28"/>
        <v>1</v>
      </c>
      <c r="H140" s="4">
        <f t="shared" ca="1" si="54"/>
        <v>0.92551724137931191</v>
      </c>
      <c r="I140" s="4">
        <f t="shared" ca="1" si="29"/>
        <v>1.3258620689655172E-2</v>
      </c>
      <c r="J140" s="4">
        <f t="shared" ca="1" si="55"/>
        <v>0.92551724137931191</v>
      </c>
      <c r="K140" s="4">
        <f t="shared" ca="1" si="45"/>
        <v>0.59263592670026766</v>
      </c>
      <c r="L140" s="4">
        <f t="shared" ca="1" si="46"/>
        <v>1</v>
      </c>
      <c r="M140" s="4">
        <f t="shared" ca="1" si="30"/>
        <v>-3.8335051993466589E-14</v>
      </c>
      <c r="N140" s="4">
        <f t="shared" ca="1" si="47"/>
        <v>1.61102242846737</v>
      </c>
      <c r="O140" s="4">
        <f t="shared" ca="1" si="48"/>
        <v>4</v>
      </c>
      <c r="P140" s="4">
        <f t="shared" ca="1" si="31"/>
        <v>-1.61102242846737</v>
      </c>
      <c r="Q140" s="4">
        <f t="shared" ca="1" si="49"/>
        <v>1.6110224284673316</v>
      </c>
      <c r="R140" s="4">
        <f t="shared" ca="1" si="50"/>
        <v>2.5365396698466434</v>
      </c>
      <c r="S140" s="4">
        <f t="shared" ca="1" si="32"/>
        <v>133</v>
      </c>
      <c r="T140" s="4">
        <f t="shared" ca="1" si="33"/>
        <v>1</v>
      </c>
      <c r="U140" s="4">
        <f t="shared" ca="1" si="34"/>
        <v>2.5365396698466434</v>
      </c>
      <c r="V140" s="4">
        <f t="shared" ca="1" si="51"/>
        <v>0.93877586206898789</v>
      </c>
      <c r="Y140" s="4">
        <v>0.58009000001391087</v>
      </c>
      <c r="Z140" s="4">
        <v>5.074277500010993</v>
      </c>
      <c r="AA140" s="4">
        <v>3.4368849999921736</v>
      </c>
      <c r="AB140" s="4">
        <v>2.7498425000160864</v>
      </c>
      <c r="AD140" s="4">
        <v>2.2813024999770448</v>
      </c>
      <c r="AE140" s="4">
        <f t="shared" si="35"/>
        <v>2.2143024999756733</v>
      </c>
      <c r="AF140" s="4">
        <v>119</v>
      </c>
      <c r="AG140" s="2">
        <f t="shared" si="52"/>
        <v>13.960000000000024</v>
      </c>
      <c r="AH140" s="4">
        <f t="shared" si="36"/>
        <v>399</v>
      </c>
      <c r="AI140" s="4">
        <f t="shared" si="37"/>
        <v>1</v>
      </c>
      <c r="AJ140" s="2">
        <f t="shared" si="38"/>
        <v>0</v>
      </c>
      <c r="AK140" s="4">
        <v>119</v>
      </c>
      <c r="AL140" s="4">
        <f t="shared" ca="1" si="39"/>
        <v>2.5365396698466434</v>
      </c>
      <c r="AM140" s="4">
        <f t="shared" ca="1" si="40"/>
        <v>0.93877586206898789</v>
      </c>
      <c r="AN140" s="2">
        <f t="shared" si="53"/>
        <v>13.960000000000024</v>
      </c>
      <c r="AO140" s="4">
        <f t="shared" ca="1" si="41"/>
        <v>399</v>
      </c>
      <c r="AP140" s="4">
        <f t="shared" ca="1" si="42"/>
        <v>1</v>
      </c>
      <c r="AQ140" s="2">
        <f t="shared" ca="1" si="43"/>
        <v>0</v>
      </c>
    </row>
    <row r="141" spans="2:43" x14ac:dyDescent="0.15">
      <c r="B141" s="4">
        <v>2.2143024999756733</v>
      </c>
      <c r="C141" s="4">
        <f t="shared" si="44"/>
        <v>1.9723024999755978</v>
      </c>
      <c r="F141" s="4">
        <v>120</v>
      </c>
      <c r="G141" s="4">
        <f t="shared" ca="1" si="28"/>
        <v>1</v>
      </c>
      <c r="H141" s="4">
        <f t="shared" ca="1" si="54"/>
        <v>0.93877586206896713</v>
      </c>
      <c r="I141" s="4">
        <f t="shared" ca="1" si="29"/>
        <v>1.3258620689655172E-2</v>
      </c>
      <c r="J141" s="4">
        <f t="shared" ca="1" si="55"/>
        <v>0.93877586206896713</v>
      </c>
      <c r="K141" s="4">
        <f t="shared" ca="1" si="45"/>
        <v>1.2057903854831635</v>
      </c>
      <c r="L141" s="4">
        <f t="shared" ca="1" si="46"/>
        <v>3</v>
      </c>
      <c r="M141" s="4">
        <f t="shared" ca="1" si="30"/>
        <v>-4.6088801791924251E-14</v>
      </c>
      <c r="N141" s="4">
        <f t="shared" ca="1" si="47"/>
        <v>1.5507733904473733</v>
      </c>
      <c r="O141" s="4">
        <f t="shared" ca="1" si="48"/>
        <v>2</v>
      </c>
      <c r="P141" s="4">
        <f t="shared" ca="1" si="31"/>
        <v>-6.6874762174337728E-14</v>
      </c>
      <c r="Q141" s="4">
        <f t="shared" ca="1" si="49"/>
        <v>2.0785960382413476E-14</v>
      </c>
      <c r="R141" s="4">
        <f t="shared" ca="1" si="50"/>
        <v>0.93877586206898789</v>
      </c>
      <c r="S141" s="4">
        <f t="shared" ca="1" si="32"/>
        <v>133</v>
      </c>
      <c r="T141" s="4">
        <f t="shared" ca="1" si="33"/>
        <v>1</v>
      </c>
      <c r="U141" s="4">
        <f t="shared" ca="1" si="34"/>
        <v>0.93877586206898789</v>
      </c>
      <c r="V141" s="4">
        <f t="shared" ca="1" si="51"/>
        <v>1.9346030347576082</v>
      </c>
      <c r="Y141" s="4">
        <v>1.5240900000144109</v>
      </c>
      <c r="Z141" s="4">
        <v>2.9372775000098272</v>
      </c>
      <c r="AA141" s="4">
        <v>0.67888499999213536</v>
      </c>
      <c r="AB141" s="4">
        <v>0.86784250001414875</v>
      </c>
      <c r="AD141" s="4">
        <v>2.2143024999756733</v>
      </c>
      <c r="AE141" s="4">
        <f t="shared" si="35"/>
        <v>1.9723024999755978</v>
      </c>
      <c r="AF141" s="4">
        <v>120</v>
      </c>
      <c r="AG141" s="2">
        <f t="shared" si="52"/>
        <v>14.180000000000025</v>
      </c>
      <c r="AH141" s="4">
        <f t="shared" si="36"/>
        <v>399</v>
      </c>
      <c r="AI141" s="4">
        <f t="shared" si="37"/>
        <v>1</v>
      </c>
      <c r="AJ141" s="2">
        <f t="shared" si="38"/>
        <v>0</v>
      </c>
      <c r="AK141" s="4">
        <v>120</v>
      </c>
      <c r="AL141" s="4">
        <f t="shared" ca="1" si="39"/>
        <v>0.93877586206898789</v>
      </c>
      <c r="AM141" s="4">
        <f t="shared" ca="1" si="40"/>
        <v>1.9346030347576082</v>
      </c>
      <c r="AN141" s="2">
        <f t="shared" si="53"/>
        <v>14.180000000000025</v>
      </c>
      <c r="AO141" s="4">
        <f t="shared" ca="1" si="41"/>
        <v>399</v>
      </c>
      <c r="AP141" s="4">
        <f t="shared" ca="1" si="42"/>
        <v>1</v>
      </c>
      <c r="AQ141" s="2">
        <f t="shared" ca="1" si="43"/>
        <v>0</v>
      </c>
    </row>
    <row r="142" spans="2:43" x14ac:dyDescent="0.15">
      <c r="B142" s="4">
        <v>1.9723024999755978</v>
      </c>
      <c r="C142" s="4">
        <f t="shared" si="44"/>
        <v>2.0723024999753648</v>
      </c>
      <c r="F142" s="4">
        <v>121</v>
      </c>
      <c r="G142" s="4">
        <f t="shared" ca="1" si="28"/>
        <v>1</v>
      </c>
      <c r="H142" s="4">
        <f t="shared" ca="1" si="54"/>
        <v>0.95203448275862235</v>
      </c>
      <c r="I142" s="4">
        <f t="shared" ca="1" si="29"/>
        <v>1.3258620689655172E-2</v>
      </c>
      <c r="J142" s="4">
        <f t="shared" ca="1" si="55"/>
        <v>0.95203448275862235</v>
      </c>
      <c r="K142" s="4">
        <f t="shared" ca="1" si="45"/>
        <v>0.98256855199899551</v>
      </c>
      <c r="L142" s="4">
        <f t="shared" ca="1" si="46"/>
        <v>4</v>
      </c>
      <c r="M142" s="4">
        <f t="shared" ca="1" si="30"/>
        <v>0.98256855199899551</v>
      </c>
      <c r="N142" s="4">
        <f t="shared" ca="1" si="47"/>
        <v>1.6441397339773998</v>
      </c>
      <c r="O142" s="4">
        <f t="shared" ca="1" si="48"/>
        <v>1</v>
      </c>
      <c r="P142" s="4">
        <f t="shared" ca="1" si="31"/>
        <v>9.6651480629912525E-15</v>
      </c>
      <c r="Q142" s="4">
        <f t="shared" ca="1" si="49"/>
        <v>0.98256855199898585</v>
      </c>
      <c r="R142" s="4">
        <f t="shared" ca="1" si="50"/>
        <v>1.9346030347576082</v>
      </c>
      <c r="S142" s="4">
        <f t="shared" ca="1" si="32"/>
        <v>133</v>
      </c>
      <c r="T142" s="4">
        <f t="shared" ca="1" si="33"/>
        <v>1</v>
      </c>
      <c r="U142" s="4">
        <f t="shared" ca="1" si="34"/>
        <v>1.9346030347576082</v>
      </c>
      <c r="V142" s="4">
        <f t="shared" ca="1" si="51"/>
        <v>-1.1952334477676136</v>
      </c>
      <c r="Y142" s="4">
        <v>2.5590900000160843</v>
      </c>
      <c r="Z142" s="4">
        <v>4.356277500008332</v>
      </c>
      <c r="AA142" s="4">
        <v>4.3118849999927988</v>
      </c>
      <c r="AB142" s="4">
        <v>5.5568425000132038</v>
      </c>
      <c r="AD142" s="4">
        <v>1.9723024999755978</v>
      </c>
      <c r="AE142" s="4">
        <f t="shared" si="35"/>
        <v>2.0723024999753648</v>
      </c>
      <c r="AF142" s="4">
        <v>121</v>
      </c>
      <c r="AG142" s="2">
        <f t="shared" si="52"/>
        <v>14.400000000000025</v>
      </c>
      <c r="AH142" s="4">
        <f t="shared" si="36"/>
        <v>399</v>
      </c>
      <c r="AI142" s="4">
        <f t="shared" si="37"/>
        <v>1</v>
      </c>
      <c r="AJ142" s="2">
        <f t="shared" si="38"/>
        <v>0</v>
      </c>
      <c r="AK142" s="4">
        <v>121</v>
      </c>
      <c r="AL142" s="4">
        <f t="shared" ca="1" si="39"/>
        <v>1.9346030347576082</v>
      </c>
      <c r="AM142" s="4">
        <f t="shared" ca="1" si="40"/>
        <v>-1.1952334477676136</v>
      </c>
      <c r="AN142" s="2">
        <f t="shared" si="53"/>
        <v>14.400000000000025</v>
      </c>
      <c r="AO142" s="4">
        <f t="shared" ca="1" si="41"/>
        <v>399</v>
      </c>
      <c r="AP142" s="4">
        <f t="shared" ca="1" si="42"/>
        <v>1</v>
      </c>
      <c r="AQ142" s="2">
        <f t="shared" ca="1" si="43"/>
        <v>0</v>
      </c>
    </row>
    <row r="143" spans="2:43" x14ac:dyDescent="0.15">
      <c r="B143" s="4">
        <v>2.0723024999753648</v>
      </c>
      <c r="C143" s="4">
        <f t="shared" si="44"/>
        <v>3.1273024999762811</v>
      </c>
      <c r="F143" s="4">
        <v>122</v>
      </c>
      <c r="G143" s="4">
        <f t="shared" ca="1" si="28"/>
        <v>1</v>
      </c>
      <c r="H143" s="4">
        <f t="shared" ca="1" si="54"/>
        <v>0.96529310344827757</v>
      </c>
      <c r="I143" s="4">
        <f t="shared" ca="1" si="29"/>
        <v>1.3258620689655172E-2</v>
      </c>
      <c r="J143" s="4">
        <f t="shared" ca="1" si="55"/>
        <v>0.96529310344827757</v>
      </c>
      <c r="K143" s="4">
        <f t="shared" ca="1" si="45"/>
        <v>1.54937189584496</v>
      </c>
      <c r="L143" s="4">
        <f t="shared" ca="1" si="46"/>
        <v>3</v>
      </c>
      <c r="M143" s="4">
        <f t="shared" ca="1" si="30"/>
        <v>-1.3417954217113812</v>
      </c>
      <c r="N143" s="4">
        <f t="shared" ca="1" si="47"/>
        <v>1.3929085942719959</v>
      </c>
      <c r="O143" s="4">
        <f t="shared" ca="1" si="48"/>
        <v>5</v>
      </c>
      <c r="P143" s="4">
        <f t="shared" ca="1" si="31"/>
        <v>0.81873112950450988</v>
      </c>
      <c r="Q143" s="4">
        <f t="shared" ca="1" si="49"/>
        <v>-2.1605265512158911</v>
      </c>
      <c r="R143" s="4">
        <f t="shared" ca="1" si="50"/>
        <v>-1.1952334477676136</v>
      </c>
      <c r="S143" s="4">
        <f t="shared" ca="1" si="32"/>
        <v>133</v>
      </c>
      <c r="T143" s="4">
        <f t="shared" ca="1" si="33"/>
        <v>1</v>
      </c>
      <c r="U143" s="4">
        <f t="shared" ca="1" si="34"/>
        <v>-1.1952334477676136</v>
      </c>
      <c r="V143" s="4">
        <f t="shared" ca="1" si="51"/>
        <v>0.97855172413795344</v>
      </c>
      <c r="Y143" s="4">
        <v>2.2900900000166757</v>
      </c>
      <c r="Z143" s="4">
        <v>2.0232775000081915</v>
      </c>
      <c r="AA143" s="4">
        <v>2.304884999993817</v>
      </c>
      <c r="AB143" s="4">
        <v>2.5468425000134687</v>
      </c>
      <c r="AD143" s="4">
        <v>2.0723024999753648</v>
      </c>
      <c r="AE143" s="4">
        <f t="shared" si="35"/>
        <v>3.1273024999762811</v>
      </c>
      <c r="AF143" s="4">
        <v>122</v>
      </c>
      <c r="AG143" s="2">
        <f t="shared" si="52"/>
        <v>14.620000000000026</v>
      </c>
      <c r="AH143" s="4">
        <f t="shared" si="36"/>
        <v>399</v>
      </c>
      <c r="AI143" s="4">
        <f t="shared" si="37"/>
        <v>1</v>
      </c>
      <c r="AJ143" s="2">
        <f t="shared" si="38"/>
        <v>0</v>
      </c>
      <c r="AK143" s="4">
        <v>122</v>
      </c>
      <c r="AL143" s="4">
        <f t="shared" ca="1" si="39"/>
        <v>-1.1952334477676136</v>
      </c>
      <c r="AM143" s="4">
        <f t="shared" ca="1" si="40"/>
        <v>0.97855172413795344</v>
      </c>
      <c r="AN143" s="2">
        <f t="shared" si="53"/>
        <v>14.620000000000026</v>
      </c>
      <c r="AO143" s="4">
        <f t="shared" ca="1" si="41"/>
        <v>399</v>
      </c>
      <c r="AP143" s="4">
        <f t="shared" ca="1" si="42"/>
        <v>1</v>
      </c>
      <c r="AQ143" s="2">
        <f t="shared" ca="1" si="43"/>
        <v>0</v>
      </c>
    </row>
    <row r="144" spans="2:43" x14ac:dyDescent="0.15">
      <c r="B144" s="4">
        <v>3.1273024999762811</v>
      </c>
      <c r="C144" s="4">
        <f t="shared" si="44"/>
        <v>3.0293024999750173</v>
      </c>
      <c r="F144" s="4">
        <v>123</v>
      </c>
      <c r="G144" s="4">
        <f t="shared" ca="1" si="28"/>
        <v>1</v>
      </c>
      <c r="H144" s="4">
        <f t="shared" ca="1" si="54"/>
        <v>0.97855172413793279</v>
      </c>
      <c r="I144" s="4">
        <f t="shared" ca="1" si="29"/>
        <v>1.3258620689655172E-2</v>
      </c>
      <c r="J144" s="4">
        <f t="shared" ca="1" si="55"/>
        <v>0.97855172413793279</v>
      </c>
      <c r="K144" s="4">
        <f t="shared" ca="1" si="45"/>
        <v>0.47576766787118785</v>
      </c>
      <c r="L144" s="4">
        <f t="shared" ca="1" si="46"/>
        <v>2</v>
      </c>
      <c r="M144" s="4">
        <f t="shared" ca="1" si="30"/>
        <v>8.859764386787701E-15</v>
      </c>
      <c r="N144" s="4">
        <f t="shared" ca="1" si="47"/>
        <v>0.31552543180635451</v>
      </c>
      <c r="O144" s="4">
        <f t="shared" ca="1" si="48"/>
        <v>1</v>
      </c>
      <c r="P144" s="4">
        <f t="shared" ca="1" si="31"/>
        <v>-1.1751454218619227E-14</v>
      </c>
      <c r="Q144" s="4">
        <f t="shared" ca="1" si="49"/>
        <v>2.061121860540693E-14</v>
      </c>
      <c r="R144" s="4">
        <f t="shared" ca="1" si="50"/>
        <v>0.97855172413795344</v>
      </c>
      <c r="S144" s="4">
        <f t="shared" ca="1" si="32"/>
        <v>133</v>
      </c>
      <c r="T144" s="4">
        <f t="shared" ca="1" si="33"/>
        <v>1</v>
      </c>
      <c r="U144" s="4">
        <f t="shared" ca="1" si="34"/>
        <v>0.97855172413795344</v>
      </c>
      <c r="V144" s="4">
        <f t="shared" ca="1" si="51"/>
        <v>0.46421626179512943</v>
      </c>
      <c r="Y144" s="4">
        <v>2.321090000016568</v>
      </c>
      <c r="Z144" s="4">
        <v>4.101277500009104</v>
      </c>
      <c r="AA144" s="4">
        <v>3.6158849999914366</v>
      </c>
      <c r="AB144" s="4">
        <v>2.4848425000136842</v>
      </c>
      <c r="AD144" s="4">
        <v>3.1273024999762811</v>
      </c>
      <c r="AE144" s="4">
        <f t="shared" si="35"/>
        <v>3.0293024999750173</v>
      </c>
      <c r="AF144" s="4">
        <v>123</v>
      </c>
      <c r="AG144" s="2">
        <f t="shared" si="52"/>
        <v>14.840000000000027</v>
      </c>
      <c r="AH144" s="4">
        <f t="shared" si="36"/>
        <v>399</v>
      </c>
      <c r="AI144" s="4">
        <f t="shared" si="37"/>
        <v>1</v>
      </c>
      <c r="AJ144" s="2">
        <f t="shared" si="38"/>
        <v>0</v>
      </c>
      <c r="AK144" s="4">
        <v>123</v>
      </c>
      <c r="AL144" s="4">
        <f t="shared" ca="1" si="39"/>
        <v>0.97855172413795344</v>
      </c>
      <c r="AM144" s="4">
        <f t="shared" ca="1" si="40"/>
        <v>0.46421626179512943</v>
      </c>
      <c r="AN144" s="2">
        <f t="shared" si="53"/>
        <v>14.840000000000027</v>
      </c>
      <c r="AO144" s="4">
        <f t="shared" ca="1" si="41"/>
        <v>399</v>
      </c>
      <c r="AP144" s="4">
        <f t="shared" ca="1" si="42"/>
        <v>1</v>
      </c>
      <c r="AQ144" s="2">
        <f t="shared" ca="1" si="43"/>
        <v>0</v>
      </c>
    </row>
    <row r="145" spans="2:43" x14ac:dyDescent="0.15">
      <c r="B145" s="4">
        <v>3.0293024999750173</v>
      </c>
      <c r="C145" s="4">
        <f t="shared" si="44"/>
        <v>1.2803024999747947</v>
      </c>
      <c r="F145" s="4">
        <v>124</v>
      </c>
      <c r="G145" s="4">
        <f t="shared" ca="1" si="28"/>
        <v>1</v>
      </c>
      <c r="H145" s="4">
        <f t="shared" ca="1" si="54"/>
        <v>0.99181034482758801</v>
      </c>
      <c r="I145" s="4">
        <f t="shared" ca="1" si="29"/>
        <v>1.3258620689655172E-2</v>
      </c>
      <c r="J145" s="4">
        <f t="shared" ca="1" si="55"/>
        <v>0.99181034482758801</v>
      </c>
      <c r="K145" s="4">
        <f t="shared" ca="1" si="45"/>
        <v>0.55474524804027525</v>
      </c>
      <c r="L145" s="4">
        <f t="shared" ca="1" si="46"/>
        <v>5</v>
      </c>
      <c r="M145" s="4">
        <f t="shared" ca="1" si="30"/>
        <v>-0.52759408303247612</v>
      </c>
      <c r="N145" s="4">
        <f t="shared" ca="1" si="47"/>
        <v>1.193246575363947</v>
      </c>
      <c r="O145" s="4">
        <f t="shared" ca="1" si="48"/>
        <v>4</v>
      </c>
      <c r="P145" s="4">
        <f t="shared" ca="1" si="31"/>
        <v>-1.7542332889373974E-14</v>
      </c>
      <c r="Q145" s="4">
        <f t="shared" ca="1" si="49"/>
        <v>-0.52759408303245858</v>
      </c>
      <c r="R145" s="4">
        <f t="shared" ca="1" si="50"/>
        <v>0.46421626179512943</v>
      </c>
      <c r="S145" s="4">
        <f t="shared" ca="1" si="32"/>
        <v>133</v>
      </c>
      <c r="T145" s="4">
        <f t="shared" ca="1" si="33"/>
        <v>1</v>
      </c>
      <c r="U145" s="4">
        <f t="shared" ca="1" si="34"/>
        <v>0.46421626179512943</v>
      </c>
      <c r="V145" s="4">
        <f t="shared" ca="1" si="51"/>
        <v>1.0050689655172</v>
      </c>
      <c r="Y145" s="4">
        <v>4.4080900000160739</v>
      </c>
      <c r="Z145" s="4">
        <v>5.5182775000091056</v>
      </c>
      <c r="AA145" s="4">
        <v>4.0358849999933</v>
      </c>
      <c r="AB145" s="4">
        <v>1.8058425000155864</v>
      </c>
      <c r="AD145" s="4">
        <v>3.0293024999750173</v>
      </c>
      <c r="AE145" s="4">
        <f t="shared" si="35"/>
        <v>1.2803024999747947</v>
      </c>
      <c r="AF145" s="4">
        <v>124</v>
      </c>
      <c r="AG145" s="2">
        <f t="shared" si="52"/>
        <v>15.060000000000027</v>
      </c>
      <c r="AH145" s="4">
        <f t="shared" si="36"/>
        <v>399</v>
      </c>
      <c r="AI145" s="4">
        <f t="shared" si="37"/>
        <v>1</v>
      </c>
      <c r="AJ145" s="2">
        <f t="shared" si="38"/>
        <v>0</v>
      </c>
      <c r="AK145" s="4">
        <v>124</v>
      </c>
      <c r="AL145" s="4">
        <f t="shared" ca="1" si="39"/>
        <v>0.46421626179512943</v>
      </c>
      <c r="AM145" s="4">
        <f t="shared" ca="1" si="40"/>
        <v>1.0050689655172</v>
      </c>
      <c r="AN145" s="2">
        <f t="shared" si="53"/>
        <v>15.060000000000027</v>
      </c>
      <c r="AO145" s="4">
        <f t="shared" ca="1" si="41"/>
        <v>399</v>
      </c>
      <c r="AP145" s="4">
        <f t="shared" ca="1" si="42"/>
        <v>1</v>
      </c>
      <c r="AQ145" s="2">
        <f t="shared" ca="1" si="43"/>
        <v>0</v>
      </c>
    </row>
    <row r="146" spans="2:43" x14ac:dyDescent="0.15">
      <c r="B146" s="4">
        <v>1.2803024999747947</v>
      </c>
      <c r="C146" s="4">
        <f t="shared" si="44"/>
        <v>3.7003024999755496</v>
      </c>
      <c r="F146" s="4">
        <v>125</v>
      </c>
      <c r="G146" s="4">
        <f t="shared" ca="1" si="28"/>
        <v>1</v>
      </c>
      <c r="H146" s="4">
        <f t="shared" ca="1" si="54"/>
        <v>1.0050689655172431</v>
      </c>
      <c r="I146" s="4">
        <f t="shared" ca="1" si="29"/>
        <v>1.3258620689655172E-2</v>
      </c>
      <c r="J146" s="4">
        <f t="shared" ca="1" si="55"/>
        <v>1.0050689655172431</v>
      </c>
      <c r="K146" s="4">
        <f t="shared" ca="1" si="45"/>
        <v>1.9089108357171258</v>
      </c>
      <c r="L146" s="4">
        <f t="shared" ca="1" si="46"/>
        <v>5</v>
      </c>
      <c r="M146" s="4">
        <f t="shared" ca="1" si="30"/>
        <v>-5.2384377630662172E-14</v>
      </c>
      <c r="N146" s="4">
        <f t="shared" ca="1" si="47"/>
        <v>0.34099214999217331</v>
      </c>
      <c r="O146" s="4">
        <f t="shared" ca="1" si="48"/>
        <v>5</v>
      </c>
      <c r="P146" s="4">
        <f t="shared" ca="1" si="31"/>
        <v>-9.3575148823391146E-15</v>
      </c>
      <c r="Q146" s="4">
        <f t="shared" ca="1" si="49"/>
        <v>-4.3026862748323058E-14</v>
      </c>
      <c r="R146" s="4">
        <f t="shared" ca="1" si="50"/>
        <v>1.0050689655172</v>
      </c>
      <c r="S146" s="4">
        <f t="shared" ca="1" si="32"/>
        <v>133</v>
      </c>
      <c r="T146" s="4">
        <f t="shared" ca="1" si="33"/>
        <v>1</v>
      </c>
      <c r="U146" s="4">
        <f t="shared" ca="1" si="34"/>
        <v>1.0050689655172</v>
      </c>
      <c r="V146" s="4">
        <f t="shared" ca="1" si="51"/>
        <v>-0.15863500681181697</v>
      </c>
      <c r="Y146" s="4">
        <v>3.9070900000162112</v>
      </c>
      <c r="Z146" s="4">
        <v>3.8342775000081986</v>
      </c>
      <c r="AA146" s="4">
        <v>3.5248849999938159</v>
      </c>
      <c r="AB146" s="4">
        <v>1.0908425000160094</v>
      </c>
      <c r="AD146" s="4">
        <v>1.2803024999747947</v>
      </c>
      <c r="AE146" s="4">
        <f t="shared" si="35"/>
        <v>3.7003024999755496</v>
      </c>
      <c r="AF146" s="4">
        <v>125</v>
      </c>
      <c r="AG146" s="2">
        <f t="shared" si="52"/>
        <v>15.280000000000028</v>
      </c>
      <c r="AH146" s="4">
        <f t="shared" si="36"/>
        <v>399</v>
      </c>
      <c r="AI146" s="4">
        <f t="shared" si="37"/>
        <v>1</v>
      </c>
      <c r="AJ146" s="2">
        <f t="shared" si="38"/>
        <v>0</v>
      </c>
      <c r="AK146" s="4">
        <v>125</v>
      </c>
      <c r="AL146" s="4">
        <f t="shared" ca="1" si="39"/>
        <v>1.0050689655172</v>
      </c>
      <c r="AM146" s="4">
        <f t="shared" ca="1" si="40"/>
        <v>-0.15863500681181697</v>
      </c>
      <c r="AN146" s="2">
        <f t="shared" si="53"/>
        <v>15.280000000000028</v>
      </c>
      <c r="AO146" s="4">
        <f t="shared" ca="1" si="41"/>
        <v>399</v>
      </c>
      <c r="AP146" s="4">
        <f t="shared" ca="1" si="42"/>
        <v>1</v>
      </c>
      <c r="AQ146" s="2">
        <f t="shared" ca="1" si="43"/>
        <v>0</v>
      </c>
    </row>
    <row r="147" spans="2:43" x14ac:dyDescent="0.15">
      <c r="B147" s="4">
        <v>3.7003024999755496</v>
      </c>
      <c r="C147" s="4">
        <f t="shared" si="44"/>
        <v>3.3773024999739221</v>
      </c>
      <c r="F147" s="4">
        <v>126</v>
      </c>
      <c r="G147" s="4">
        <f t="shared" ca="1" si="28"/>
        <v>1</v>
      </c>
      <c r="H147" s="4">
        <f t="shared" ca="1" si="54"/>
        <v>1.0183275862068983</v>
      </c>
      <c r="I147" s="4">
        <f t="shared" ca="1" si="29"/>
        <v>1.3258620689655172E-2</v>
      </c>
      <c r="J147" s="4">
        <f t="shared" ca="1" si="55"/>
        <v>1.0183275862068983</v>
      </c>
      <c r="K147" s="4">
        <f t="shared" ca="1" si="45"/>
        <v>0.33207949977257811</v>
      </c>
      <c r="L147" s="4">
        <f t="shared" ca="1" si="46"/>
        <v>3</v>
      </c>
      <c r="M147" s="4">
        <f t="shared" ca="1" si="30"/>
        <v>1.3016213623181717E-15</v>
      </c>
      <c r="N147" s="4">
        <f t="shared" ca="1" si="47"/>
        <v>1.2375317059006949</v>
      </c>
      <c r="O147" s="4">
        <f t="shared" ca="1" si="48"/>
        <v>5</v>
      </c>
      <c r="P147" s="4">
        <f t="shared" ca="1" si="31"/>
        <v>1.1769625930187166</v>
      </c>
      <c r="Q147" s="4">
        <f t="shared" ca="1" si="49"/>
        <v>-1.1769625930187153</v>
      </c>
      <c r="R147" s="4">
        <f t="shared" ca="1" si="50"/>
        <v>-0.15863500681181697</v>
      </c>
      <c r="S147" s="4">
        <f t="shared" ca="1" si="32"/>
        <v>133</v>
      </c>
      <c r="T147" s="4">
        <f t="shared" ca="1" si="33"/>
        <v>1</v>
      </c>
      <c r="U147" s="4">
        <f t="shared" ca="1" si="34"/>
        <v>-0.15863500681181697</v>
      </c>
      <c r="V147" s="4">
        <f t="shared" ca="1" si="51"/>
        <v>0.17462681353795617</v>
      </c>
      <c r="Y147" s="4">
        <v>3.8250900000136312</v>
      </c>
      <c r="Z147" s="4">
        <v>-0.34372249999137239</v>
      </c>
      <c r="AA147" s="4">
        <v>3.5368849999919405</v>
      </c>
      <c r="AB147" s="4">
        <v>1.6458425000145382</v>
      </c>
      <c r="AD147" s="4">
        <v>3.7003024999755496</v>
      </c>
      <c r="AE147" s="4">
        <f t="shared" si="35"/>
        <v>3.3773024999739221</v>
      </c>
      <c r="AF147" s="4">
        <v>126</v>
      </c>
      <c r="AG147" s="2">
        <f t="shared" si="52"/>
        <v>15.500000000000028</v>
      </c>
      <c r="AH147" s="4">
        <f t="shared" si="36"/>
        <v>399</v>
      </c>
      <c r="AI147" s="4">
        <f t="shared" si="37"/>
        <v>1</v>
      </c>
      <c r="AJ147" s="2">
        <f t="shared" si="38"/>
        <v>0</v>
      </c>
      <c r="AK147" s="4">
        <v>126</v>
      </c>
      <c r="AL147" s="4">
        <f t="shared" ca="1" si="39"/>
        <v>-0.15863500681181697</v>
      </c>
      <c r="AM147" s="4">
        <f t="shared" ca="1" si="40"/>
        <v>0.17462681353795617</v>
      </c>
      <c r="AN147" s="2">
        <f t="shared" si="53"/>
        <v>15.500000000000028</v>
      </c>
      <c r="AO147" s="4">
        <f t="shared" ca="1" si="41"/>
        <v>399</v>
      </c>
      <c r="AP147" s="4">
        <f t="shared" ca="1" si="42"/>
        <v>1</v>
      </c>
      <c r="AQ147" s="2">
        <f t="shared" ca="1" si="43"/>
        <v>0</v>
      </c>
    </row>
    <row r="148" spans="2:43" x14ac:dyDescent="0.15">
      <c r="B148" s="4">
        <v>3.3773024999739221</v>
      </c>
      <c r="C148" s="4">
        <f t="shared" si="44"/>
        <v>2.3673024999766312</v>
      </c>
      <c r="F148" s="4">
        <v>127</v>
      </c>
      <c r="G148" s="4">
        <f t="shared" ca="1" si="28"/>
        <v>1</v>
      </c>
      <c r="H148" s="4">
        <f t="shared" ca="1" si="54"/>
        <v>1.0315862068965536</v>
      </c>
      <c r="I148" s="4">
        <f t="shared" ca="1" si="29"/>
        <v>1.3258620689655172E-2</v>
      </c>
      <c r="J148" s="4">
        <f t="shared" ca="1" si="55"/>
        <v>1.0315862068965536</v>
      </c>
      <c r="K148" s="4">
        <f t="shared" ca="1" si="45"/>
        <v>0.99901133731666847</v>
      </c>
      <c r="L148" s="4">
        <f t="shared" ca="1" si="46"/>
        <v>5</v>
      </c>
      <c r="M148" s="4">
        <f t="shared" ca="1" si="30"/>
        <v>0.58720413094772972</v>
      </c>
      <c r="N148" s="4">
        <f t="shared" ca="1" si="47"/>
        <v>1.6675763990242083</v>
      </c>
      <c r="O148" s="4">
        <f t="shared" ca="1" si="48"/>
        <v>3</v>
      </c>
      <c r="P148" s="4">
        <f t="shared" ca="1" si="31"/>
        <v>1.4441635243063271</v>
      </c>
      <c r="Q148" s="4">
        <f t="shared" ca="1" si="49"/>
        <v>-0.85695939335859739</v>
      </c>
      <c r="R148" s="4">
        <f t="shared" ca="1" si="50"/>
        <v>0.17462681353795617</v>
      </c>
      <c r="S148" s="4">
        <f t="shared" ca="1" si="32"/>
        <v>133</v>
      </c>
      <c r="T148" s="4">
        <f t="shared" ca="1" si="33"/>
        <v>1</v>
      </c>
      <c r="U148" s="4">
        <f t="shared" ca="1" si="34"/>
        <v>0.17462681353795617</v>
      </c>
      <c r="V148" s="4">
        <f t="shared" ca="1" si="51"/>
        <v>-0.10504478988708232</v>
      </c>
      <c r="Y148" s="4">
        <v>2.145090000016836</v>
      </c>
      <c r="Z148" s="4">
        <v>2.1612775000114937</v>
      </c>
      <c r="AA148" s="4">
        <v>4.4088849999930346</v>
      </c>
      <c r="AB148" s="4">
        <v>2.7448425000144994</v>
      </c>
      <c r="AD148" s="4">
        <v>3.3773024999739221</v>
      </c>
      <c r="AE148" s="4">
        <f t="shared" si="35"/>
        <v>2.3673024999766312</v>
      </c>
      <c r="AF148" s="4">
        <v>127</v>
      </c>
      <c r="AG148" s="2">
        <f t="shared" si="52"/>
        <v>15.720000000000029</v>
      </c>
      <c r="AH148" s="4">
        <f t="shared" si="36"/>
        <v>399</v>
      </c>
      <c r="AI148" s="4">
        <f t="shared" si="37"/>
        <v>1</v>
      </c>
      <c r="AJ148" s="2">
        <f t="shared" si="38"/>
        <v>0</v>
      </c>
      <c r="AK148" s="4">
        <v>127</v>
      </c>
      <c r="AL148" s="4">
        <f t="shared" ca="1" si="39"/>
        <v>0.17462681353795617</v>
      </c>
      <c r="AM148" s="4">
        <f t="shared" ca="1" si="40"/>
        <v>-0.10504478988708232</v>
      </c>
      <c r="AN148" s="2">
        <f t="shared" si="53"/>
        <v>15.720000000000029</v>
      </c>
      <c r="AO148" s="4">
        <f t="shared" ca="1" si="41"/>
        <v>399</v>
      </c>
      <c r="AP148" s="4">
        <f t="shared" ca="1" si="42"/>
        <v>1</v>
      </c>
      <c r="AQ148" s="2">
        <f t="shared" ca="1" si="43"/>
        <v>0</v>
      </c>
    </row>
    <row r="149" spans="2:43" x14ac:dyDescent="0.15">
      <c r="B149" s="4">
        <v>2.3673024999766312</v>
      </c>
      <c r="C149" s="4">
        <f t="shared" si="44"/>
        <v>1.5243024999769261</v>
      </c>
      <c r="F149" s="4">
        <v>128</v>
      </c>
      <c r="G149" s="4">
        <f t="shared" ca="1" si="28"/>
        <v>1</v>
      </c>
      <c r="H149" s="4">
        <f t="shared" ca="1" si="54"/>
        <v>1.0448448275862088</v>
      </c>
      <c r="I149" s="4">
        <f t="shared" ca="1" si="29"/>
        <v>1.3258620689655172E-2</v>
      </c>
      <c r="J149" s="4">
        <f t="shared" ca="1" si="55"/>
        <v>1.0448448275862088</v>
      </c>
      <c r="K149" s="4">
        <f t="shared" ca="1" si="45"/>
        <v>1.3277781603731587</v>
      </c>
      <c r="L149" s="4">
        <f t="shared" ca="1" si="46"/>
        <v>3</v>
      </c>
      <c r="M149" s="4">
        <f t="shared" ca="1" si="30"/>
        <v>-1.1498896174733044</v>
      </c>
      <c r="N149" s="4">
        <f t="shared" ca="1" si="47"/>
        <v>0.42743285028543881</v>
      </c>
      <c r="O149" s="4">
        <f t="shared" ca="1" si="48"/>
        <v>1</v>
      </c>
      <c r="P149" s="4">
        <f t="shared" ca="1" si="31"/>
        <v>-1.3405918620272458E-14</v>
      </c>
      <c r="Q149" s="4">
        <f t="shared" ca="1" si="49"/>
        <v>-1.1498896174732911</v>
      </c>
      <c r="R149" s="4">
        <f t="shared" ca="1" si="50"/>
        <v>-0.10504478988708232</v>
      </c>
      <c r="S149" s="4">
        <f t="shared" ca="1" si="32"/>
        <v>133</v>
      </c>
      <c r="T149" s="4">
        <f t="shared" ca="1" si="33"/>
        <v>1</v>
      </c>
      <c r="U149" s="4">
        <f t="shared" ca="1" si="34"/>
        <v>-0.10504478988708232</v>
      </c>
      <c r="V149" s="4">
        <f t="shared" ca="1" si="51"/>
        <v>1.0581034482758067</v>
      </c>
      <c r="Y149" s="4">
        <v>1.4470900000169706</v>
      </c>
      <c r="Z149" s="4">
        <v>6.4332775000082165</v>
      </c>
      <c r="AA149" s="4">
        <v>3.7618849999923043</v>
      </c>
      <c r="AB149" s="4">
        <v>3.0908425000149009</v>
      </c>
      <c r="AD149" s="4">
        <v>2.3673024999766312</v>
      </c>
      <c r="AE149" s="4">
        <f t="shared" si="35"/>
        <v>1.5243024999769261</v>
      </c>
      <c r="AF149" s="4">
        <v>128</v>
      </c>
      <c r="AG149" s="2">
        <f t="shared" si="52"/>
        <v>15.94000000000003</v>
      </c>
      <c r="AH149" s="4">
        <f t="shared" si="36"/>
        <v>399</v>
      </c>
      <c r="AI149" s="4">
        <f t="shared" si="37"/>
        <v>1</v>
      </c>
      <c r="AJ149" s="2">
        <f t="shared" si="38"/>
        <v>0</v>
      </c>
      <c r="AK149" s="4">
        <v>128</v>
      </c>
      <c r="AL149" s="4">
        <f t="shared" ca="1" si="39"/>
        <v>-0.10504478988708232</v>
      </c>
      <c r="AM149" s="4">
        <f t="shared" ca="1" si="40"/>
        <v>1.0581034482758067</v>
      </c>
      <c r="AN149" s="2">
        <f t="shared" si="53"/>
        <v>15.94000000000003</v>
      </c>
      <c r="AO149" s="4">
        <f t="shared" ca="1" si="41"/>
        <v>399</v>
      </c>
      <c r="AP149" s="4">
        <f t="shared" ca="1" si="42"/>
        <v>1</v>
      </c>
      <c r="AQ149" s="2">
        <f t="shared" ca="1" si="43"/>
        <v>0</v>
      </c>
    </row>
    <row r="150" spans="2:43" x14ac:dyDescent="0.15">
      <c r="B150" s="4">
        <v>1.5243024999769261</v>
      </c>
      <c r="C150" s="4">
        <f t="shared" si="44"/>
        <v>2.7723024999737333</v>
      </c>
      <c r="F150" s="4">
        <v>129</v>
      </c>
      <c r="G150" s="4">
        <f t="shared" ref="G150:G213" ca="1" si="56">IF(AND(F150&gt;=$I$8,F150&lt;$I$9),1,IF(AND(F150&gt;=$I$9,F150&lt;$I$10),2,IF(AND(F150&gt;=$I$10,F150&lt;$I$11),3,IF(AND(F150&gt;=$I$11,F150&lt;=$I$12),4,0))))</f>
        <v>1</v>
      </c>
      <c r="H150" s="4">
        <f t="shared" ca="1" si="54"/>
        <v>1.058103448275864</v>
      </c>
      <c r="I150" s="4">
        <f t="shared" ref="I150:I213" ca="1" si="57">IF(AND(F150&gt;=$I$8,F150&lt;$I$9),$K$9,IF(AND(F150&gt;=$I$9,F150&lt;$I$10),$K$10,IF(AND(F150&gt;=$I$10,F150&lt;$I$11),$K$11,IF(AND(F150&gt;=$I$11,F150&lt;=$I$12),$K$12,0))))</f>
        <v>1.3258620689655172E-2</v>
      </c>
      <c r="J150" s="4">
        <f t="shared" ca="1" si="55"/>
        <v>1.058103448275864</v>
      </c>
      <c r="K150" s="4">
        <f t="shared" ca="1" si="45"/>
        <v>1.3021611100855255</v>
      </c>
      <c r="L150" s="4">
        <f t="shared" ca="1" si="46"/>
        <v>1</v>
      </c>
      <c r="M150" s="4">
        <f t="shared" ref="M150:M213" ca="1" si="58">K150*SIN(2*PI()*F150/L150)</f>
        <v>-6.8917022866052426E-14</v>
      </c>
      <c r="N150" s="4">
        <f t="shared" ca="1" si="47"/>
        <v>0.66297171742906624</v>
      </c>
      <c r="O150" s="4">
        <f t="shared" ca="1" si="48"/>
        <v>3</v>
      </c>
      <c r="P150" s="4">
        <f t="shared" ref="P150:P213" ca="1" si="59">N150*SIN(2*PI()*F150/O150)</f>
        <v>-1.1695950845540686E-14</v>
      </c>
      <c r="Q150" s="4">
        <f t="shared" ca="1" si="49"/>
        <v>-5.7221072020511738E-14</v>
      </c>
      <c r="R150" s="4">
        <f t="shared" ca="1" si="50"/>
        <v>1.0581034482758067</v>
      </c>
      <c r="S150" s="4">
        <f t="shared" ref="S150:S213" ca="1" si="60">IF(AND(F150&gt;=$I$8,F150&lt;$I$9),$P$8,IF(AND(F150&gt;=$I$9,F150&lt;$I$10),$P$12,IF(AND(F150&gt;=$I$10,F150&lt;$I$11),$S$8,IF(AND(F150&gt;=$I$11,F150&lt;=$I$12),$S$12,0))))</f>
        <v>133</v>
      </c>
      <c r="T150" s="4">
        <f t="shared" ref="T150:T213" ca="1" si="61">IF(AND(F150&gt;=$I$8,F150&lt;$I$9),$N$10,IF(AND(F150&gt;=$I$9,F150&lt;$I$10),$N$14,IF(AND(F150&gt;=$I$10,F150&lt;$I$11),$Q$10,IF(AND(F150&gt;=$I$11,F150&lt;=$I$12),$Q$14,0))))</f>
        <v>1</v>
      </c>
      <c r="U150" s="4">
        <f t="shared" ref="U150:U213" ca="1" si="62">IF(AND(F150&gt;=$I$8,F150&lt;$I$9,F150=S150,RAND()&lt;T150),$P$9,IF(AND(F150&gt;=$I$9,F150&lt;$I$10,F150=S150,RAND()&lt;T150),$P$13,IF(AND(F150&gt;=$I$10,F150&lt;$I$11,F150=S150,RAND()&lt;T150),$S$9,IF(AND(F150&gt;=$I$11,F150&lt;=$I$12,F150=S150,RAND()&lt;T150),$S$13,R150))))</f>
        <v>1.0581034482758067</v>
      </c>
      <c r="V150" s="4">
        <f t="shared" ca="1" si="51"/>
        <v>1.0713620689654471</v>
      </c>
      <c r="Y150" s="4">
        <v>2.367090000014116</v>
      </c>
      <c r="Z150" s="4">
        <v>4.7232775000090044</v>
      </c>
      <c r="AA150" s="4">
        <v>3.0268849999934844</v>
      </c>
      <c r="AB150" s="4">
        <v>3.4028425000158791</v>
      </c>
      <c r="AD150" s="4">
        <v>1.5243024999769261</v>
      </c>
      <c r="AE150" s="4">
        <f t="shared" ref="AE150:AE213" si="63">AD151</f>
        <v>2.7723024999737333</v>
      </c>
      <c r="AF150" s="4">
        <v>129</v>
      </c>
      <c r="AG150" s="2">
        <f t="shared" si="52"/>
        <v>16.160000000000029</v>
      </c>
      <c r="AH150" s="4">
        <f t="shared" ref="AH150:AH213" si="64">COUNTIFS($AD$22:$AD$420,"&lt;"&amp;AG150,$AE$22:$AE$420,"&lt;"&amp;AG150)</f>
        <v>399</v>
      </c>
      <c r="AI150" s="4">
        <f t="shared" ref="AI150:AI213" si="65">AH150/$AH$421</f>
        <v>1</v>
      </c>
      <c r="AJ150" s="2">
        <f t="shared" ref="AJ150:AJ213" si="66">(AI151-AI150)/(AG151-AG150)</f>
        <v>0</v>
      </c>
      <c r="AK150" s="4">
        <v>129</v>
      </c>
      <c r="AL150" s="4">
        <f t="shared" ref="AL150:AL213" ca="1" si="67">U150</f>
        <v>1.0581034482758067</v>
      </c>
      <c r="AM150" s="4">
        <f t="shared" ref="AM150:AM213" ca="1" si="68">AL151</f>
        <v>1.0713620689654471</v>
      </c>
      <c r="AN150" s="2">
        <f t="shared" si="53"/>
        <v>16.160000000000029</v>
      </c>
      <c r="AO150" s="4">
        <f t="shared" ref="AO150:AO213" ca="1" si="69">COUNTIFS($AL$22:$AL$420,"&lt;"&amp;AN150,$AM$22:$AM$420,"&lt;"&amp;AN150)</f>
        <v>399</v>
      </c>
      <c r="AP150" s="4">
        <f t="shared" ref="AP150:AP213" ca="1" si="70">AO150/$AO$421</f>
        <v>1</v>
      </c>
      <c r="AQ150" s="2">
        <f t="shared" ref="AQ150:AQ213" ca="1" si="71">(AP151-AP150)/(AN151-AN150)</f>
        <v>0</v>
      </c>
    </row>
    <row r="151" spans="2:43" x14ac:dyDescent="0.15">
      <c r="B151" s="4">
        <v>2.7723024999737333</v>
      </c>
      <c r="C151" s="4">
        <f t="shared" ref="C151:C214" si="72">B152</f>
        <v>1.8623024999762094</v>
      </c>
      <c r="F151" s="4">
        <v>130</v>
      </c>
      <c r="G151" s="4">
        <f t="shared" ca="1" si="56"/>
        <v>1</v>
      </c>
      <c r="H151" s="4">
        <f t="shared" ca="1" si="54"/>
        <v>1.0713620689655192</v>
      </c>
      <c r="I151" s="4">
        <f t="shared" ca="1" si="57"/>
        <v>1.3258620689655172E-2</v>
      </c>
      <c r="J151" s="4">
        <f t="shared" ca="1" si="55"/>
        <v>1.0713620689655192</v>
      </c>
      <c r="K151" s="4">
        <f t="shared" ref="K151:K214" ca="1" si="73">RAND()*($E$9-$D$9)+$D$9</f>
        <v>1.9059819290518407</v>
      </c>
      <c r="L151" s="4">
        <f t="shared" ref="L151:L214" ca="1" si="74">RANDBETWEEN($D$12,$E$12)</f>
        <v>1</v>
      </c>
      <c r="M151" s="4">
        <f t="shared" ca="1" si="58"/>
        <v>-1.4196977805267044E-13</v>
      </c>
      <c r="N151" s="4">
        <f t="shared" ref="N151:N214" ca="1" si="75">RAND()*($E$9-$D$9)+$D$9</f>
        <v>1.8733225066126018</v>
      </c>
      <c r="O151" s="4">
        <f t="shared" ref="O151:O214" ca="1" si="76">RANDBETWEEN($D$13,$E$13)</f>
        <v>2</v>
      </c>
      <c r="P151" s="4">
        <f t="shared" ca="1" si="59"/>
        <v>-6.9768547233070234E-14</v>
      </c>
      <c r="Q151" s="4">
        <f t="shared" ref="Q151:Q214" ca="1" si="77">IF(RAND()&gt;$I$14,M151+P151,M151-P151)</f>
        <v>-7.2201230819600206E-14</v>
      </c>
      <c r="R151" s="4">
        <f t="shared" ref="R151:R214" ca="1" si="78">J151+Q151</f>
        <v>1.0713620689654471</v>
      </c>
      <c r="S151" s="4">
        <f t="shared" ca="1" si="60"/>
        <v>133</v>
      </c>
      <c r="T151" s="4">
        <f t="shared" ca="1" si="61"/>
        <v>1</v>
      </c>
      <c r="U151" s="4">
        <f t="shared" ca="1" si="62"/>
        <v>1.0713620689654471</v>
      </c>
      <c r="V151" s="4">
        <f t="shared" ref="V151:V214" ca="1" si="79">U152</f>
        <v>1.0846206896551693</v>
      </c>
      <c r="Y151" s="4">
        <v>1.5860900000141953</v>
      </c>
      <c r="Z151" s="4">
        <v>2.8402775000095914</v>
      </c>
      <c r="AA151" s="4">
        <v>3.241884999990674</v>
      </c>
      <c r="AB151" s="4">
        <v>4.4238425000138193</v>
      </c>
      <c r="AD151" s="4">
        <v>2.7723024999737333</v>
      </c>
      <c r="AE151" s="4">
        <f t="shared" si="63"/>
        <v>1.8623024999762094</v>
      </c>
      <c r="AF151" s="4">
        <v>130</v>
      </c>
      <c r="AG151" s="2">
        <f t="shared" ref="AG151:AG214" si="80">AG150+$W$3</f>
        <v>16.380000000000027</v>
      </c>
      <c r="AH151" s="4">
        <f t="shared" si="64"/>
        <v>399</v>
      </c>
      <c r="AI151" s="4">
        <f t="shared" si="65"/>
        <v>1</v>
      </c>
      <c r="AJ151" s="2">
        <f t="shared" si="66"/>
        <v>0</v>
      </c>
      <c r="AK151" s="4">
        <v>130</v>
      </c>
      <c r="AL151" s="4">
        <f t="shared" ca="1" si="67"/>
        <v>1.0713620689654471</v>
      </c>
      <c r="AM151" s="4">
        <f t="shared" ca="1" si="68"/>
        <v>1.0846206896551693</v>
      </c>
      <c r="AN151" s="2">
        <f t="shared" ref="AN151:AN214" si="81">AG150+$W$3</f>
        <v>16.380000000000027</v>
      </c>
      <c r="AO151" s="4">
        <f t="shared" ca="1" si="69"/>
        <v>399</v>
      </c>
      <c r="AP151" s="4">
        <f t="shared" ca="1" si="70"/>
        <v>1</v>
      </c>
      <c r="AQ151" s="2">
        <f t="shared" ca="1" si="71"/>
        <v>0</v>
      </c>
    </row>
    <row r="152" spans="2:43" x14ac:dyDescent="0.15">
      <c r="B152" s="4">
        <v>1.8623024999762094</v>
      </c>
      <c r="C152" s="4">
        <f t="shared" si="72"/>
        <v>3.5843024999770989</v>
      </c>
      <c r="F152" s="4">
        <v>131</v>
      </c>
      <c r="G152" s="4">
        <f t="shared" ca="1" si="56"/>
        <v>1</v>
      </c>
      <c r="H152" s="4">
        <f t="shared" ref="H152:H215" ca="1" si="82">H151+$K$9</f>
        <v>1.0846206896551744</v>
      </c>
      <c r="I152" s="4">
        <f t="shared" ca="1" si="57"/>
        <v>1.3258620689655172E-2</v>
      </c>
      <c r="J152" s="4">
        <f t="shared" ref="J152:J215" ca="1" si="83">J151+I152</f>
        <v>1.0846206896551744</v>
      </c>
      <c r="K152" s="4">
        <f t="shared" ca="1" si="73"/>
        <v>0.22112161594026747</v>
      </c>
      <c r="L152" s="4">
        <f t="shared" ca="1" si="74"/>
        <v>1</v>
      </c>
      <c r="M152" s="4">
        <f t="shared" ca="1" si="58"/>
        <v>3.9003867345701892E-15</v>
      </c>
      <c r="N152" s="4">
        <f t="shared" ca="1" si="75"/>
        <v>0.51167113084521554</v>
      </c>
      <c r="O152" s="4">
        <f t="shared" ca="1" si="76"/>
        <v>1</v>
      </c>
      <c r="P152" s="4">
        <f t="shared" ca="1" si="59"/>
        <v>9.0254192595549657E-15</v>
      </c>
      <c r="Q152" s="4">
        <f t="shared" ca="1" si="77"/>
        <v>-5.1250325249847765E-15</v>
      </c>
      <c r="R152" s="4">
        <f t="shared" ca="1" si="78"/>
        <v>1.0846206896551693</v>
      </c>
      <c r="S152" s="4">
        <f t="shared" ca="1" si="60"/>
        <v>133</v>
      </c>
      <c r="T152" s="4">
        <f t="shared" ca="1" si="61"/>
        <v>1</v>
      </c>
      <c r="U152" s="4">
        <f t="shared" ca="1" si="62"/>
        <v>1.0846206896551693</v>
      </c>
      <c r="V152" s="4">
        <f t="shared" ca="1" si="79"/>
        <v>1.0978793103448465</v>
      </c>
      <c r="Y152" s="4">
        <v>3.7260900000148922</v>
      </c>
      <c r="Z152" s="4">
        <v>2.5102775000114264</v>
      </c>
      <c r="AA152" s="4">
        <v>3.1568849999921156</v>
      </c>
      <c r="AB152" s="4">
        <v>1.6708425000153682</v>
      </c>
      <c r="AD152" s="4">
        <v>1.8623024999762094</v>
      </c>
      <c r="AE152" s="4">
        <f t="shared" si="63"/>
        <v>3.5843024999770989</v>
      </c>
      <c r="AF152" s="4">
        <v>131</v>
      </c>
      <c r="AG152" s="2">
        <f t="shared" si="80"/>
        <v>16.600000000000026</v>
      </c>
      <c r="AH152" s="4">
        <f t="shared" si="64"/>
        <v>399</v>
      </c>
      <c r="AI152" s="4">
        <f t="shared" si="65"/>
        <v>1</v>
      </c>
      <c r="AJ152" s="2">
        <f t="shared" si="66"/>
        <v>0</v>
      </c>
      <c r="AK152" s="4">
        <v>131</v>
      </c>
      <c r="AL152" s="4">
        <f t="shared" ca="1" si="67"/>
        <v>1.0846206896551693</v>
      </c>
      <c r="AM152" s="4">
        <f t="shared" ca="1" si="68"/>
        <v>1.0978793103448465</v>
      </c>
      <c r="AN152" s="2">
        <f t="shared" si="81"/>
        <v>16.600000000000026</v>
      </c>
      <c r="AO152" s="4">
        <f t="shared" ca="1" si="69"/>
        <v>399</v>
      </c>
      <c r="AP152" s="4">
        <f t="shared" ca="1" si="70"/>
        <v>1</v>
      </c>
      <c r="AQ152" s="2">
        <f t="shared" ca="1" si="71"/>
        <v>0</v>
      </c>
    </row>
    <row r="153" spans="2:43" x14ac:dyDescent="0.15">
      <c r="B153" s="4">
        <v>3.5843024999770989</v>
      </c>
      <c r="C153" s="4">
        <f t="shared" si="72"/>
        <v>4.0613024999771596</v>
      </c>
      <c r="F153" s="4">
        <v>132</v>
      </c>
      <c r="G153" s="4">
        <f t="shared" ca="1" si="56"/>
        <v>1</v>
      </c>
      <c r="H153" s="4">
        <f t="shared" ca="1" si="82"/>
        <v>1.0978793103448297</v>
      </c>
      <c r="I153" s="4">
        <f t="shared" ca="1" si="57"/>
        <v>1.3258620689655172E-2</v>
      </c>
      <c r="J153" s="4">
        <f t="shared" ca="1" si="83"/>
        <v>1.0978793103448297</v>
      </c>
      <c r="K153" s="4">
        <f t="shared" ca="1" si="73"/>
        <v>0.67396566151142201</v>
      </c>
      <c r="L153" s="4">
        <f t="shared" ca="1" si="74"/>
        <v>3</v>
      </c>
      <c r="M153" s="4">
        <f t="shared" ca="1" si="58"/>
        <v>1.1889025895560433E-14</v>
      </c>
      <c r="N153" s="4">
        <f t="shared" ca="1" si="75"/>
        <v>1.2767711926327416</v>
      </c>
      <c r="O153" s="4">
        <f t="shared" ca="1" si="76"/>
        <v>1</v>
      </c>
      <c r="P153" s="4">
        <f t="shared" ca="1" si="59"/>
        <v>-5.0077644575239975E-15</v>
      </c>
      <c r="Q153" s="4">
        <f t="shared" ca="1" si="77"/>
        <v>1.6896790353084432E-14</v>
      </c>
      <c r="R153" s="4">
        <f t="shared" ca="1" si="78"/>
        <v>1.0978793103448465</v>
      </c>
      <c r="S153" s="4">
        <f t="shared" ca="1" si="60"/>
        <v>133</v>
      </c>
      <c r="T153" s="4">
        <f t="shared" ca="1" si="61"/>
        <v>1</v>
      </c>
      <c r="U153" s="4">
        <f t="shared" ca="1" si="62"/>
        <v>1.0978793103448465</v>
      </c>
      <c r="V153" s="4">
        <f t="shared" ca="1" si="79"/>
        <v>6.5652647996708193</v>
      </c>
      <c r="Y153" s="4">
        <v>3.8730900000167878</v>
      </c>
      <c r="Z153" s="4">
        <v>2.2012775000099793</v>
      </c>
      <c r="AA153" s="4">
        <v>3.0308849999904908</v>
      </c>
      <c r="AB153" s="4">
        <v>10.916842500016344</v>
      </c>
      <c r="AD153" s="4">
        <v>3.5843024999770989</v>
      </c>
      <c r="AE153" s="4">
        <f t="shared" si="63"/>
        <v>4.0613024999771596</v>
      </c>
      <c r="AF153" s="4">
        <v>132</v>
      </c>
      <c r="AG153" s="2">
        <f t="shared" si="80"/>
        <v>16.820000000000025</v>
      </c>
      <c r="AH153" s="4">
        <f t="shared" si="64"/>
        <v>399</v>
      </c>
      <c r="AI153" s="4">
        <f t="shared" si="65"/>
        <v>1</v>
      </c>
      <c r="AJ153" s="2">
        <f t="shared" si="66"/>
        <v>0</v>
      </c>
      <c r="AK153" s="4">
        <v>132</v>
      </c>
      <c r="AL153" s="4">
        <f t="shared" ca="1" si="67"/>
        <v>1.0978793103448465</v>
      </c>
      <c r="AM153" s="4">
        <f t="shared" ca="1" si="68"/>
        <v>6.5652647996708193</v>
      </c>
      <c r="AN153" s="2">
        <f t="shared" si="81"/>
        <v>16.820000000000025</v>
      </c>
      <c r="AO153" s="4">
        <f t="shared" ca="1" si="69"/>
        <v>399</v>
      </c>
      <c r="AP153" s="4">
        <f t="shared" ca="1" si="70"/>
        <v>1</v>
      </c>
      <c r="AQ153" s="2">
        <f t="shared" ca="1" si="71"/>
        <v>0</v>
      </c>
    </row>
    <row r="154" spans="2:43" x14ac:dyDescent="0.15">
      <c r="B154" s="4">
        <v>4.0613024999771596</v>
      </c>
      <c r="C154" s="4">
        <f t="shared" si="72"/>
        <v>2.9553024999771083</v>
      </c>
      <c r="F154" s="4">
        <v>133</v>
      </c>
      <c r="G154" s="4">
        <f t="shared" ca="1" si="56"/>
        <v>1</v>
      </c>
      <c r="H154" s="4">
        <f t="shared" ca="1" si="82"/>
        <v>1.1111379310344849</v>
      </c>
      <c r="I154" s="4">
        <f t="shared" ca="1" si="57"/>
        <v>1.3258620689655172E-2</v>
      </c>
      <c r="J154" s="4">
        <f t="shared" ca="1" si="83"/>
        <v>1.1111379310344849</v>
      </c>
      <c r="K154" s="4">
        <f t="shared" ca="1" si="73"/>
        <v>1.3874513546660199</v>
      </c>
      <c r="L154" s="4">
        <f t="shared" ca="1" si="74"/>
        <v>1</v>
      </c>
      <c r="M154" s="4">
        <f t="shared" ca="1" si="58"/>
        <v>-3.5357146486452058E-14</v>
      </c>
      <c r="N154" s="4">
        <f t="shared" ca="1" si="75"/>
        <v>1.5695647698271911</v>
      </c>
      <c r="O154" s="4">
        <f t="shared" ca="1" si="76"/>
        <v>4</v>
      </c>
      <c r="P154" s="4">
        <f t="shared" ca="1" si="59"/>
        <v>1.5695647698271911</v>
      </c>
      <c r="Q154" s="4">
        <f t="shared" ca="1" si="77"/>
        <v>-1.5695647698272264</v>
      </c>
      <c r="R154" s="4">
        <f t="shared" ca="1" si="78"/>
        <v>-0.45842683879274149</v>
      </c>
      <c r="S154" s="4">
        <f t="shared" ca="1" si="60"/>
        <v>133</v>
      </c>
      <c r="T154" s="4">
        <f t="shared" ca="1" si="61"/>
        <v>1</v>
      </c>
      <c r="U154" s="4">
        <f t="shared" ca="1" si="62"/>
        <v>6.5652647996708193</v>
      </c>
      <c r="V154" s="4">
        <f t="shared" ca="1" si="79"/>
        <v>1.4063348398944313</v>
      </c>
      <c r="Y154" s="4">
        <v>3.8880900000144436</v>
      </c>
      <c r="Z154" s="4">
        <v>3.5632775000102868</v>
      </c>
      <c r="AA154" s="4">
        <v>3.8108849999929362</v>
      </c>
      <c r="AB154" s="4">
        <v>2.9768425000149534</v>
      </c>
      <c r="AD154" s="4">
        <v>4.0613024999771596</v>
      </c>
      <c r="AE154" s="4">
        <f t="shared" si="63"/>
        <v>2.9553024999771083</v>
      </c>
      <c r="AF154" s="4">
        <v>133</v>
      </c>
      <c r="AG154" s="2">
        <f t="shared" si="80"/>
        <v>17.040000000000024</v>
      </c>
      <c r="AH154" s="4">
        <f t="shared" si="64"/>
        <v>399</v>
      </c>
      <c r="AI154" s="4">
        <f t="shared" si="65"/>
        <v>1</v>
      </c>
      <c r="AJ154" s="2">
        <f t="shared" si="66"/>
        <v>0</v>
      </c>
      <c r="AK154" s="4">
        <v>133</v>
      </c>
      <c r="AL154" s="4">
        <f t="shared" ca="1" si="67"/>
        <v>6.5652647996708193</v>
      </c>
      <c r="AM154" s="4">
        <f t="shared" ca="1" si="68"/>
        <v>1.4063348398944313</v>
      </c>
      <c r="AN154" s="2">
        <f t="shared" si="81"/>
        <v>17.040000000000024</v>
      </c>
      <c r="AO154" s="4">
        <f t="shared" ca="1" si="69"/>
        <v>399</v>
      </c>
      <c r="AP154" s="4">
        <f t="shared" ca="1" si="70"/>
        <v>1</v>
      </c>
      <c r="AQ154" s="2">
        <f t="shared" ca="1" si="71"/>
        <v>0</v>
      </c>
    </row>
    <row r="155" spans="2:43" x14ac:dyDescent="0.15">
      <c r="B155" s="4">
        <v>2.9553024999771083</v>
      </c>
      <c r="C155" s="4">
        <f t="shared" si="72"/>
        <v>2.7723024999737333</v>
      </c>
      <c r="F155" s="4">
        <v>134</v>
      </c>
      <c r="G155" s="4">
        <f t="shared" ca="1" si="56"/>
        <v>1</v>
      </c>
      <c r="H155" s="4">
        <f t="shared" ca="1" si="82"/>
        <v>1.1243965517241401</v>
      </c>
      <c r="I155" s="4">
        <f t="shared" ca="1" si="57"/>
        <v>1.3258620689655172E-2</v>
      </c>
      <c r="J155" s="4">
        <f t="shared" ca="1" si="83"/>
        <v>1.1243965517241401</v>
      </c>
      <c r="K155" s="4">
        <f t="shared" ca="1" si="73"/>
        <v>1.6991933824719305</v>
      </c>
      <c r="L155" s="4">
        <f t="shared" ca="1" si="74"/>
        <v>3</v>
      </c>
      <c r="M155" s="4">
        <f t="shared" ca="1" si="58"/>
        <v>-1.4715446351630865</v>
      </c>
      <c r="N155" s="4">
        <f t="shared" ca="1" si="75"/>
        <v>1.8437210547319201</v>
      </c>
      <c r="O155" s="4">
        <f t="shared" ca="1" si="76"/>
        <v>5</v>
      </c>
      <c r="P155" s="4">
        <f t="shared" ca="1" si="59"/>
        <v>-1.7534829233333777</v>
      </c>
      <c r="Q155" s="4">
        <f t="shared" ca="1" si="77"/>
        <v>0.28193828817029121</v>
      </c>
      <c r="R155" s="4">
        <f t="shared" ca="1" si="78"/>
        <v>1.4063348398944313</v>
      </c>
      <c r="S155" s="4">
        <f t="shared" ca="1" si="60"/>
        <v>133</v>
      </c>
      <c r="T155" s="4">
        <f t="shared" ca="1" si="61"/>
        <v>1</v>
      </c>
      <c r="U155" s="4">
        <f t="shared" ca="1" si="62"/>
        <v>1.4063348398944313</v>
      </c>
      <c r="V155" s="4">
        <f t="shared" ca="1" si="79"/>
        <v>1.1376551724138013</v>
      </c>
      <c r="Y155" s="4">
        <v>7.3320900000162226</v>
      </c>
      <c r="Z155" s="4">
        <v>3.0182775000113793</v>
      </c>
      <c r="AA155" s="4">
        <v>3.755884999993242</v>
      </c>
      <c r="AB155" s="4">
        <v>-0.22815749998628121</v>
      </c>
      <c r="AD155" s="4">
        <v>2.9553024999771083</v>
      </c>
      <c r="AE155" s="4">
        <f t="shared" si="63"/>
        <v>2.7723024999737333</v>
      </c>
      <c r="AF155" s="4">
        <v>134</v>
      </c>
      <c r="AG155" s="2">
        <f t="shared" si="80"/>
        <v>17.260000000000023</v>
      </c>
      <c r="AH155" s="4">
        <f t="shared" si="64"/>
        <v>399</v>
      </c>
      <c r="AI155" s="4">
        <f t="shared" si="65"/>
        <v>1</v>
      </c>
      <c r="AJ155" s="2">
        <f t="shared" si="66"/>
        <v>0</v>
      </c>
      <c r="AK155" s="4">
        <v>134</v>
      </c>
      <c r="AL155" s="4">
        <f t="shared" ca="1" si="67"/>
        <v>1.4063348398944313</v>
      </c>
      <c r="AM155" s="4">
        <f t="shared" ca="1" si="68"/>
        <v>1.1376551724138013</v>
      </c>
      <c r="AN155" s="2">
        <f t="shared" si="81"/>
        <v>17.260000000000023</v>
      </c>
      <c r="AO155" s="4">
        <f t="shared" ca="1" si="69"/>
        <v>399</v>
      </c>
      <c r="AP155" s="4">
        <f t="shared" ca="1" si="70"/>
        <v>1</v>
      </c>
      <c r="AQ155" s="2">
        <f t="shared" ca="1" si="71"/>
        <v>0</v>
      </c>
    </row>
    <row r="156" spans="2:43" x14ac:dyDescent="0.15">
      <c r="B156" s="4">
        <v>2.7723024999737333</v>
      </c>
      <c r="C156" s="4">
        <f t="shared" si="72"/>
        <v>2.9363024999753407</v>
      </c>
      <c r="F156" s="4">
        <v>135</v>
      </c>
      <c r="G156" s="4">
        <f t="shared" ca="1" si="56"/>
        <v>1</v>
      </c>
      <c r="H156" s="4">
        <f t="shared" ca="1" si="82"/>
        <v>1.1376551724137953</v>
      </c>
      <c r="I156" s="4">
        <f t="shared" ca="1" si="57"/>
        <v>1.3258620689655172E-2</v>
      </c>
      <c r="J156" s="4">
        <f t="shared" ca="1" si="83"/>
        <v>1.1376551724137953</v>
      </c>
      <c r="K156" s="4">
        <f t="shared" ca="1" si="73"/>
        <v>1.2357154125437559</v>
      </c>
      <c r="L156" s="4">
        <f t="shared" ca="1" si="74"/>
        <v>5</v>
      </c>
      <c r="M156" s="4">
        <f t="shared" ca="1" si="58"/>
        <v>-1.6955534171775264E-14</v>
      </c>
      <c r="N156" s="4">
        <f t="shared" ca="1" si="75"/>
        <v>1.6668217716916958</v>
      </c>
      <c r="O156" s="4">
        <f t="shared" ca="1" si="76"/>
        <v>5</v>
      </c>
      <c r="P156" s="4">
        <f t="shared" ca="1" si="59"/>
        <v>-2.2870843255082245E-14</v>
      </c>
      <c r="Q156" s="4">
        <f t="shared" ca="1" si="77"/>
        <v>5.9153090833069811E-15</v>
      </c>
      <c r="R156" s="4">
        <f t="shared" ca="1" si="78"/>
        <v>1.1376551724138013</v>
      </c>
      <c r="S156" s="4">
        <f t="shared" ca="1" si="60"/>
        <v>133</v>
      </c>
      <c r="T156" s="4">
        <f t="shared" ca="1" si="61"/>
        <v>1</v>
      </c>
      <c r="U156" s="4">
        <f t="shared" ca="1" si="62"/>
        <v>1.1376551724138013</v>
      </c>
      <c r="V156" s="4">
        <f t="shared" ca="1" si="79"/>
        <v>1.4522305547543684</v>
      </c>
      <c r="Y156" s="4">
        <v>3.6680900000156669</v>
      </c>
      <c r="Z156" s="4">
        <v>2.7612775000100953</v>
      </c>
      <c r="AA156" s="4">
        <v>4.6388849999914328</v>
      </c>
      <c r="AB156" s="4">
        <v>4.3228425000165771</v>
      </c>
      <c r="AD156" s="4">
        <v>2.7723024999737333</v>
      </c>
      <c r="AE156" s="4">
        <f t="shared" si="63"/>
        <v>2.9363024999753407</v>
      </c>
      <c r="AF156" s="4">
        <v>135</v>
      </c>
      <c r="AG156" s="2">
        <f t="shared" si="80"/>
        <v>17.480000000000022</v>
      </c>
      <c r="AH156" s="4">
        <f t="shared" si="64"/>
        <v>399</v>
      </c>
      <c r="AI156" s="4">
        <f t="shared" si="65"/>
        <v>1</v>
      </c>
      <c r="AJ156" s="2">
        <f t="shared" si="66"/>
        <v>0</v>
      </c>
      <c r="AK156" s="4">
        <v>135</v>
      </c>
      <c r="AL156" s="4">
        <f t="shared" ca="1" si="67"/>
        <v>1.1376551724138013</v>
      </c>
      <c r="AM156" s="4">
        <f t="shared" ca="1" si="68"/>
        <v>1.4522305547543684</v>
      </c>
      <c r="AN156" s="2">
        <f t="shared" si="81"/>
        <v>17.480000000000022</v>
      </c>
      <c r="AO156" s="4">
        <f t="shared" ca="1" si="69"/>
        <v>399</v>
      </c>
      <c r="AP156" s="4">
        <f t="shared" ca="1" si="70"/>
        <v>1</v>
      </c>
      <c r="AQ156" s="2">
        <f t="shared" ca="1" si="71"/>
        <v>0</v>
      </c>
    </row>
    <row r="157" spans="2:43" x14ac:dyDescent="0.15">
      <c r="B157" s="4">
        <v>2.9363024999753407</v>
      </c>
      <c r="C157" s="4">
        <f t="shared" si="72"/>
        <v>2.8113024999747438</v>
      </c>
      <c r="F157" s="4">
        <v>136</v>
      </c>
      <c r="G157" s="4">
        <f t="shared" ca="1" si="56"/>
        <v>1</v>
      </c>
      <c r="H157" s="4">
        <f t="shared" ca="1" si="82"/>
        <v>1.1509137931034505</v>
      </c>
      <c r="I157" s="4">
        <f t="shared" ca="1" si="57"/>
        <v>1.3258620689655172E-2</v>
      </c>
      <c r="J157" s="4">
        <f t="shared" ca="1" si="83"/>
        <v>1.1509137931034505</v>
      </c>
      <c r="K157" s="4">
        <f t="shared" ca="1" si="73"/>
        <v>0.34793062690102161</v>
      </c>
      <c r="L157" s="4">
        <f t="shared" ca="1" si="74"/>
        <v>3</v>
      </c>
      <c r="M157" s="4">
        <f t="shared" ca="1" si="58"/>
        <v>0.30131676165092874</v>
      </c>
      <c r="N157" s="4">
        <f t="shared" ca="1" si="75"/>
        <v>0.93485123429293848</v>
      </c>
      <c r="O157" s="4">
        <f t="shared" ca="1" si="76"/>
        <v>2</v>
      </c>
      <c r="P157" s="4">
        <f t="shared" ca="1" si="59"/>
        <v>1.0993561126146061E-14</v>
      </c>
      <c r="Q157" s="4">
        <f t="shared" ca="1" si="77"/>
        <v>0.30131676165091775</v>
      </c>
      <c r="R157" s="4">
        <f t="shared" ca="1" si="78"/>
        <v>1.4522305547543684</v>
      </c>
      <c r="S157" s="4">
        <f t="shared" ca="1" si="60"/>
        <v>133</v>
      </c>
      <c r="T157" s="4">
        <f t="shared" ca="1" si="61"/>
        <v>1</v>
      </c>
      <c r="U157" s="4">
        <f t="shared" ca="1" si="62"/>
        <v>1.4522305547543684</v>
      </c>
      <c r="V157" s="4">
        <f t="shared" ca="1" si="79"/>
        <v>3.3776026305131182</v>
      </c>
      <c r="Y157" s="4">
        <v>1.709090000016289</v>
      </c>
      <c r="Z157" s="4">
        <v>2.55127750001094</v>
      </c>
      <c r="AA157" s="4">
        <v>3.2098849999933066</v>
      </c>
      <c r="AB157" s="4">
        <v>4.4508425000131524</v>
      </c>
      <c r="AD157" s="4">
        <v>2.9363024999753407</v>
      </c>
      <c r="AE157" s="4">
        <f t="shared" si="63"/>
        <v>2.8113024999747438</v>
      </c>
      <c r="AF157" s="4">
        <v>136</v>
      </c>
      <c r="AG157" s="2">
        <f t="shared" si="80"/>
        <v>17.700000000000021</v>
      </c>
      <c r="AH157" s="4">
        <f t="shared" si="64"/>
        <v>399</v>
      </c>
      <c r="AI157" s="4">
        <f t="shared" si="65"/>
        <v>1</v>
      </c>
      <c r="AJ157" s="2">
        <f t="shared" si="66"/>
        <v>0</v>
      </c>
      <c r="AK157" s="4">
        <v>136</v>
      </c>
      <c r="AL157" s="4">
        <f t="shared" ca="1" si="67"/>
        <v>1.4522305547543684</v>
      </c>
      <c r="AM157" s="4">
        <f t="shared" ca="1" si="68"/>
        <v>3.3776026305131182</v>
      </c>
      <c r="AN157" s="2">
        <f t="shared" si="81"/>
        <v>17.700000000000021</v>
      </c>
      <c r="AO157" s="4">
        <f t="shared" ca="1" si="69"/>
        <v>399</v>
      </c>
      <c r="AP157" s="4">
        <f t="shared" ca="1" si="70"/>
        <v>1</v>
      </c>
      <c r="AQ157" s="2">
        <f t="shared" ca="1" si="71"/>
        <v>0</v>
      </c>
    </row>
    <row r="158" spans="2:43" x14ac:dyDescent="0.15">
      <c r="B158" s="4">
        <v>2.8113024999747438</v>
      </c>
      <c r="C158" s="4">
        <f t="shared" si="72"/>
        <v>3.2353024999771662</v>
      </c>
      <c r="F158" s="4">
        <v>137</v>
      </c>
      <c r="G158" s="4">
        <f t="shared" ca="1" si="56"/>
        <v>1</v>
      </c>
      <c r="H158" s="4">
        <f t="shared" ca="1" si="82"/>
        <v>1.1641724137931058</v>
      </c>
      <c r="I158" s="4">
        <f t="shared" ca="1" si="57"/>
        <v>1.3258620689655172E-2</v>
      </c>
      <c r="J158" s="4">
        <f t="shared" ca="1" si="83"/>
        <v>1.1641724137931058</v>
      </c>
      <c r="K158" s="4">
        <f t="shared" ca="1" si="73"/>
        <v>0.71167877200208118</v>
      </c>
      <c r="L158" s="4">
        <f t="shared" ca="1" si="74"/>
        <v>4</v>
      </c>
      <c r="M158" s="4">
        <f t="shared" ca="1" si="58"/>
        <v>0.71167877200208118</v>
      </c>
      <c r="N158" s="4">
        <f t="shared" ca="1" si="75"/>
        <v>1.7340732017275944</v>
      </c>
      <c r="O158" s="4">
        <f t="shared" ca="1" si="76"/>
        <v>3</v>
      </c>
      <c r="P158" s="4">
        <f t="shared" ca="1" si="59"/>
        <v>-1.5017514447179312</v>
      </c>
      <c r="Q158" s="4">
        <f t="shared" ca="1" si="77"/>
        <v>2.2134302167200124</v>
      </c>
      <c r="R158" s="4">
        <f t="shared" ca="1" si="78"/>
        <v>3.3776026305131182</v>
      </c>
      <c r="S158" s="4">
        <f t="shared" ca="1" si="60"/>
        <v>133</v>
      </c>
      <c r="T158" s="4">
        <f t="shared" ca="1" si="61"/>
        <v>1</v>
      </c>
      <c r="U158" s="4">
        <f t="shared" ca="1" si="62"/>
        <v>3.3776026305131182</v>
      </c>
      <c r="V158" s="4">
        <f t="shared" ca="1" si="79"/>
        <v>1.1774310344828147</v>
      </c>
      <c r="Y158" s="4">
        <v>-0.10490999998324924</v>
      </c>
      <c r="Z158" s="4">
        <v>2.3972775000089541</v>
      </c>
      <c r="AA158" s="4">
        <v>3.038884999991609</v>
      </c>
      <c r="AB158" s="4">
        <v>3.6998425000156487</v>
      </c>
      <c r="AD158" s="4">
        <v>2.8113024999747438</v>
      </c>
      <c r="AE158" s="4">
        <f t="shared" si="63"/>
        <v>3.2353024999771662</v>
      </c>
      <c r="AF158" s="4">
        <v>137</v>
      </c>
      <c r="AG158" s="2">
        <f t="shared" si="80"/>
        <v>17.920000000000019</v>
      </c>
      <c r="AH158" s="4">
        <f t="shared" si="64"/>
        <v>399</v>
      </c>
      <c r="AI158" s="4">
        <f t="shared" si="65"/>
        <v>1</v>
      </c>
      <c r="AJ158" s="2">
        <f t="shared" si="66"/>
        <v>0</v>
      </c>
      <c r="AK158" s="4">
        <v>137</v>
      </c>
      <c r="AL158" s="4">
        <f t="shared" ca="1" si="67"/>
        <v>3.3776026305131182</v>
      </c>
      <c r="AM158" s="4">
        <f t="shared" ca="1" si="68"/>
        <v>1.1774310344828147</v>
      </c>
      <c r="AN158" s="2">
        <f t="shared" si="81"/>
        <v>17.920000000000019</v>
      </c>
      <c r="AO158" s="4">
        <f t="shared" ca="1" si="69"/>
        <v>399</v>
      </c>
      <c r="AP158" s="4">
        <f t="shared" ca="1" si="70"/>
        <v>1</v>
      </c>
      <c r="AQ158" s="2">
        <f t="shared" ca="1" si="71"/>
        <v>0</v>
      </c>
    </row>
    <row r="159" spans="2:43" x14ac:dyDescent="0.15">
      <c r="B159" s="4">
        <v>3.2353024999771662</v>
      </c>
      <c r="C159" s="4">
        <f t="shared" si="72"/>
        <v>3.53030249997488</v>
      </c>
      <c r="F159" s="4">
        <v>138</v>
      </c>
      <c r="G159" s="4">
        <f t="shared" ca="1" si="56"/>
        <v>1</v>
      </c>
      <c r="H159" s="4">
        <f t="shared" ca="1" si="82"/>
        <v>1.177431034482761</v>
      </c>
      <c r="I159" s="4">
        <f t="shared" ca="1" si="57"/>
        <v>1.3258620689655172E-2</v>
      </c>
      <c r="J159" s="4">
        <f t="shared" ca="1" si="83"/>
        <v>1.177431034482761</v>
      </c>
      <c r="K159" s="4">
        <f t="shared" ca="1" si="73"/>
        <v>0.82528263850778694</v>
      </c>
      <c r="L159" s="4">
        <f t="shared" ca="1" si="74"/>
        <v>4</v>
      </c>
      <c r="M159" s="4">
        <f t="shared" ca="1" si="58"/>
        <v>4.0445539523688143E-15</v>
      </c>
      <c r="N159" s="4">
        <f t="shared" ca="1" si="75"/>
        <v>1.9457034719160744</v>
      </c>
      <c r="O159" s="4">
        <f t="shared" ca="1" si="76"/>
        <v>3</v>
      </c>
      <c r="P159" s="4">
        <f t="shared" ca="1" si="59"/>
        <v>-4.9580844899683961E-14</v>
      </c>
      <c r="Q159" s="4">
        <f t="shared" ca="1" si="77"/>
        <v>5.3625398852052775E-14</v>
      </c>
      <c r="R159" s="4">
        <f t="shared" ca="1" si="78"/>
        <v>1.1774310344828147</v>
      </c>
      <c r="S159" s="4">
        <f t="shared" ca="1" si="60"/>
        <v>133</v>
      </c>
      <c r="T159" s="4">
        <f t="shared" ca="1" si="61"/>
        <v>1</v>
      </c>
      <c r="U159" s="4">
        <f t="shared" ca="1" si="62"/>
        <v>1.1774310344828147</v>
      </c>
      <c r="V159" s="4">
        <f t="shared" ca="1" si="79"/>
        <v>1.885176139607615</v>
      </c>
      <c r="Y159" s="4">
        <v>5.2170900000163556</v>
      </c>
      <c r="Z159" s="4">
        <v>5.5692775000082406</v>
      </c>
      <c r="AA159" s="4">
        <v>3.2248849999909623</v>
      </c>
      <c r="AB159" s="4">
        <v>3.5108425000132115</v>
      </c>
      <c r="AD159" s="4">
        <v>3.2353024999771662</v>
      </c>
      <c r="AE159" s="4">
        <f t="shared" si="63"/>
        <v>3.53030249997488</v>
      </c>
      <c r="AF159" s="4">
        <v>138</v>
      </c>
      <c r="AG159" s="2">
        <f t="shared" si="80"/>
        <v>18.140000000000018</v>
      </c>
      <c r="AH159" s="4">
        <f t="shared" si="64"/>
        <v>399</v>
      </c>
      <c r="AI159" s="4">
        <f t="shared" si="65"/>
        <v>1</v>
      </c>
      <c r="AJ159" s="2">
        <f t="shared" si="66"/>
        <v>0</v>
      </c>
      <c r="AK159" s="4">
        <v>138</v>
      </c>
      <c r="AL159" s="4">
        <f t="shared" ca="1" si="67"/>
        <v>1.1774310344828147</v>
      </c>
      <c r="AM159" s="4">
        <f t="shared" ca="1" si="68"/>
        <v>1.885176139607615</v>
      </c>
      <c r="AN159" s="2">
        <f t="shared" si="81"/>
        <v>18.140000000000018</v>
      </c>
      <c r="AO159" s="4">
        <f t="shared" ca="1" si="69"/>
        <v>399</v>
      </c>
      <c r="AP159" s="4">
        <f t="shared" ca="1" si="70"/>
        <v>1</v>
      </c>
      <c r="AQ159" s="2">
        <f t="shared" ca="1" si="71"/>
        <v>0</v>
      </c>
    </row>
    <row r="160" spans="2:43" x14ac:dyDescent="0.15">
      <c r="B160" s="4">
        <v>3.53030249997488</v>
      </c>
      <c r="C160" s="4">
        <f t="shared" si="72"/>
        <v>2.7003024999743275</v>
      </c>
      <c r="F160" s="4">
        <v>139</v>
      </c>
      <c r="G160" s="4">
        <f t="shared" ca="1" si="56"/>
        <v>1</v>
      </c>
      <c r="H160" s="4">
        <f t="shared" ca="1" si="82"/>
        <v>1.1906896551724162</v>
      </c>
      <c r="I160" s="4">
        <f t="shared" ca="1" si="57"/>
        <v>1.3258620689655172E-2</v>
      </c>
      <c r="J160" s="4">
        <f t="shared" ca="1" si="83"/>
        <v>1.1906896551724162</v>
      </c>
      <c r="K160" s="4">
        <f t="shared" ca="1" si="73"/>
        <v>1.2000393282520136</v>
      </c>
      <c r="L160" s="4">
        <f t="shared" ca="1" si="74"/>
        <v>2</v>
      </c>
      <c r="M160" s="4">
        <f t="shared" ca="1" si="58"/>
        <v>2.4699542107421198E-14</v>
      </c>
      <c r="N160" s="4">
        <f t="shared" ca="1" si="75"/>
        <v>0.69448648443517413</v>
      </c>
      <c r="O160" s="4">
        <f t="shared" ca="1" si="76"/>
        <v>4</v>
      </c>
      <c r="P160" s="4">
        <f t="shared" ca="1" si="59"/>
        <v>-0.69448648443517413</v>
      </c>
      <c r="Q160" s="4">
        <f t="shared" ca="1" si="77"/>
        <v>0.69448648443519878</v>
      </c>
      <c r="R160" s="4">
        <f t="shared" ca="1" si="78"/>
        <v>1.885176139607615</v>
      </c>
      <c r="S160" s="4">
        <f t="shared" ca="1" si="60"/>
        <v>133</v>
      </c>
      <c r="T160" s="4">
        <f t="shared" ca="1" si="61"/>
        <v>1</v>
      </c>
      <c r="U160" s="4">
        <f t="shared" ca="1" si="62"/>
        <v>1.885176139607615</v>
      </c>
      <c r="V160" s="4">
        <f t="shared" ca="1" si="79"/>
        <v>1.203948275862055</v>
      </c>
      <c r="Y160" s="4">
        <v>1.8910900000150832</v>
      </c>
      <c r="Z160" s="4">
        <v>3.9722775000115007</v>
      </c>
      <c r="AA160" s="4">
        <v>3.4138849999933996</v>
      </c>
      <c r="AB160" s="4">
        <v>-0.9871574999849031</v>
      </c>
      <c r="AD160" s="4">
        <v>3.53030249997488</v>
      </c>
      <c r="AE160" s="4">
        <f t="shared" si="63"/>
        <v>2.7003024999743275</v>
      </c>
      <c r="AF160" s="4">
        <v>139</v>
      </c>
      <c r="AG160" s="2">
        <f t="shared" si="80"/>
        <v>18.360000000000017</v>
      </c>
      <c r="AH160" s="4">
        <f t="shared" si="64"/>
        <v>399</v>
      </c>
      <c r="AI160" s="4">
        <f t="shared" si="65"/>
        <v>1</v>
      </c>
      <c r="AJ160" s="2">
        <f t="shared" si="66"/>
        <v>0</v>
      </c>
      <c r="AK160" s="4">
        <v>139</v>
      </c>
      <c r="AL160" s="4">
        <f t="shared" ca="1" si="67"/>
        <v>1.885176139607615</v>
      </c>
      <c r="AM160" s="4">
        <f t="shared" ca="1" si="68"/>
        <v>1.203948275862055</v>
      </c>
      <c r="AN160" s="2">
        <f t="shared" si="81"/>
        <v>18.360000000000017</v>
      </c>
      <c r="AO160" s="4">
        <f t="shared" ca="1" si="69"/>
        <v>399</v>
      </c>
      <c r="AP160" s="4">
        <f t="shared" ca="1" si="70"/>
        <v>1</v>
      </c>
      <c r="AQ160" s="2">
        <f t="shared" ca="1" si="71"/>
        <v>0</v>
      </c>
    </row>
    <row r="161" spans="2:43" x14ac:dyDescent="0.15">
      <c r="B161" s="4">
        <v>2.7003024999743275</v>
      </c>
      <c r="C161" s="4">
        <f t="shared" si="72"/>
        <v>2.0873024999765732</v>
      </c>
      <c r="F161" s="4">
        <v>140</v>
      </c>
      <c r="G161" s="4">
        <f t="shared" ca="1" si="56"/>
        <v>1</v>
      </c>
      <c r="H161" s="4">
        <f t="shared" ca="1" si="82"/>
        <v>1.2039482758620714</v>
      </c>
      <c r="I161" s="4">
        <f t="shared" ca="1" si="57"/>
        <v>1.3258620689655172E-2</v>
      </c>
      <c r="J161" s="4">
        <f t="shared" ca="1" si="83"/>
        <v>1.2039482758620714</v>
      </c>
      <c r="K161" s="4">
        <f t="shared" ca="1" si="73"/>
        <v>0.7981510504463345</v>
      </c>
      <c r="L161" s="4">
        <f t="shared" ca="1" si="74"/>
        <v>1</v>
      </c>
      <c r="M161" s="4">
        <f t="shared" ca="1" si="58"/>
        <v>-5.0064715972021975E-14</v>
      </c>
      <c r="N161" s="4">
        <f t="shared" ca="1" si="75"/>
        <v>1.0706438176166324</v>
      </c>
      <c r="O161" s="4">
        <f t="shared" ca="1" si="76"/>
        <v>2</v>
      </c>
      <c r="P161" s="4">
        <f t="shared" ca="1" si="59"/>
        <v>-3.3578530408625967E-14</v>
      </c>
      <c r="Q161" s="4">
        <f t="shared" ca="1" si="77"/>
        <v>-1.6486185563396008E-14</v>
      </c>
      <c r="R161" s="4">
        <f t="shared" ca="1" si="78"/>
        <v>1.203948275862055</v>
      </c>
      <c r="S161" s="4">
        <f t="shared" ca="1" si="60"/>
        <v>133</v>
      </c>
      <c r="T161" s="4">
        <f t="shared" ca="1" si="61"/>
        <v>1</v>
      </c>
      <c r="U161" s="4">
        <f t="shared" ca="1" si="62"/>
        <v>1.203948275862055</v>
      </c>
      <c r="V161" s="4">
        <f t="shared" ca="1" si="79"/>
        <v>2.5026529280905887</v>
      </c>
      <c r="Y161" s="4">
        <v>2.5270900000151642</v>
      </c>
      <c r="Z161" s="4">
        <v>2.5962775000110128</v>
      </c>
      <c r="AA161" s="4">
        <v>2.8918849999932661</v>
      </c>
      <c r="AB161" s="4">
        <v>2.0848425000146165</v>
      </c>
      <c r="AD161" s="4">
        <v>2.7003024999743275</v>
      </c>
      <c r="AE161" s="4">
        <f t="shared" si="63"/>
        <v>2.0873024999765732</v>
      </c>
      <c r="AF161" s="4">
        <v>140</v>
      </c>
      <c r="AG161" s="2">
        <f t="shared" si="80"/>
        <v>18.580000000000016</v>
      </c>
      <c r="AH161" s="4">
        <f t="shared" si="64"/>
        <v>399</v>
      </c>
      <c r="AI161" s="4">
        <f t="shared" si="65"/>
        <v>1</v>
      </c>
      <c r="AJ161" s="2">
        <f t="shared" si="66"/>
        <v>0</v>
      </c>
      <c r="AK161" s="4">
        <v>140</v>
      </c>
      <c r="AL161" s="4">
        <f t="shared" ca="1" si="67"/>
        <v>1.203948275862055</v>
      </c>
      <c r="AM161" s="4">
        <f t="shared" ca="1" si="68"/>
        <v>2.5026529280905887</v>
      </c>
      <c r="AN161" s="2">
        <f t="shared" si="81"/>
        <v>18.580000000000016</v>
      </c>
      <c r="AO161" s="4">
        <f t="shared" ca="1" si="69"/>
        <v>399</v>
      </c>
      <c r="AP161" s="4">
        <f t="shared" ca="1" si="70"/>
        <v>1</v>
      </c>
      <c r="AQ161" s="2">
        <f t="shared" ca="1" si="71"/>
        <v>0</v>
      </c>
    </row>
    <row r="162" spans="2:43" x14ac:dyDescent="0.15">
      <c r="B162" s="4">
        <v>2.0873024999765732</v>
      </c>
      <c r="C162" s="4">
        <f t="shared" si="72"/>
        <v>4.8773024999739789</v>
      </c>
      <c r="F162" s="4">
        <v>141</v>
      </c>
      <c r="G162" s="4">
        <f t="shared" ca="1" si="56"/>
        <v>1</v>
      </c>
      <c r="H162" s="4">
        <f t="shared" ca="1" si="82"/>
        <v>1.2172068965517266</v>
      </c>
      <c r="I162" s="4">
        <f t="shared" ca="1" si="57"/>
        <v>1.3258620689655172E-2</v>
      </c>
      <c r="J162" s="4">
        <f t="shared" ca="1" si="83"/>
        <v>1.2172068965517266</v>
      </c>
      <c r="K162" s="4">
        <f t="shared" ca="1" si="73"/>
        <v>1.5662782655438947</v>
      </c>
      <c r="L162" s="4">
        <f t="shared" ca="1" si="74"/>
        <v>5</v>
      </c>
      <c r="M162" s="4">
        <f t="shared" ca="1" si="58"/>
        <v>1.4896191507769783</v>
      </c>
      <c r="N162" s="4">
        <f t="shared" ca="1" si="75"/>
        <v>0.20417311923811596</v>
      </c>
      <c r="O162" s="4">
        <f t="shared" ca="1" si="76"/>
        <v>4</v>
      </c>
      <c r="P162" s="4">
        <f t="shared" ca="1" si="59"/>
        <v>0.20417311923811596</v>
      </c>
      <c r="Q162" s="4">
        <f t="shared" ca="1" si="77"/>
        <v>1.2854460315388623</v>
      </c>
      <c r="R162" s="4">
        <f t="shared" ca="1" si="78"/>
        <v>2.5026529280905887</v>
      </c>
      <c r="S162" s="4">
        <f t="shared" ca="1" si="60"/>
        <v>133</v>
      </c>
      <c r="T162" s="4">
        <f t="shared" ca="1" si="61"/>
        <v>1</v>
      </c>
      <c r="U162" s="4">
        <f t="shared" ca="1" si="62"/>
        <v>2.5026529280905887</v>
      </c>
      <c r="V162" s="4">
        <f t="shared" ca="1" si="79"/>
        <v>1.6823768751183426</v>
      </c>
      <c r="Y162" s="4">
        <v>2.8640900000169722</v>
      </c>
      <c r="Z162" s="4">
        <v>2.7812775000093382</v>
      </c>
      <c r="AA162" s="4">
        <v>2.8438849999936622</v>
      </c>
      <c r="AB162" s="4">
        <v>5.791842500013189</v>
      </c>
      <c r="AD162" s="4">
        <v>2.0873024999765732</v>
      </c>
      <c r="AE162" s="4">
        <f t="shared" si="63"/>
        <v>4.8773024999739789</v>
      </c>
      <c r="AF162" s="4">
        <v>141</v>
      </c>
      <c r="AG162" s="2">
        <f t="shared" si="80"/>
        <v>18.800000000000015</v>
      </c>
      <c r="AH162" s="4">
        <f t="shared" si="64"/>
        <v>399</v>
      </c>
      <c r="AI162" s="4">
        <f t="shared" si="65"/>
        <v>1</v>
      </c>
      <c r="AJ162" s="2">
        <f t="shared" si="66"/>
        <v>0</v>
      </c>
      <c r="AK162" s="4">
        <v>141</v>
      </c>
      <c r="AL162" s="4">
        <f t="shared" ca="1" si="67"/>
        <v>2.5026529280905887</v>
      </c>
      <c r="AM162" s="4">
        <f t="shared" ca="1" si="68"/>
        <v>1.6823768751183426</v>
      </c>
      <c r="AN162" s="2">
        <f t="shared" si="81"/>
        <v>18.800000000000015</v>
      </c>
      <c r="AO162" s="4">
        <f t="shared" ca="1" si="69"/>
        <v>399</v>
      </c>
      <c r="AP162" s="4">
        <f t="shared" ca="1" si="70"/>
        <v>1</v>
      </c>
      <c r="AQ162" s="2">
        <f t="shared" ca="1" si="71"/>
        <v>0</v>
      </c>
    </row>
    <row r="163" spans="2:43" x14ac:dyDescent="0.15">
      <c r="B163" s="4">
        <v>4.8773024999739789</v>
      </c>
      <c r="C163" s="4">
        <f t="shared" si="72"/>
        <v>3.6993024999745217</v>
      </c>
      <c r="F163" s="4">
        <v>142</v>
      </c>
      <c r="G163" s="4">
        <f t="shared" ca="1" si="56"/>
        <v>1</v>
      </c>
      <c r="H163" s="4">
        <f t="shared" ca="1" si="82"/>
        <v>1.2304655172413819</v>
      </c>
      <c r="I163" s="4">
        <f t="shared" ca="1" si="57"/>
        <v>1.3258620689655172E-2</v>
      </c>
      <c r="J163" s="4">
        <f t="shared" ca="1" si="83"/>
        <v>1.2304655172413819</v>
      </c>
      <c r="K163" s="4">
        <f t="shared" ca="1" si="73"/>
        <v>0.76883752376301362</v>
      </c>
      <c r="L163" s="4">
        <f t="shared" ca="1" si="74"/>
        <v>5</v>
      </c>
      <c r="M163" s="4">
        <f t="shared" ca="1" si="58"/>
        <v>0.45191135787695874</v>
      </c>
      <c r="N163" s="4">
        <f t="shared" ca="1" si="75"/>
        <v>0.9688530407324818</v>
      </c>
      <c r="O163" s="4">
        <f t="shared" ca="1" si="76"/>
        <v>4</v>
      </c>
      <c r="P163" s="4">
        <f t="shared" ca="1" si="59"/>
        <v>-1.8985518298761206E-15</v>
      </c>
      <c r="Q163" s="4">
        <f t="shared" ca="1" si="77"/>
        <v>0.45191135787696063</v>
      </c>
      <c r="R163" s="4">
        <f t="shared" ca="1" si="78"/>
        <v>1.6823768751183426</v>
      </c>
      <c r="S163" s="4">
        <f t="shared" ca="1" si="60"/>
        <v>133</v>
      </c>
      <c r="T163" s="4">
        <f t="shared" ca="1" si="61"/>
        <v>1</v>
      </c>
      <c r="U163" s="4">
        <f t="shared" ca="1" si="62"/>
        <v>1.6823768751183426</v>
      </c>
      <c r="V163" s="4">
        <f t="shared" ca="1" si="79"/>
        <v>1.2437241379310353</v>
      </c>
      <c r="Y163" s="4">
        <v>2.8510900000142669</v>
      </c>
      <c r="Z163" s="4">
        <v>2.9182775000116123</v>
      </c>
      <c r="AA163" s="4">
        <v>3.0938849999913032</v>
      </c>
      <c r="AB163" s="4">
        <v>5.6668425000161449</v>
      </c>
      <c r="AD163" s="4">
        <v>4.8773024999739789</v>
      </c>
      <c r="AE163" s="4">
        <f t="shared" si="63"/>
        <v>3.6993024999745217</v>
      </c>
      <c r="AF163" s="4">
        <v>142</v>
      </c>
      <c r="AG163" s="2">
        <f t="shared" si="80"/>
        <v>19.020000000000014</v>
      </c>
      <c r="AH163" s="4">
        <f t="shared" si="64"/>
        <v>399</v>
      </c>
      <c r="AI163" s="4">
        <f t="shared" si="65"/>
        <v>1</v>
      </c>
      <c r="AJ163" s="2">
        <f t="shared" si="66"/>
        <v>0</v>
      </c>
      <c r="AK163" s="4">
        <v>142</v>
      </c>
      <c r="AL163" s="4">
        <f t="shared" ca="1" si="67"/>
        <v>1.6823768751183426</v>
      </c>
      <c r="AM163" s="4">
        <f t="shared" ca="1" si="68"/>
        <v>1.2437241379310353</v>
      </c>
      <c r="AN163" s="2">
        <f t="shared" si="81"/>
        <v>19.020000000000014</v>
      </c>
      <c r="AO163" s="4">
        <f t="shared" ca="1" si="69"/>
        <v>399</v>
      </c>
      <c r="AP163" s="4">
        <f t="shared" ca="1" si="70"/>
        <v>1</v>
      </c>
      <c r="AQ163" s="2">
        <f t="shared" ca="1" si="71"/>
        <v>0</v>
      </c>
    </row>
    <row r="164" spans="2:43" x14ac:dyDescent="0.15">
      <c r="B164" s="4">
        <v>3.6993024999745217</v>
      </c>
      <c r="C164" s="4">
        <f t="shared" si="72"/>
        <v>3.047302499975757</v>
      </c>
      <c r="F164" s="4">
        <v>143</v>
      </c>
      <c r="G164" s="4">
        <f t="shared" ca="1" si="56"/>
        <v>1</v>
      </c>
      <c r="H164" s="4">
        <f t="shared" ca="1" si="82"/>
        <v>1.2437241379310371</v>
      </c>
      <c r="I164" s="4">
        <f t="shared" ca="1" si="57"/>
        <v>1.3258620689655172E-2</v>
      </c>
      <c r="J164" s="4">
        <f t="shared" ca="1" si="83"/>
        <v>1.2437241379310371</v>
      </c>
      <c r="K164" s="4">
        <f t="shared" ca="1" si="73"/>
        <v>0.28345612358426919</v>
      </c>
      <c r="L164" s="4">
        <f t="shared" ca="1" si="74"/>
        <v>2</v>
      </c>
      <c r="M164" s="4">
        <f t="shared" ca="1" si="58"/>
        <v>1.9449290525714605E-15</v>
      </c>
      <c r="N164" s="4">
        <f t="shared" ca="1" si="75"/>
        <v>0.54570017313023489</v>
      </c>
      <c r="O164" s="4">
        <f t="shared" ca="1" si="76"/>
        <v>2</v>
      </c>
      <c r="P164" s="4">
        <f t="shared" ca="1" si="59"/>
        <v>3.7443118437296326E-15</v>
      </c>
      <c r="Q164" s="4">
        <f t="shared" ca="1" si="77"/>
        <v>-1.799382791158172E-15</v>
      </c>
      <c r="R164" s="4">
        <f t="shared" ca="1" si="78"/>
        <v>1.2437241379310353</v>
      </c>
      <c r="S164" s="4">
        <f t="shared" ca="1" si="60"/>
        <v>133</v>
      </c>
      <c r="T164" s="4">
        <f t="shared" ca="1" si="61"/>
        <v>1</v>
      </c>
      <c r="U164" s="4">
        <f t="shared" ca="1" si="62"/>
        <v>1.2437241379310353</v>
      </c>
      <c r="V164" s="4">
        <f t="shared" ca="1" si="79"/>
        <v>1.2569827586206828</v>
      </c>
      <c r="Y164" s="4">
        <v>2.5600900000171123</v>
      </c>
      <c r="Z164" s="4">
        <v>3.0762775000106046</v>
      </c>
      <c r="AA164" s="4">
        <v>4.3558849999918436</v>
      </c>
      <c r="AB164" s="4">
        <v>2.9178425000147001</v>
      </c>
      <c r="AD164" s="4">
        <v>3.6993024999745217</v>
      </c>
      <c r="AE164" s="4">
        <f t="shared" si="63"/>
        <v>3.047302499975757</v>
      </c>
      <c r="AF164" s="4">
        <v>143</v>
      </c>
      <c r="AG164" s="2">
        <f t="shared" si="80"/>
        <v>19.240000000000013</v>
      </c>
      <c r="AH164" s="4">
        <f t="shared" si="64"/>
        <v>399</v>
      </c>
      <c r="AI164" s="4">
        <f t="shared" si="65"/>
        <v>1</v>
      </c>
      <c r="AJ164" s="2">
        <f t="shared" si="66"/>
        <v>0</v>
      </c>
      <c r="AK164" s="4">
        <v>143</v>
      </c>
      <c r="AL164" s="4">
        <f t="shared" ca="1" si="67"/>
        <v>1.2437241379310353</v>
      </c>
      <c r="AM164" s="4">
        <f t="shared" ca="1" si="68"/>
        <v>1.2569827586206828</v>
      </c>
      <c r="AN164" s="2">
        <f t="shared" si="81"/>
        <v>19.240000000000013</v>
      </c>
      <c r="AO164" s="4">
        <f t="shared" ca="1" si="69"/>
        <v>399</v>
      </c>
      <c r="AP164" s="4">
        <f t="shared" ca="1" si="70"/>
        <v>1</v>
      </c>
      <c r="AQ164" s="2">
        <f t="shared" ca="1" si="71"/>
        <v>0</v>
      </c>
    </row>
    <row r="165" spans="2:43" x14ac:dyDescent="0.15">
      <c r="B165" s="4">
        <v>3.047302499975757</v>
      </c>
      <c r="C165" s="4">
        <f t="shared" si="72"/>
        <v>2.872302499977053</v>
      </c>
      <c r="F165" s="4">
        <v>144</v>
      </c>
      <c r="G165" s="4">
        <f t="shared" ca="1" si="56"/>
        <v>1</v>
      </c>
      <c r="H165" s="4">
        <f t="shared" ca="1" si="82"/>
        <v>1.2569827586206923</v>
      </c>
      <c r="I165" s="4">
        <f t="shared" ca="1" si="57"/>
        <v>1.3258620689655172E-2</v>
      </c>
      <c r="J165" s="4">
        <f t="shared" ca="1" si="83"/>
        <v>1.2569827586206923</v>
      </c>
      <c r="K165" s="4">
        <f t="shared" ca="1" si="73"/>
        <v>0.60588333810307438</v>
      </c>
      <c r="L165" s="4">
        <f t="shared" ca="1" si="74"/>
        <v>1</v>
      </c>
      <c r="M165" s="4">
        <f t="shared" ca="1" si="58"/>
        <v>-2.1378154623317527E-14</v>
      </c>
      <c r="N165" s="4">
        <f t="shared" ca="1" si="75"/>
        <v>1.3458326317611318</v>
      </c>
      <c r="O165" s="4">
        <f t="shared" ca="1" si="76"/>
        <v>4</v>
      </c>
      <c r="P165" s="4">
        <f t="shared" ca="1" si="59"/>
        <v>-1.1871682339447817E-14</v>
      </c>
      <c r="Q165" s="4">
        <f t="shared" ca="1" si="77"/>
        <v>-9.5064722838697095E-15</v>
      </c>
      <c r="R165" s="4">
        <f t="shared" ca="1" si="78"/>
        <v>1.2569827586206828</v>
      </c>
      <c r="S165" s="4">
        <f t="shared" ca="1" si="60"/>
        <v>133</v>
      </c>
      <c r="T165" s="4">
        <f t="shared" ca="1" si="61"/>
        <v>1</v>
      </c>
      <c r="U165" s="4">
        <f t="shared" ca="1" si="62"/>
        <v>1.2569827586206828</v>
      </c>
      <c r="V165" s="4">
        <f t="shared" ca="1" si="79"/>
        <v>1.3241620055830094</v>
      </c>
      <c r="Y165" s="4">
        <v>2.5160900000145148</v>
      </c>
      <c r="Z165" s="4">
        <v>3.1002775000104066</v>
      </c>
      <c r="AA165" s="4">
        <v>4.2198849999905974</v>
      </c>
      <c r="AB165" s="4">
        <v>2.7348425000148779</v>
      </c>
      <c r="AD165" s="4">
        <v>3.047302499975757</v>
      </c>
      <c r="AE165" s="4">
        <f t="shared" si="63"/>
        <v>2.872302499977053</v>
      </c>
      <c r="AF165" s="4">
        <v>144</v>
      </c>
      <c r="AG165" s="2">
        <f t="shared" si="80"/>
        <v>19.460000000000012</v>
      </c>
      <c r="AH165" s="4">
        <f t="shared" si="64"/>
        <v>399</v>
      </c>
      <c r="AI165" s="4">
        <f t="shared" si="65"/>
        <v>1</v>
      </c>
      <c r="AJ165" s="2">
        <f t="shared" si="66"/>
        <v>0</v>
      </c>
      <c r="AK165" s="4">
        <v>144</v>
      </c>
      <c r="AL165" s="4">
        <f t="shared" ca="1" si="67"/>
        <v>1.2569827586206828</v>
      </c>
      <c r="AM165" s="4">
        <f t="shared" ca="1" si="68"/>
        <v>1.3241620055830094</v>
      </c>
      <c r="AN165" s="2">
        <f t="shared" si="81"/>
        <v>19.460000000000012</v>
      </c>
      <c r="AO165" s="4">
        <f t="shared" ca="1" si="69"/>
        <v>399</v>
      </c>
      <c r="AP165" s="4">
        <f t="shared" ca="1" si="70"/>
        <v>1</v>
      </c>
      <c r="AQ165" s="2">
        <f t="shared" ca="1" si="71"/>
        <v>0</v>
      </c>
    </row>
    <row r="166" spans="2:43" x14ac:dyDescent="0.15">
      <c r="B166" s="4">
        <v>2.872302499977053</v>
      </c>
      <c r="C166" s="4">
        <f t="shared" si="72"/>
        <v>1.8493024999770569</v>
      </c>
      <c r="F166" s="4">
        <v>145</v>
      </c>
      <c r="G166" s="4">
        <f t="shared" ca="1" si="56"/>
        <v>1</v>
      </c>
      <c r="H166" s="4">
        <f t="shared" ca="1" si="82"/>
        <v>1.2702413793103475</v>
      </c>
      <c r="I166" s="4">
        <f t="shared" ca="1" si="57"/>
        <v>1.3258620689655172E-2</v>
      </c>
      <c r="J166" s="4">
        <f t="shared" ca="1" si="83"/>
        <v>1.2702413793103475</v>
      </c>
      <c r="K166" s="4">
        <f t="shared" ca="1" si="73"/>
        <v>0.53851298687967941</v>
      </c>
      <c r="L166" s="4">
        <f t="shared" ca="1" si="74"/>
        <v>4</v>
      </c>
      <c r="M166" s="4">
        <f t="shared" ca="1" si="58"/>
        <v>0.53851298687967941</v>
      </c>
      <c r="N166" s="4">
        <f t="shared" ca="1" si="75"/>
        <v>0.48459236060701738</v>
      </c>
      <c r="O166" s="4">
        <f t="shared" ca="1" si="76"/>
        <v>4</v>
      </c>
      <c r="P166" s="4">
        <f t="shared" ca="1" si="59"/>
        <v>0.48459236060701738</v>
      </c>
      <c r="Q166" s="4">
        <f t="shared" ca="1" si="77"/>
        <v>5.3920626272662031E-2</v>
      </c>
      <c r="R166" s="4">
        <f t="shared" ca="1" si="78"/>
        <v>1.3241620055830094</v>
      </c>
      <c r="S166" s="4">
        <f t="shared" ca="1" si="60"/>
        <v>133</v>
      </c>
      <c r="T166" s="4">
        <f t="shared" ca="1" si="61"/>
        <v>1</v>
      </c>
      <c r="U166" s="4">
        <f t="shared" ca="1" si="62"/>
        <v>1.3241620055830094</v>
      </c>
      <c r="V166" s="4">
        <f t="shared" ca="1" si="79"/>
        <v>-0.37668947866860436</v>
      </c>
      <c r="Y166" s="4">
        <v>3.1320900000153529</v>
      </c>
      <c r="Z166" s="4">
        <v>3.186277500009993</v>
      </c>
      <c r="AA166" s="4">
        <v>3.9048849999936408</v>
      </c>
      <c r="AB166" s="4">
        <v>2.990842500015134</v>
      </c>
      <c r="AD166" s="4">
        <v>2.872302499977053</v>
      </c>
      <c r="AE166" s="4">
        <f t="shared" si="63"/>
        <v>1.8493024999770569</v>
      </c>
      <c r="AF166" s="4">
        <v>145</v>
      </c>
      <c r="AG166" s="2">
        <f t="shared" si="80"/>
        <v>19.68000000000001</v>
      </c>
      <c r="AH166" s="4">
        <f t="shared" si="64"/>
        <v>399</v>
      </c>
      <c r="AI166" s="4">
        <f t="shared" si="65"/>
        <v>1</v>
      </c>
      <c r="AJ166" s="2">
        <f t="shared" si="66"/>
        <v>0</v>
      </c>
      <c r="AK166" s="4">
        <v>145</v>
      </c>
      <c r="AL166" s="4">
        <f t="shared" ca="1" si="67"/>
        <v>1.3241620055830094</v>
      </c>
      <c r="AM166" s="4">
        <f t="shared" ca="1" si="68"/>
        <v>-0.37668947866860436</v>
      </c>
      <c r="AN166" s="2">
        <f t="shared" si="81"/>
        <v>19.68000000000001</v>
      </c>
      <c r="AO166" s="4">
        <f t="shared" ca="1" si="69"/>
        <v>399</v>
      </c>
      <c r="AP166" s="4">
        <f t="shared" ca="1" si="70"/>
        <v>1</v>
      </c>
      <c r="AQ166" s="2">
        <f t="shared" ca="1" si="71"/>
        <v>0</v>
      </c>
    </row>
    <row r="167" spans="2:43" x14ac:dyDescent="0.15">
      <c r="B167" s="4">
        <v>1.8493024999770569</v>
      </c>
      <c r="C167" s="4">
        <f t="shared" si="72"/>
        <v>-2.1666975000229627</v>
      </c>
      <c r="F167" s="4">
        <v>146</v>
      </c>
      <c r="G167" s="4">
        <f t="shared" ca="1" si="56"/>
        <v>1</v>
      </c>
      <c r="H167" s="4">
        <f t="shared" ca="1" si="82"/>
        <v>1.2835000000000027</v>
      </c>
      <c r="I167" s="4">
        <f t="shared" ca="1" si="57"/>
        <v>1.3258620689655172E-2</v>
      </c>
      <c r="J167" s="4">
        <f t="shared" ca="1" si="83"/>
        <v>1.2835000000000027</v>
      </c>
      <c r="K167" s="4">
        <f t="shared" ca="1" si="73"/>
        <v>1.0991811728404672</v>
      </c>
      <c r="L167" s="4">
        <f t="shared" ca="1" si="74"/>
        <v>4</v>
      </c>
      <c r="M167" s="4">
        <f t="shared" ca="1" si="58"/>
        <v>2.1545846808352961E-14</v>
      </c>
      <c r="N167" s="4">
        <f t="shared" ca="1" si="75"/>
        <v>1.7456265218978977</v>
      </c>
      <c r="O167" s="4">
        <f t="shared" ca="1" si="76"/>
        <v>5</v>
      </c>
      <c r="P167" s="4">
        <f t="shared" ca="1" si="59"/>
        <v>1.6601894786686286</v>
      </c>
      <c r="Q167" s="4">
        <f t="shared" ca="1" si="77"/>
        <v>-1.6601894786686071</v>
      </c>
      <c r="R167" s="4">
        <f t="shared" ca="1" si="78"/>
        <v>-0.37668947866860436</v>
      </c>
      <c r="S167" s="4">
        <f t="shared" ca="1" si="60"/>
        <v>133</v>
      </c>
      <c r="T167" s="4">
        <f t="shared" ca="1" si="61"/>
        <v>1</v>
      </c>
      <c r="U167" s="4">
        <f t="shared" ca="1" si="62"/>
        <v>-0.37668947866860436</v>
      </c>
      <c r="V167" s="4">
        <f t="shared" ca="1" si="79"/>
        <v>-0.18037928975788509</v>
      </c>
      <c r="Y167" s="4">
        <v>2.9710900000168294</v>
      </c>
      <c r="Z167" s="4">
        <v>3.081277500008639</v>
      </c>
      <c r="AA167" s="4">
        <v>3.1398849999924039</v>
      </c>
      <c r="AB167" s="4">
        <v>1.5468425000157993</v>
      </c>
      <c r="AD167" s="4">
        <v>1.8493024999770569</v>
      </c>
      <c r="AE167" s="4">
        <f t="shared" si="63"/>
        <v>-2.1666975000229627</v>
      </c>
      <c r="AF167" s="4">
        <v>146</v>
      </c>
      <c r="AG167" s="2">
        <f t="shared" si="80"/>
        <v>19.900000000000009</v>
      </c>
      <c r="AH167" s="4">
        <f t="shared" si="64"/>
        <v>399</v>
      </c>
      <c r="AI167" s="4">
        <f t="shared" si="65"/>
        <v>1</v>
      </c>
      <c r="AJ167" s="2">
        <f t="shared" si="66"/>
        <v>0</v>
      </c>
      <c r="AK167" s="4">
        <v>146</v>
      </c>
      <c r="AL167" s="4">
        <f t="shared" ca="1" si="67"/>
        <v>-0.37668947866860436</v>
      </c>
      <c r="AM167" s="4">
        <f t="shared" ca="1" si="68"/>
        <v>-0.18037928975788509</v>
      </c>
      <c r="AN167" s="2">
        <f t="shared" si="81"/>
        <v>19.900000000000009</v>
      </c>
      <c r="AO167" s="4">
        <f t="shared" ca="1" si="69"/>
        <v>399</v>
      </c>
      <c r="AP167" s="4">
        <f t="shared" ca="1" si="70"/>
        <v>1</v>
      </c>
      <c r="AQ167" s="2">
        <f t="shared" ca="1" si="71"/>
        <v>0</v>
      </c>
    </row>
    <row r="168" spans="2:43" x14ac:dyDescent="0.15">
      <c r="B168" s="4">
        <v>-2.1666975000229627</v>
      </c>
      <c r="C168" s="4">
        <f t="shared" si="72"/>
        <v>3.09930249997592</v>
      </c>
      <c r="F168" s="4">
        <v>147</v>
      </c>
      <c r="G168" s="4">
        <f t="shared" ca="1" si="56"/>
        <v>1</v>
      </c>
      <c r="H168" s="4">
        <f t="shared" ca="1" si="82"/>
        <v>1.296758620689658</v>
      </c>
      <c r="I168" s="4">
        <f t="shared" ca="1" si="57"/>
        <v>1.3258620689655172E-2</v>
      </c>
      <c r="J168" s="4">
        <f t="shared" ca="1" si="83"/>
        <v>1.296758620689658</v>
      </c>
      <c r="K168" s="4">
        <f t="shared" ca="1" si="73"/>
        <v>1.4771379104475497</v>
      </c>
      <c r="L168" s="4">
        <f t="shared" ca="1" si="74"/>
        <v>4</v>
      </c>
      <c r="M168" s="4">
        <f t="shared" ca="1" si="58"/>
        <v>-1.4771379104475497</v>
      </c>
      <c r="N168" s="4">
        <f t="shared" ca="1" si="75"/>
        <v>0.96037287913952785</v>
      </c>
      <c r="O168" s="4">
        <f t="shared" ca="1" si="76"/>
        <v>2</v>
      </c>
      <c r="P168" s="4">
        <f t="shared" ca="1" si="59"/>
        <v>-6.5874986207712954E-15</v>
      </c>
      <c r="Q168" s="4">
        <f t="shared" ca="1" si="77"/>
        <v>-1.4771379104475431</v>
      </c>
      <c r="R168" s="4">
        <f t="shared" ca="1" si="78"/>
        <v>-0.18037928975788509</v>
      </c>
      <c r="S168" s="4">
        <f t="shared" ca="1" si="60"/>
        <v>133</v>
      </c>
      <c r="T168" s="4">
        <f t="shared" ca="1" si="61"/>
        <v>1</v>
      </c>
      <c r="U168" s="4">
        <f t="shared" ca="1" si="62"/>
        <v>-0.18037928975788509</v>
      </c>
      <c r="V168" s="4">
        <f t="shared" ca="1" si="79"/>
        <v>1.8461672759733794</v>
      </c>
      <c r="Y168" s="4">
        <v>3.8370900000153085</v>
      </c>
      <c r="Z168" s="4">
        <v>2.417277500008197</v>
      </c>
      <c r="AA168" s="4">
        <v>3.9388849999930642</v>
      </c>
      <c r="AB168" s="4">
        <v>4.1758425000146815</v>
      </c>
      <c r="AD168" s="4">
        <v>-2.1666975000229627</v>
      </c>
      <c r="AE168" s="4">
        <f t="shared" si="63"/>
        <v>3.09930249997592</v>
      </c>
      <c r="AF168" s="4">
        <v>147</v>
      </c>
      <c r="AG168" s="2">
        <f t="shared" si="80"/>
        <v>20.120000000000008</v>
      </c>
      <c r="AH168" s="4">
        <f t="shared" si="64"/>
        <v>399</v>
      </c>
      <c r="AI168" s="4">
        <f t="shared" si="65"/>
        <v>1</v>
      </c>
      <c r="AJ168" s="2">
        <f t="shared" si="66"/>
        <v>0</v>
      </c>
      <c r="AK168" s="4">
        <v>147</v>
      </c>
      <c r="AL168" s="4">
        <f t="shared" ca="1" si="67"/>
        <v>-0.18037928975788509</v>
      </c>
      <c r="AM168" s="4">
        <f t="shared" ca="1" si="68"/>
        <v>1.8461672759733794</v>
      </c>
      <c r="AN168" s="2">
        <f t="shared" si="81"/>
        <v>20.120000000000008</v>
      </c>
      <c r="AO168" s="4">
        <f t="shared" ca="1" si="69"/>
        <v>399</v>
      </c>
      <c r="AP168" s="4">
        <f t="shared" ca="1" si="70"/>
        <v>1</v>
      </c>
      <c r="AQ168" s="2">
        <f t="shared" ca="1" si="71"/>
        <v>0</v>
      </c>
    </row>
    <row r="169" spans="2:43" x14ac:dyDescent="0.15">
      <c r="B169" s="4">
        <v>3.09930249997592</v>
      </c>
      <c r="C169" s="4">
        <f t="shared" si="72"/>
        <v>1.2213024999745414</v>
      </c>
      <c r="F169" s="4">
        <v>148</v>
      </c>
      <c r="G169" s="4">
        <f t="shared" ca="1" si="56"/>
        <v>1</v>
      </c>
      <c r="H169" s="4">
        <f t="shared" ca="1" si="82"/>
        <v>1.3100172413793132</v>
      </c>
      <c r="I169" s="4">
        <f t="shared" ca="1" si="57"/>
        <v>1.3258620689655172E-2</v>
      </c>
      <c r="J169" s="4">
        <f t="shared" ca="1" si="83"/>
        <v>1.3100172413793132</v>
      </c>
      <c r="K169" s="4">
        <f t="shared" ca="1" si="73"/>
        <v>0.61909273359782269</v>
      </c>
      <c r="L169" s="4">
        <f t="shared" ca="1" si="74"/>
        <v>3</v>
      </c>
      <c r="M169" s="4">
        <f t="shared" ca="1" si="58"/>
        <v>0.53615003459407296</v>
      </c>
      <c r="N169" s="4">
        <f t="shared" ca="1" si="75"/>
        <v>1.7159353131560187</v>
      </c>
      <c r="O169" s="4">
        <f t="shared" ca="1" si="76"/>
        <v>2</v>
      </c>
      <c r="P169" s="4">
        <f t="shared" ca="1" si="59"/>
        <v>-6.7287699290714475E-15</v>
      </c>
      <c r="Q169" s="4">
        <f t="shared" ca="1" si="77"/>
        <v>0.53615003459406618</v>
      </c>
      <c r="R169" s="4">
        <f t="shared" ca="1" si="78"/>
        <v>1.8461672759733794</v>
      </c>
      <c r="S169" s="4">
        <f t="shared" ca="1" si="60"/>
        <v>133</v>
      </c>
      <c r="T169" s="4">
        <f t="shared" ca="1" si="61"/>
        <v>1</v>
      </c>
      <c r="U169" s="4">
        <f t="shared" ca="1" si="62"/>
        <v>1.8461672759733794</v>
      </c>
      <c r="V169" s="4">
        <f t="shared" ca="1" si="79"/>
        <v>1.0773100497115062</v>
      </c>
      <c r="Y169" s="4">
        <v>1.9890900000163469</v>
      </c>
      <c r="Z169" s="4">
        <v>5.3622775000086165</v>
      </c>
      <c r="AA169" s="4">
        <v>4.2048849999929416</v>
      </c>
      <c r="AB169" s="4">
        <v>3.3648425000158966</v>
      </c>
      <c r="AD169" s="4">
        <v>3.09930249997592</v>
      </c>
      <c r="AE169" s="4">
        <f t="shared" si="63"/>
        <v>1.2213024999745414</v>
      </c>
      <c r="AF169" s="4">
        <v>148</v>
      </c>
      <c r="AG169" s="2">
        <f t="shared" si="80"/>
        <v>20.340000000000007</v>
      </c>
      <c r="AH169" s="4">
        <f t="shared" si="64"/>
        <v>399</v>
      </c>
      <c r="AI169" s="4">
        <f t="shared" si="65"/>
        <v>1</v>
      </c>
      <c r="AJ169" s="2">
        <f t="shared" si="66"/>
        <v>0</v>
      </c>
      <c r="AK169" s="4">
        <v>148</v>
      </c>
      <c r="AL169" s="4">
        <f t="shared" ca="1" si="67"/>
        <v>1.8461672759733794</v>
      </c>
      <c r="AM169" s="4">
        <f t="shared" ca="1" si="68"/>
        <v>1.0773100497115062</v>
      </c>
      <c r="AN169" s="2">
        <f t="shared" si="81"/>
        <v>20.340000000000007</v>
      </c>
      <c r="AO169" s="4">
        <f t="shared" ca="1" si="69"/>
        <v>399</v>
      </c>
      <c r="AP169" s="4">
        <f t="shared" ca="1" si="70"/>
        <v>1</v>
      </c>
      <c r="AQ169" s="2">
        <f t="shared" ca="1" si="71"/>
        <v>0</v>
      </c>
    </row>
    <row r="170" spans="2:43" x14ac:dyDescent="0.15">
      <c r="B170" s="4">
        <v>1.2213024999745414</v>
      </c>
      <c r="C170" s="4">
        <f t="shared" si="72"/>
        <v>3.2813024999747142</v>
      </c>
      <c r="F170" s="4">
        <v>149</v>
      </c>
      <c r="G170" s="4">
        <f t="shared" ca="1" si="56"/>
        <v>1</v>
      </c>
      <c r="H170" s="4">
        <f t="shared" ca="1" si="82"/>
        <v>1.3232758620689684</v>
      </c>
      <c r="I170" s="4">
        <f t="shared" ca="1" si="57"/>
        <v>1.3258620689655172E-2</v>
      </c>
      <c r="J170" s="4">
        <f t="shared" ca="1" si="83"/>
        <v>1.3232758620689684</v>
      </c>
      <c r="K170" s="4">
        <f t="shared" ca="1" si="73"/>
        <v>0.25862376014794175</v>
      </c>
      <c r="L170" s="4">
        <f t="shared" ca="1" si="74"/>
        <v>5</v>
      </c>
      <c r="M170" s="4">
        <f t="shared" ca="1" si="58"/>
        <v>-0.24596581235745488</v>
      </c>
      <c r="N170" s="4">
        <f t="shared" ca="1" si="75"/>
        <v>0.48913851585037138</v>
      </c>
      <c r="O170" s="4">
        <f t="shared" ca="1" si="76"/>
        <v>2</v>
      </c>
      <c r="P170" s="4">
        <f t="shared" ca="1" si="59"/>
        <v>7.1913136281728426E-15</v>
      </c>
      <c r="Q170" s="4">
        <f t="shared" ca="1" si="77"/>
        <v>-0.24596581235746207</v>
      </c>
      <c r="R170" s="4">
        <f t="shared" ca="1" si="78"/>
        <v>1.0773100497115062</v>
      </c>
      <c r="S170" s="4">
        <f t="shared" ca="1" si="60"/>
        <v>133</v>
      </c>
      <c r="T170" s="4">
        <f t="shared" ca="1" si="61"/>
        <v>1</v>
      </c>
      <c r="U170" s="4">
        <f t="shared" ca="1" si="62"/>
        <v>1.0773100497115062</v>
      </c>
      <c r="V170" s="4">
        <f t="shared" ca="1" si="79"/>
        <v>1.3365344827586303</v>
      </c>
      <c r="Y170" s="4">
        <v>2.5120900000139557</v>
      </c>
      <c r="Z170" s="4">
        <v>5.2692775000089398</v>
      </c>
      <c r="AA170" s="4">
        <v>4.4018849999929444</v>
      </c>
      <c r="AB170" s="4">
        <v>2.6398425000131454</v>
      </c>
      <c r="AD170" s="4">
        <v>1.2213024999745414</v>
      </c>
      <c r="AE170" s="4">
        <f t="shared" si="63"/>
        <v>3.2813024999747142</v>
      </c>
      <c r="AF170" s="4">
        <v>149</v>
      </c>
      <c r="AG170" s="2">
        <f t="shared" si="80"/>
        <v>20.560000000000006</v>
      </c>
      <c r="AH170" s="4">
        <f t="shared" si="64"/>
        <v>399</v>
      </c>
      <c r="AI170" s="4">
        <f t="shared" si="65"/>
        <v>1</v>
      </c>
      <c r="AJ170" s="2">
        <f t="shared" si="66"/>
        <v>0</v>
      </c>
      <c r="AK170" s="4">
        <v>149</v>
      </c>
      <c r="AL170" s="4">
        <f t="shared" ca="1" si="67"/>
        <v>1.0773100497115062</v>
      </c>
      <c r="AM170" s="4">
        <f t="shared" ca="1" si="68"/>
        <v>1.3365344827586303</v>
      </c>
      <c r="AN170" s="2">
        <f t="shared" si="81"/>
        <v>20.560000000000006</v>
      </c>
      <c r="AO170" s="4">
        <f t="shared" ca="1" si="69"/>
        <v>399</v>
      </c>
      <c r="AP170" s="4">
        <f t="shared" ca="1" si="70"/>
        <v>1</v>
      </c>
      <c r="AQ170" s="2">
        <f t="shared" ca="1" si="71"/>
        <v>0</v>
      </c>
    </row>
    <row r="171" spans="2:43" x14ac:dyDescent="0.15">
      <c r="B171" s="4">
        <v>3.2813024999747142</v>
      </c>
      <c r="C171" s="4">
        <f t="shared" si="72"/>
        <v>1.316302499976274</v>
      </c>
      <c r="F171" s="4">
        <v>150</v>
      </c>
      <c r="G171" s="4">
        <f t="shared" ca="1" si="56"/>
        <v>1</v>
      </c>
      <c r="H171" s="4">
        <f t="shared" ca="1" si="82"/>
        <v>1.3365344827586236</v>
      </c>
      <c r="I171" s="4">
        <f t="shared" ca="1" si="57"/>
        <v>1.3258620689655172E-2</v>
      </c>
      <c r="J171" s="4">
        <f t="shared" ca="1" si="83"/>
        <v>1.3365344827586236</v>
      </c>
      <c r="K171" s="4">
        <f t="shared" ca="1" si="73"/>
        <v>1.4305853543252824</v>
      </c>
      <c r="L171" s="4">
        <f t="shared" ca="1" si="74"/>
        <v>5</v>
      </c>
      <c r="M171" s="4">
        <f t="shared" ca="1" si="58"/>
        <v>-3.0845917246811491E-14</v>
      </c>
      <c r="N171" s="4">
        <f t="shared" ca="1" si="75"/>
        <v>1.4727941528724402</v>
      </c>
      <c r="O171" s="4">
        <f t="shared" ca="1" si="76"/>
        <v>2</v>
      </c>
      <c r="P171" s="4">
        <f t="shared" ca="1" si="59"/>
        <v>-3.7530704077786429E-14</v>
      </c>
      <c r="Q171" s="4">
        <f t="shared" ca="1" si="77"/>
        <v>6.6847868309749383E-15</v>
      </c>
      <c r="R171" s="4">
        <f t="shared" ca="1" si="78"/>
        <v>1.3365344827586303</v>
      </c>
      <c r="S171" s="4">
        <f t="shared" ca="1" si="60"/>
        <v>133</v>
      </c>
      <c r="T171" s="4">
        <f t="shared" ca="1" si="61"/>
        <v>1</v>
      </c>
      <c r="U171" s="4">
        <f t="shared" ca="1" si="62"/>
        <v>1.3365344827586303</v>
      </c>
      <c r="V171" s="4">
        <f t="shared" ca="1" si="79"/>
        <v>1.3497931034481576</v>
      </c>
      <c r="Y171" s="4">
        <v>2.3360900000142237</v>
      </c>
      <c r="Z171" s="4">
        <v>3.4412775000092211</v>
      </c>
      <c r="AA171" s="4">
        <v>3.3168849999931638</v>
      </c>
      <c r="AB171" s="4">
        <v>2.867842500016593</v>
      </c>
      <c r="AD171" s="4">
        <v>3.2813024999747142</v>
      </c>
      <c r="AE171" s="4">
        <f t="shared" si="63"/>
        <v>1.316302499976274</v>
      </c>
      <c r="AF171" s="4">
        <v>150</v>
      </c>
      <c r="AG171" s="2">
        <f t="shared" si="80"/>
        <v>20.780000000000005</v>
      </c>
      <c r="AH171" s="4">
        <f t="shared" si="64"/>
        <v>399</v>
      </c>
      <c r="AI171" s="4">
        <f t="shared" si="65"/>
        <v>1</v>
      </c>
      <c r="AJ171" s="2">
        <f t="shared" si="66"/>
        <v>0</v>
      </c>
      <c r="AK171" s="4">
        <v>150</v>
      </c>
      <c r="AL171" s="4">
        <f t="shared" ca="1" si="67"/>
        <v>1.3365344827586303</v>
      </c>
      <c r="AM171" s="4">
        <f t="shared" ca="1" si="68"/>
        <v>1.3497931034481576</v>
      </c>
      <c r="AN171" s="2">
        <f t="shared" si="81"/>
        <v>20.780000000000005</v>
      </c>
      <c r="AO171" s="4">
        <f t="shared" ca="1" si="69"/>
        <v>399</v>
      </c>
      <c r="AP171" s="4">
        <f t="shared" ca="1" si="70"/>
        <v>1</v>
      </c>
      <c r="AQ171" s="2">
        <f t="shared" ca="1" si="71"/>
        <v>0</v>
      </c>
    </row>
    <row r="172" spans="2:43" x14ac:dyDescent="0.15">
      <c r="B172" s="4">
        <v>1.316302499976274</v>
      </c>
      <c r="C172" s="4">
        <f t="shared" si="72"/>
        <v>1.3143024999742181</v>
      </c>
      <c r="F172" s="4">
        <v>151</v>
      </c>
      <c r="G172" s="4">
        <f t="shared" ca="1" si="56"/>
        <v>1</v>
      </c>
      <c r="H172" s="4">
        <f t="shared" ca="1" si="82"/>
        <v>1.3497931034482789</v>
      </c>
      <c r="I172" s="4">
        <f t="shared" ca="1" si="57"/>
        <v>1.3258620689655172E-2</v>
      </c>
      <c r="J172" s="4">
        <f t="shared" ca="1" si="83"/>
        <v>1.3497931034482789</v>
      </c>
      <c r="K172" s="4">
        <f t="shared" ca="1" si="73"/>
        <v>0.88626512929049128</v>
      </c>
      <c r="L172" s="4">
        <f t="shared" ca="1" si="74"/>
        <v>1</v>
      </c>
      <c r="M172" s="4">
        <f t="shared" ca="1" si="58"/>
        <v>-6.427781436318917E-14</v>
      </c>
      <c r="N172" s="4">
        <f t="shared" ca="1" si="75"/>
        <v>1.5678479633727025</v>
      </c>
      <c r="O172" s="4">
        <f t="shared" ca="1" si="76"/>
        <v>2</v>
      </c>
      <c r="P172" s="4">
        <f t="shared" ca="1" si="59"/>
        <v>5.6855356827619699E-14</v>
      </c>
      <c r="Q172" s="4">
        <f t="shared" ca="1" si="77"/>
        <v>-1.2113317119080887E-13</v>
      </c>
      <c r="R172" s="4">
        <f t="shared" ca="1" si="78"/>
        <v>1.3497931034481576</v>
      </c>
      <c r="S172" s="4">
        <f t="shared" ca="1" si="60"/>
        <v>133</v>
      </c>
      <c r="T172" s="4">
        <f t="shared" ca="1" si="61"/>
        <v>1</v>
      </c>
      <c r="U172" s="4">
        <f t="shared" ca="1" si="62"/>
        <v>1.3497931034481576</v>
      </c>
      <c r="V172" s="4">
        <f t="shared" ca="1" si="79"/>
        <v>2.2801135340435872</v>
      </c>
      <c r="Y172" s="4">
        <v>3.0960900000138736</v>
      </c>
      <c r="Z172" s="4">
        <v>2.4262775000103431</v>
      </c>
      <c r="AA172" s="4">
        <v>2.7008849999923257</v>
      </c>
      <c r="AB172" s="4">
        <v>5.0768425000136119</v>
      </c>
      <c r="AD172" s="4">
        <v>1.316302499976274</v>
      </c>
      <c r="AE172" s="4">
        <f t="shared" si="63"/>
        <v>1.3143024999742181</v>
      </c>
      <c r="AF172" s="4">
        <v>151</v>
      </c>
      <c r="AG172" s="2">
        <f t="shared" si="80"/>
        <v>21.000000000000004</v>
      </c>
      <c r="AH172" s="4">
        <f t="shared" si="64"/>
        <v>399</v>
      </c>
      <c r="AI172" s="4">
        <f t="shared" si="65"/>
        <v>1</v>
      </c>
      <c r="AJ172" s="2">
        <f t="shared" si="66"/>
        <v>0</v>
      </c>
      <c r="AK172" s="4">
        <v>151</v>
      </c>
      <c r="AL172" s="4">
        <f t="shared" ca="1" si="67"/>
        <v>1.3497931034481576</v>
      </c>
      <c r="AM172" s="4">
        <f t="shared" ca="1" si="68"/>
        <v>2.2801135340435872</v>
      </c>
      <c r="AN172" s="2">
        <f t="shared" si="81"/>
        <v>21.000000000000004</v>
      </c>
      <c r="AO172" s="4">
        <f t="shared" ca="1" si="69"/>
        <v>399</v>
      </c>
      <c r="AP172" s="4">
        <f t="shared" ca="1" si="70"/>
        <v>1</v>
      </c>
      <c r="AQ172" s="2">
        <f t="shared" ca="1" si="71"/>
        <v>0</v>
      </c>
    </row>
    <row r="173" spans="2:43" x14ac:dyDescent="0.15">
      <c r="B173" s="4">
        <v>1.3143024999742181</v>
      </c>
      <c r="C173" s="4">
        <f t="shared" si="72"/>
        <v>2.4593024999752799</v>
      </c>
      <c r="F173" s="4">
        <v>152</v>
      </c>
      <c r="G173" s="4">
        <f t="shared" ca="1" si="56"/>
        <v>1</v>
      </c>
      <c r="H173" s="4">
        <f t="shared" ca="1" si="82"/>
        <v>1.3630517241379341</v>
      </c>
      <c r="I173" s="4">
        <f t="shared" ca="1" si="57"/>
        <v>1.3258620689655172E-2</v>
      </c>
      <c r="J173" s="4">
        <f t="shared" ca="1" si="83"/>
        <v>1.3630517241379341</v>
      </c>
      <c r="K173" s="4">
        <f t="shared" ca="1" si="73"/>
        <v>1.0380032852077126</v>
      </c>
      <c r="L173" s="4">
        <f t="shared" ca="1" si="74"/>
        <v>2</v>
      </c>
      <c r="M173" s="4">
        <f t="shared" ca="1" si="58"/>
        <v>-4.8831791200125358E-14</v>
      </c>
      <c r="N173" s="4">
        <f t="shared" ca="1" si="75"/>
        <v>1.0589317656251842</v>
      </c>
      <c r="O173" s="4">
        <f t="shared" ca="1" si="76"/>
        <v>3</v>
      </c>
      <c r="P173" s="4">
        <f t="shared" ca="1" si="59"/>
        <v>-0.91706180990570207</v>
      </c>
      <c r="Q173" s="4">
        <f t="shared" ca="1" si="77"/>
        <v>0.91706180990565322</v>
      </c>
      <c r="R173" s="4">
        <f t="shared" ca="1" si="78"/>
        <v>2.2801135340435872</v>
      </c>
      <c r="S173" s="4">
        <f t="shared" ca="1" si="60"/>
        <v>133</v>
      </c>
      <c r="T173" s="4">
        <f t="shared" ca="1" si="61"/>
        <v>1</v>
      </c>
      <c r="U173" s="4">
        <f t="shared" ca="1" si="62"/>
        <v>2.2801135340435872</v>
      </c>
      <c r="V173" s="4">
        <f t="shared" ca="1" si="79"/>
        <v>-0.52492971969529401</v>
      </c>
      <c r="Y173" s="4">
        <v>2.832090000016052</v>
      </c>
      <c r="Z173" s="4">
        <v>2.3952775000104509</v>
      </c>
      <c r="AA173" s="4">
        <v>3.6118849999908775</v>
      </c>
      <c r="AB173" s="4">
        <v>3.986842500015797</v>
      </c>
      <c r="AD173" s="4">
        <v>1.3143024999742181</v>
      </c>
      <c r="AE173" s="4">
        <f t="shared" si="63"/>
        <v>2.4593024999752799</v>
      </c>
      <c r="AF173" s="4">
        <v>152</v>
      </c>
      <c r="AG173" s="2">
        <f t="shared" si="80"/>
        <v>21.220000000000002</v>
      </c>
      <c r="AH173" s="4">
        <f t="shared" si="64"/>
        <v>399</v>
      </c>
      <c r="AI173" s="4">
        <f t="shared" si="65"/>
        <v>1</v>
      </c>
      <c r="AJ173" s="2">
        <f t="shared" si="66"/>
        <v>0</v>
      </c>
      <c r="AK173" s="4">
        <v>152</v>
      </c>
      <c r="AL173" s="4">
        <f t="shared" ca="1" si="67"/>
        <v>2.2801135340435872</v>
      </c>
      <c r="AM173" s="4">
        <f t="shared" ca="1" si="68"/>
        <v>-0.52492971969529401</v>
      </c>
      <c r="AN173" s="2">
        <f t="shared" si="81"/>
        <v>21.220000000000002</v>
      </c>
      <c r="AO173" s="4">
        <f t="shared" ca="1" si="69"/>
        <v>399</v>
      </c>
      <c r="AP173" s="4">
        <f t="shared" ca="1" si="70"/>
        <v>1</v>
      </c>
      <c r="AQ173" s="2">
        <f t="shared" ca="1" si="71"/>
        <v>0</v>
      </c>
    </row>
    <row r="174" spans="2:43" x14ac:dyDescent="0.15">
      <c r="B174" s="4">
        <v>2.4593024999752799</v>
      </c>
      <c r="C174" s="4">
        <f t="shared" si="72"/>
        <v>2.6273024999738936</v>
      </c>
      <c r="F174" s="4">
        <v>153</v>
      </c>
      <c r="G174" s="4">
        <f t="shared" ca="1" si="56"/>
        <v>1</v>
      </c>
      <c r="H174" s="4">
        <f t="shared" ca="1" si="82"/>
        <v>1.3763103448275893</v>
      </c>
      <c r="I174" s="4">
        <f t="shared" ca="1" si="57"/>
        <v>1.3258620689655172E-2</v>
      </c>
      <c r="J174" s="4">
        <f t="shared" ca="1" si="83"/>
        <v>1.3763103448275893</v>
      </c>
      <c r="K174" s="4">
        <f t="shared" ca="1" si="73"/>
        <v>0.31392377343664629</v>
      </c>
      <c r="L174" s="4">
        <f t="shared" ca="1" si="74"/>
        <v>1</v>
      </c>
      <c r="M174" s="4">
        <f t="shared" ca="1" si="58"/>
        <v>-6.1604587525029519E-16</v>
      </c>
      <c r="N174" s="4">
        <f t="shared" ca="1" si="75"/>
        <v>1.9012400645228826</v>
      </c>
      <c r="O174" s="4">
        <f t="shared" ca="1" si="76"/>
        <v>4</v>
      </c>
      <c r="P174" s="4">
        <f t="shared" ca="1" si="59"/>
        <v>1.9012400645228826</v>
      </c>
      <c r="Q174" s="4">
        <f t="shared" ca="1" si="77"/>
        <v>-1.9012400645228833</v>
      </c>
      <c r="R174" s="4">
        <f t="shared" ca="1" si="78"/>
        <v>-0.52492971969529401</v>
      </c>
      <c r="S174" s="4">
        <f t="shared" ca="1" si="60"/>
        <v>133</v>
      </c>
      <c r="T174" s="4">
        <f t="shared" ca="1" si="61"/>
        <v>1</v>
      </c>
      <c r="U174" s="4">
        <f t="shared" ca="1" si="62"/>
        <v>-0.52492971969529401</v>
      </c>
      <c r="V174" s="4">
        <f t="shared" ca="1" si="79"/>
        <v>1.5732560889062666</v>
      </c>
      <c r="Y174" s="4">
        <v>2.7150900000165734</v>
      </c>
      <c r="Z174" s="4">
        <v>1.8652775000091992</v>
      </c>
      <c r="AA174" s="4">
        <v>0.14488499999387727</v>
      </c>
      <c r="AB174" s="4">
        <v>3.2018425000153172</v>
      </c>
      <c r="AD174" s="4">
        <v>2.4593024999752799</v>
      </c>
      <c r="AE174" s="4">
        <f t="shared" si="63"/>
        <v>2.6273024999738936</v>
      </c>
      <c r="AF174" s="4">
        <v>153</v>
      </c>
      <c r="AG174" s="2">
        <f t="shared" si="80"/>
        <v>21.44</v>
      </c>
      <c r="AH174" s="4">
        <f t="shared" si="64"/>
        <v>399</v>
      </c>
      <c r="AI174" s="4">
        <f t="shared" si="65"/>
        <v>1</v>
      </c>
      <c r="AJ174" s="2">
        <f t="shared" si="66"/>
        <v>0</v>
      </c>
      <c r="AK174" s="4">
        <v>153</v>
      </c>
      <c r="AL174" s="4">
        <f t="shared" ca="1" si="67"/>
        <v>-0.52492971969529401</v>
      </c>
      <c r="AM174" s="4">
        <f t="shared" ca="1" si="68"/>
        <v>1.5732560889062666</v>
      </c>
      <c r="AN174" s="2">
        <f t="shared" si="81"/>
        <v>21.44</v>
      </c>
      <c r="AO174" s="4">
        <f t="shared" ca="1" si="69"/>
        <v>399</v>
      </c>
      <c r="AP174" s="4">
        <f t="shared" ca="1" si="70"/>
        <v>1</v>
      </c>
      <c r="AQ174" s="2">
        <f t="shared" ca="1" si="71"/>
        <v>0</v>
      </c>
    </row>
    <row r="175" spans="2:43" x14ac:dyDescent="0.15">
      <c r="B175" s="4">
        <v>2.6273024999738936</v>
      </c>
      <c r="C175" s="4">
        <f t="shared" si="72"/>
        <v>-0.77569750002481896</v>
      </c>
      <c r="F175" s="4">
        <v>154</v>
      </c>
      <c r="G175" s="4">
        <f t="shared" ca="1" si="56"/>
        <v>1</v>
      </c>
      <c r="H175" s="4">
        <f t="shared" ca="1" si="82"/>
        <v>1.3895689655172445</v>
      </c>
      <c r="I175" s="4">
        <f t="shared" ca="1" si="57"/>
        <v>1.3258620689655172E-2</v>
      </c>
      <c r="J175" s="4">
        <f t="shared" ca="1" si="83"/>
        <v>1.3895689655172445</v>
      </c>
      <c r="K175" s="4">
        <f t="shared" ca="1" si="73"/>
        <v>0.21210362027063542</v>
      </c>
      <c r="L175" s="4">
        <f t="shared" ca="1" si="74"/>
        <v>3</v>
      </c>
      <c r="M175" s="4">
        <f t="shared" ca="1" si="58"/>
        <v>0.18368712338901913</v>
      </c>
      <c r="N175" s="4">
        <f t="shared" ca="1" si="75"/>
        <v>0.25447222525049223</v>
      </c>
      <c r="O175" s="4">
        <f t="shared" ca="1" si="76"/>
        <v>2</v>
      </c>
      <c r="P175" s="4">
        <f t="shared" ca="1" si="59"/>
        <v>-2.9930663941306506E-15</v>
      </c>
      <c r="Q175" s="4">
        <f t="shared" ca="1" si="77"/>
        <v>0.18368712338902213</v>
      </c>
      <c r="R175" s="4">
        <f t="shared" ca="1" si="78"/>
        <v>1.5732560889062666</v>
      </c>
      <c r="S175" s="4">
        <f t="shared" ca="1" si="60"/>
        <v>133</v>
      </c>
      <c r="T175" s="4">
        <f t="shared" ca="1" si="61"/>
        <v>1</v>
      </c>
      <c r="U175" s="4">
        <f t="shared" ca="1" si="62"/>
        <v>1.5732560889062666</v>
      </c>
      <c r="V175" s="4">
        <f t="shared" ca="1" si="79"/>
        <v>1.4028275862069379</v>
      </c>
      <c r="Y175" s="4">
        <v>2.1860900000163497</v>
      </c>
      <c r="Z175" s="4">
        <v>3.6512775000083764</v>
      </c>
      <c r="AA175" s="4">
        <v>3.5438849999920308</v>
      </c>
      <c r="AB175" s="4">
        <v>2.9608425000162697</v>
      </c>
      <c r="AD175" s="4">
        <v>2.6273024999738936</v>
      </c>
      <c r="AE175" s="4">
        <f t="shared" si="63"/>
        <v>-0.77569750002481896</v>
      </c>
      <c r="AF175" s="4">
        <v>154</v>
      </c>
      <c r="AG175" s="2">
        <f t="shared" si="80"/>
        <v>21.66</v>
      </c>
      <c r="AH175" s="4">
        <f t="shared" si="64"/>
        <v>399</v>
      </c>
      <c r="AI175" s="4">
        <f t="shared" si="65"/>
        <v>1</v>
      </c>
      <c r="AJ175" s="2">
        <f t="shared" si="66"/>
        <v>0</v>
      </c>
      <c r="AK175" s="4">
        <v>154</v>
      </c>
      <c r="AL175" s="4">
        <f t="shared" ca="1" si="67"/>
        <v>1.5732560889062666</v>
      </c>
      <c r="AM175" s="4">
        <f t="shared" ca="1" si="68"/>
        <v>1.4028275862069379</v>
      </c>
      <c r="AN175" s="2">
        <f t="shared" si="81"/>
        <v>21.66</v>
      </c>
      <c r="AO175" s="4">
        <f t="shared" ca="1" si="69"/>
        <v>399</v>
      </c>
      <c r="AP175" s="4">
        <f t="shared" ca="1" si="70"/>
        <v>1</v>
      </c>
      <c r="AQ175" s="2">
        <f t="shared" ca="1" si="71"/>
        <v>0</v>
      </c>
    </row>
    <row r="176" spans="2:43" x14ac:dyDescent="0.15">
      <c r="B176" s="4">
        <v>-0.77569750002481896</v>
      </c>
      <c r="C176" s="4">
        <f t="shared" si="72"/>
        <v>0.10130249997430951</v>
      </c>
      <c r="F176" s="4">
        <v>155</v>
      </c>
      <c r="G176" s="4">
        <f t="shared" ca="1" si="56"/>
        <v>1</v>
      </c>
      <c r="H176" s="4">
        <f t="shared" ca="1" si="82"/>
        <v>1.4028275862068997</v>
      </c>
      <c r="I176" s="4">
        <f t="shared" ca="1" si="57"/>
        <v>1.3258620689655172E-2</v>
      </c>
      <c r="J176" s="4">
        <f t="shared" ca="1" si="83"/>
        <v>1.4028275862068997</v>
      </c>
      <c r="K176" s="4">
        <f t="shared" ca="1" si="73"/>
        <v>0.2101940794959051</v>
      </c>
      <c r="L176" s="4">
        <f t="shared" ca="1" si="74"/>
        <v>1</v>
      </c>
      <c r="M176" s="4">
        <f t="shared" ca="1" si="58"/>
        <v>-9.4766062663417458E-15</v>
      </c>
      <c r="N176" s="4">
        <f t="shared" ca="1" si="75"/>
        <v>1.0590372706048197</v>
      </c>
      <c r="O176" s="4">
        <f t="shared" ca="1" si="76"/>
        <v>1</v>
      </c>
      <c r="P176" s="4">
        <f t="shared" ca="1" si="59"/>
        <v>-4.7746726544210824E-14</v>
      </c>
      <c r="Q176" s="4">
        <f t="shared" ca="1" si="77"/>
        <v>3.827012027786908E-14</v>
      </c>
      <c r="R176" s="4">
        <f t="shared" ca="1" si="78"/>
        <v>1.4028275862069379</v>
      </c>
      <c r="S176" s="4">
        <f t="shared" ca="1" si="60"/>
        <v>133</v>
      </c>
      <c r="T176" s="4">
        <f t="shared" ca="1" si="61"/>
        <v>1</v>
      </c>
      <c r="U176" s="4">
        <f t="shared" ca="1" si="62"/>
        <v>1.4028275862069379</v>
      </c>
      <c r="V176" s="4">
        <f t="shared" ca="1" si="79"/>
        <v>1.4160862068965478</v>
      </c>
      <c r="Y176" s="4">
        <v>2.0540900000156626</v>
      </c>
      <c r="Z176" s="4">
        <v>5.2662775000094086</v>
      </c>
      <c r="AA176" s="4">
        <v>3.2848849999922436</v>
      </c>
      <c r="AB176" s="4">
        <v>3.1198425000162899</v>
      </c>
      <c r="AD176" s="4">
        <v>-0.77569750002481896</v>
      </c>
      <c r="AE176" s="4">
        <f t="shared" si="63"/>
        <v>0.10130249997430951</v>
      </c>
      <c r="AF176" s="4">
        <v>155</v>
      </c>
      <c r="AG176" s="2">
        <f t="shared" si="80"/>
        <v>21.88</v>
      </c>
      <c r="AH176" s="4">
        <f t="shared" si="64"/>
        <v>399</v>
      </c>
      <c r="AI176" s="4">
        <f t="shared" si="65"/>
        <v>1</v>
      </c>
      <c r="AJ176" s="2">
        <f t="shared" si="66"/>
        <v>0</v>
      </c>
      <c r="AK176" s="4">
        <v>155</v>
      </c>
      <c r="AL176" s="4">
        <f t="shared" ca="1" si="67"/>
        <v>1.4028275862069379</v>
      </c>
      <c r="AM176" s="4">
        <f t="shared" ca="1" si="68"/>
        <v>1.4160862068965478</v>
      </c>
      <c r="AN176" s="2">
        <f t="shared" si="81"/>
        <v>21.88</v>
      </c>
      <c r="AO176" s="4">
        <f t="shared" ca="1" si="69"/>
        <v>399</v>
      </c>
      <c r="AP176" s="4">
        <f t="shared" ca="1" si="70"/>
        <v>1</v>
      </c>
      <c r="AQ176" s="2">
        <f t="shared" ca="1" si="71"/>
        <v>0</v>
      </c>
    </row>
    <row r="177" spans="2:43" x14ac:dyDescent="0.15">
      <c r="B177" s="4">
        <v>0.10130249997430951</v>
      </c>
      <c r="C177" s="4">
        <f t="shared" si="72"/>
        <v>1.1223024999758024</v>
      </c>
      <c r="F177" s="4">
        <v>156</v>
      </c>
      <c r="G177" s="4">
        <f t="shared" ca="1" si="56"/>
        <v>1</v>
      </c>
      <c r="H177" s="4">
        <f t="shared" ca="1" si="82"/>
        <v>1.416086206896555</v>
      </c>
      <c r="I177" s="4">
        <f t="shared" ca="1" si="57"/>
        <v>1.3258620689655172E-2</v>
      </c>
      <c r="J177" s="4">
        <f t="shared" ca="1" si="83"/>
        <v>1.416086206896555</v>
      </c>
      <c r="K177" s="4">
        <f t="shared" ca="1" si="73"/>
        <v>0.53531262044948169</v>
      </c>
      <c r="L177" s="4">
        <f t="shared" ca="1" si="74"/>
        <v>2</v>
      </c>
      <c r="M177" s="4">
        <f t="shared" ca="1" si="58"/>
        <v>-1.7838313781875224E-14</v>
      </c>
      <c r="N177" s="4">
        <f t="shared" ca="1" si="75"/>
        <v>0.64927638954589539</v>
      </c>
      <c r="O177" s="4">
        <f t="shared" ca="1" si="76"/>
        <v>4</v>
      </c>
      <c r="P177" s="4">
        <f t="shared" ca="1" si="59"/>
        <v>-1.0817973951518059E-14</v>
      </c>
      <c r="Q177" s="4">
        <f t="shared" ca="1" si="77"/>
        <v>-7.0203398303571647E-15</v>
      </c>
      <c r="R177" s="4">
        <f t="shared" ca="1" si="78"/>
        <v>1.4160862068965478</v>
      </c>
      <c r="S177" s="4">
        <f t="shared" ca="1" si="60"/>
        <v>133</v>
      </c>
      <c r="T177" s="4">
        <f t="shared" ca="1" si="61"/>
        <v>1</v>
      </c>
      <c r="U177" s="4">
        <f t="shared" ca="1" si="62"/>
        <v>1.4160862068965478</v>
      </c>
      <c r="V177" s="4">
        <f t="shared" ca="1" si="79"/>
        <v>3.3052206077867639</v>
      </c>
      <c r="Y177" s="4">
        <v>3.9450900000161937</v>
      </c>
      <c r="Z177" s="4">
        <v>2.7722775000107447</v>
      </c>
      <c r="AA177" s="4">
        <v>2.479884999992521</v>
      </c>
      <c r="AB177" s="4">
        <v>3.6668425000137006</v>
      </c>
      <c r="AD177" s="4">
        <v>0.10130249997430951</v>
      </c>
      <c r="AE177" s="4">
        <f t="shared" si="63"/>
        <v>1.1223024999758024</v>
      </c>
      <c r="AF177" s="4">
        <v>156</v>
      </c>
      <c r="AG177" s="2">
        <f t="shared" si="80"/>
        <v>22.099999999999998</v>
      </c>
      <c r="AH177" s="4">
        <f t="shared" si="64"/>
        <v>399</v>
      </c>
      <c r="AI177" s="4">
        <f t="shared" si="65"/>
        <v>1</v>
      </c>
      <c r="AJ177" s="2">
        <f t="shared" si="66"/>
        <v>0</v>
      </c>
      <c r="AK177" s="4">
        <v>156</v>
      </c>
      <c r="AL177" s="4">
        <f t="shared" ca="1" si="67"/>
        <v>1.4160862068965478</v>
      </c>
      <c r="AM177" s="4">
        <f t="shared" ca="1" si="68"/>
        <v>3.3052206077867639</v>
      </c>
      <c r="AN177" s="2">
        <f t="shared" si="81"/>
        <v>22.099999999999998</v>
      </c>
      <c r="AO177" s="4">
        <f t="shared" ca="1" si="69"/>
        <v>399</v>
      </c>
      <c r="AP177" s="4">
        <f t="shared" ca="1" si="70"/>
        <v>1</v>
      </c>
      <c r="AQ177" s="2">
        <f t="shared" ca="1" si="71"/>
        <v>0</v>
      </c>
    </row>
    <row r="178" spans="2:43" x14ac:dyDescent="0.15">
      <c r="B178" s="4">
        <v>1.1223024999758024</v>
      </c>
      <c r="C178" s="4">
        <f t="shared" si="72"/>
        <v>2.6223024999758593</v>
      </c>
      <c r="F178" s="4">
        <v>157</v>
      </c>
      <c r="G178" s="4">
        <f t="shared" ca="1" si="56"/>
        <v>1</v>
      </c>
      <c r="H178" s="4">
        <f t="shared" ca="1" si="82"/>
        <v>1.4293448275862102</v>
      </c>
      <c r="I178" s="4">
        <f t="shared" ca="1" si="57"/>
        <v>1.3258620689655172E-2</v>
      </c>
      <c r="J178" s="4">
        <f t="shared" ca="1" si="83"/>
        <v>1.4293448275862102</v>
      </c>
      <c r="K178" s="4">
        <f t="shared" ca="1" si="73"/>
        <v>1.8758757802005912</v>
      </c>
      <c r="L178" s="4">
        <f t="shared" ca="1" si="74"/>
        <v>4</v>
      </c>
      <c r="M178" s="4">
        <f t="shared" ca="1" si="58"/>
        <v>1.8758757802005912</v>
      </c>
      <c r="N178" s="4">
        <f t="shared" ca="1" si="75"/>
        <v>0.84906504292739049</v>
      </c>
      <c r="O178" s="4">
        <f t="shared" ca="1" si="76"/>
        <v>2</v>
      </c>
      <c r="P178" s="4">
        <f t="shared" ca="1" si="59"/>
        <v>3.7447017335109117E-14</v>
      </c>
      <c r="Q178" s="4">
        <f t="shared" ca="1" si="77"/>
        <v>1.8758757802005537</v>
      </c>
      <c r="R178" s="4">
        <f t="shared" ca="1" si="78"/>
        <v>3.3052206077867639</v>
      </c>
      <c r="S178" s="4">
        <f t="shared" ca="1" si="60"/>
        <v>133</v>
      </c>
      <c r="T178" s="4">
        <f t="shared" ca="1" si="61"/>
        <v>1</v>
      </c>
      <c r="U178" s="4">
        <f t="shared" ca="1" si="62"/>
        <v>3.3052206077867639</v>
      </c>
      <c r="V178" s="4">
        <f t="shared" ca="1" si="79"/>
        <v>1.9098760666357459</v>
      </c>
      <c r="Y178" s="4">
        <v>3.8020900000148572</v>
      </c>
      <c r="Z178" s="4">
        <v>1.4082775000083814</v>
      </c>
      <c r="AA178" s="4">
        <v>1.7608849999923848</v>
      </c>
      <c r="AB178" s="4">
        <v>3.1818425000160744</v>
      </c>
      <c r="AD178" s="4">
        <v>1.1223024999758024</v>
      </c>
      <c r="AE178" s="4">
        <f t="shared" si="63"/>
        <v>2.6223024999758593</v>
      </c>
      <c r="AF178" s="4">
        <v>157</v>
      </c>
      <c r="AG178" s="2">
        <f t="shared" si="80"/>
        <v>22.319999999999997</v>
      </c>
      <c r="AH178" s="4">
        <f t="shared" si="64"/>
        <v>399</v>
      </c>
      <c r="AI178" s="4">
        <f t="shared" si="65"/>
        <v>1</v>
      </c>
      <c r="AJ178" s="2">
        <f t="shared" si="66"/>
        <v>0</v>
      </c>
      <c r="AK178" s="4">
        <v>157</v>
      </c>
      <c r="AL178" s="4">
        <f t="shared" ca="1" si="67"/>
        <v>3.3052206077867639</v>
      </c>
      <c r="AM178" s="4">
        <f t="shared" ca="1" si="68"/>
        <v>1.9098760666357459</v>
      </c>
      <c r="AN178" s="2">
        <f t="shared" si="81"/>
        <v>22.319999999999997</v>
      </c>
      <c r="AO178" s="4">
        <f t="shared" ca="1" si="69"/>
        <v>399</v>
      </c>
      <c r="AP178" s="4">
        <f t="shared" ca="1" si="70"/>
        <v>1</v>
      </c>
      <c r="AQ178" s="2">
        <f t="shared" ca="1" si="71"/>
        <v>0</v>
      </c>
    </row>
    <row r="179" spans="2:43" x14ac:dyDescent="0.15">
      <c r="B179" s="4">
        <v>2.6223024999758593</v>
      </c>
      <c r="C179" s="4">
        <f t="shared" si="72"/>
        <v>1.2203024999770662</v>
      </c>
      <c r="F179" s="4">
        <v>158</v>
      </c>
      <c r="G179" s="4">
        <f t="shared" ca="1" si="56"/>
        <v>1</v>
      </c>
      <c r="H179" s="4">
        <f t="shared" ca="1" si="82"/>
        <v>1.4426034482758654</v>
      </c>
      <c r="I179" s="4">
        <f t="shared" ca="1" si="57"/>
        <v>1.3258620689655172E-2</v>
      </c>
      <c r="J179" s="4">
        <f t="shared" ca="1" si="83"/>
        <v>1.4426034482758654</v>
      </c>
      <c r="K179" s="4">
        <f t="shared" ca="1" si="73"/>
        <v>1.1554785256730078</v>
      </c>
      <c r="L179" s="4">
        <f t="shared" ca="1" si="74"/>
        <v>5</v>
      </c>
      <c r="M179" s="4">
        <f t="shared" ca="1" si="58"/>
        <v>-0.67917323673124985</v>
      </c>
      <c r="N179" s="4">
        <f t="shared" ca="1" si="75"/>
        <v>1.9504501867302144</v>
      </c>
      <c r="O179" s="4">
        <f t="shared" ca="1" si="76"/>
        <v>5</v>
      </c>
      <c r="P179" s="4">
        <f t="shared" ca="1" si="59"/>
        <v>-1.1464458550911305</v>
      </c>
      <c r="Q179" s="4">
        <f t="shared" ca="1" si="77"/>
        <v>0.46727261835988065</v>
      </c>
      <c r="R179" s="4">
        <f t="shared" ca="1" si="78"/>
        <v>1.9098760666357459</v>
      </c>
      <c r="S179" s="4">
        <f t="shared" ca="1" si="60"/>
        <v>133</v>
      </c>
      <c r="T179" s="4">
        <f t="shared" ca="1" si="61"/>
        <v>1</v>
      </c>
      <c r="U179" s="4">
        <f t="shared" ca="1" si="62"/>
        <v>1.9098760666357459</v>
      </c>
      <c r="V179" s="4">
        <f t="shared" ca="1" si="79"/>
        <v>1.4558620689655417</v>
      </c>
      <c r="Y179" s="4">
        <v>2.757090000017115</v>
      </c>
      <c r="Z179" s="4">
        <v>2.4912775000096588</v>
      </c>
      <c r="AA179" s="4">
        <v>2.2788849999919591</v>
      </c>
      <c r="AB179" s="4">
        <v>0.81784250001604164</v>
      </c>
      <c r="AD179" s="4">
        <v>2.6223024999758593</v>
      </c>
      <c r="AE179" s="4">
        <f t="shared" si="63"/>
        <v>1.2203024999770662</v>
      </c>
      <c r="AF179" s="4">
        <v>158</v>
      </c>
      <c r="AG179" s="2">
        <f t="shared" si="80"/>
        <v>22.539999999999996</v>
      </c>
      <c r="AH179" s="4">
        <f t="shared" si="64"/>
        <v>399</v>
      </c>
      <c r="AI179" s="4">
        <f t="shared" si="65"/>
        <v>1</v>
      </c>
      <c r="AJ179" s="2">
        <f t="shared" si="66"/>
        <v>0</v>
      </c>
      <c r="AK179" s="4">
        <v>158</v>
      </c>
      <c r="AL179" s="4">
        <f t="shared" ca="1" si="67"/>
        <v>1.9098760666357459</v>
      </c>
      <c r="AM179" s="4">
        <f t="shared" ca="1" si="68"/>
        <v>1.4558620689655417</v>
      </c>
      <c r="AN179" s="2">
        <f t="shared" si="81"/>
        <v>22.539999999999996</v>
      </c>
      <c r="AO179" s="4">
        <f t="shared" ca="1" si="69"/>
        <v>399</v>
      </c>
      <c r="AP179" s="4">
        <f t="shared" ca="1" si="70"/>
        <v>1</v>
      </c>
      <c r="AQ179" s="2">
        <f t="shared" ca="1" si="71"/>
        <v>0</v>
      </c>
    </row>
    <row r="180" spans="2:43" x14ac:dyDescent="0.15">
      <c r="B180" s="4">
        <v>1.2203024999770662</v>
      </c>
      <c r="C180" s="4">
        <f t="shared" si="72"/>
        <v>2.3413024999747734</v>
      </c>
      <c r="F180" s="4">
        <v>159</v>
      </c>
      <c r="G180" s="4">
        <f t="shared" ca="1" si="56"/>
        <v>1</v>
      </c>
      <c r="H180" s="4">
        <f t="shared" ca="1" si="82"/>
        <v>1.4558620689655206</v>
      </c>
      <c r="I180" s="4">
        <f t="shared" ca="1" si="57"/>
        <v>1.3258620689655172E-2</v>
      </c>
      <c r="J180" s="4">
        <f t="shared" ca="1" si="83"/>
        <v>1.4558620689655206</v>
      </c>
      <c r="K180" s="4">
        <f t="shared" ca="1" si="73"/>
        <v>1.620736209741942</v>
      </c>
      <c r="L180" s="4">
        <f t="shared" ca="1" si="74"/>
        <v>2</v>
      </c>
      <c r="M180" s="4">
        <f t="shared" ca="1" si="58"/>
        <v>1.4297680058326287E-14</v>
      </c>
      <c r="N180" s="4">
        <f t="shared" ca="1" si="75"/>
        <v>1.1605219152293735</v>
      </c>
      <c r="O180" s="4">
        <f t="shared" ca="1" si="76"/>
        <v>3</v>
      </c>
      <c r="P180" s="4">
        <f t="shared" ca="1" si="59"/>
        <v>-6.8251991265408093E-15</v>
      </c>
      <c r="Q180" s="4">
        <f t="shared" ca="1" si="77"/>
        <v>2.1122879184867097E-14</v>
      </c>
      <c r="R180" s="4">
        <f t="shared" ca="1" si="78"/>
        <v>1.4558620689655417</v>
      </c>
      <c r="S180" s="4">
        <f t="shared" ca="1" si="60"/>
        <v>133</v>
      </c>
      <c r="T180" s="4">
        <f t="shared" ca="1" si="61"/>
        <v>1</v>
      </c>
      <c r="U180" s="4">
        <f t="shared" ca="1" si="62"/>
        <v>1.4558620689655417</v>
      </c>
      <c r="V180" s="4">
        <f t="shared" ca="1" si="79"/>
        <v>1.4691206896551798</v>
      </c>
      <c r="Y180" s="4">
        <v>2.1360900000146898</v>
      </c>
      <c r="Z180" s="4">
        <v>1.2562775000084514</v>
      </c>
      <c r="AA180" s="4">
        <v>2.2018849999909662</v>
      </c>
      <c r="AB180" s="4">
        <v>1.8548425000162183</v>
      </c>
      <c r="AD180" s="4">
        <v>1.2203024999770662</v>
      </c>
      <c r="AE180" s="4">
        <f t="shared" si="63"/>
        <v>2.3413024999747734</v>
      </c>
      <c r="AF180" s="4">
        <v>159</v>
      </c>
      <c r="AG180" s="2">
        <f t="shared" si="80"/>
        <v>22.759999999999994</v>
      </c>
      <c r="AH180" s="4">
        <f t="shared" si="64"/>
        <v>399</v>
      </c>
      <c r="AI180" s="4">
        <f t="shared" si="65"/>
        <v>1</v>
      </c>
      <c r="AJ180" s="2">
        <f t="shared" si="66"/>
        <v>0</v>
      </c>
      <c r="AK180" s="4">
        <v>159</v>
      </c>
      <c r="AL180" s="4">
        <f t="shared" ca="1" si="67"/>
        <v>1.4558620689655417</v>
      </c>
      <c r="AM180" s="4">
        <f t="shared" ca="1" si="68"/>
        <v>1.4691206896551798</v>
      </c>
      <c r="AN180" s="2">
        <f t="shared" si="81"/>
        <v>22.759999999999994</v>
      </c>
      <c r="AO180" s="4">
        <f t="shared" ca="1" si="69"/>
        <v>399</v>
      </c>
      <c r="AP180" s="4">
        <f t="shared" ca="1" si="70"/>
        <v>1</v>
      </c>
      <c r="AQ180" s="2">
        <f t="shared" ca="1" si="71"/>
        <v>0</v>
      </c>
    </row>
    <row r="181" spans="2:43" x14ac:dyDescent="0.15">
      <c r="B181" s="4">
        <v>2.3413024999747734</v>
      </c>
      <c r="C181" s="4">
        <f t="shared" si="72"/>
        <v>0.33630249997429473</v>
      </c>
      <c r="F181" s="4">
        <v>160</v>
      </c>
      <c r="G181" s="4">
        <f t="shared" ca="1" si="56"/>
        <v>1</v>
      </c>
      <c r="H181" s="4">
        <f t="shared" ca="1" si="82"/>
        <v>1.4691206896551758</v>
      </c>
      <c r="I181" s="4">
        <f t="shared" ca="1" si="57"/>
        <v>1.3258620689655172E-2</v>
      </c>
      <c r="J181" s="4">
        <f t="shared" ca="1" si="83"/>
        <v>1.4691206896551758</v>
      </c>
      <c r="K181" s="4">
        <f t="shared" ca="1" si="73"/>
        <v>1.0016493664054387</v>
      </c>
      <c r="L181" s="4">
        <f t="shared" ca="1" si="74"/>
        <v>5</v>
      </c>
      <c r="M181" s="4">
        <f t="shared" ca="1" si="58"/>
        <v>-7.8538827111156568E-15</v>
      </c>
      <c r="N181" s="4">
        <f t="shared" ca="1" si="75"/>
        <v>0.30128809261816686</v>
      </c>
      <c r="O181" s="4">
        <f t="shared" ca="1" si="76"/>
        <v>1</v>
      </c>
      <c r="P181" s="4">
        <f t="shared" ca="1" si="59"/>
        <v>-1.1811924516912395E-14</v>
      </c>
      <c r="Q181" s="4">
        <f t="shared" ca="1" si="77"/>
        <v>3.9580418057967381E-15</v>
      </c>
      <c r="R181" s="4">
        <f t="shared" ca="1" si="78"/>
        <v>1.4691206896551798</v>
      </c>
      <c r="S181" s="4">
        <f t="shared" ca="1" si="60"/>
        <v>133</v>
      </c>
      <c r="T181" s="4">
        <f t="shared" ca="1" si="61"/>
        <v>1</v>
      </c>
      <c r="U181" s="4">
        <f t="shared" ca="1" si="62"/>
        <v>1.4691206896551798</v>
      </c>
      <c r="V181" s="4">
        <f t="shared" ca="1" si="79"/>
        <v>-0.23897250530029912</v>
      </c>
      <c r="Y181" s="4">
        <v>2.3560900000170193</v>
      </c>
      <c r="Z181" s="4">
        <v>1.5182775000113224</v>
      </c>
      <c r="AA181" s="4">
        <v>3.0138849999907791</v>
      </c>
      <c r="AB181" s="4">
        <v>-0.37315749998612091</v>
      </c>
      <c r="AD181" s="4">
        <v>2.3413024999747734</v>
      </c>
      <c r="AE181" s="4">
        <f t="shared" si="63"/>
        <v>0.33630249997429473</v>
      </c>
      <c r="AF181" s="4">
        <v>160</v>
      </c>
      <c r="AG181" s="2">
        <f t="shared" si="80"/>
        <v>22.979999999999993</v>
      </c>
      <c r="AH181" s="4">
        <f t="shared" si="64"/>
        <v>399</v>
      </c>
      <c r="AI181" s="4">
        <f t="shared" si="65"/>
        <v>1</v>
      </c>
      <c r="AJ181" s="2">
        <f t="shared" si="66"/>
        <v>0</v>
      </c>
      <c r="AK181" s="4">
        <v>160</v>
      </c>
      <c r="AL181" s="4">
        <f t="shared" ca="1" si="67"/>
        <v>1.4691206896551798</v>
      </c>
      <c r="AM181" s="4">
        <f t="shared" ca="1" si="68"/>
        <v>-0.23897250530029912</v>
      </c>
      <c r="AN181" s="2">
        <f t="shared" si="81"/>
        <v>22.979999999999993</v>
      </c>
      <c r="AO181" s="4">
        <f t="shared" ca="1" si="69"/>
        <v>399</v>
      </c>
      <c r="AP181" s="4">
        <f t="shared" ca="1" si="70"/>
        <v>1</v>
      </c>
      <c r="AQ181" s="2">
        <f t="shared" ca="1" si="71"/>
        <v>0</v>
      </c>
    </row>
    <row r="182" spans="2:43" x14ac:dyDescent="0.15">
      <c r="B182" s="4">
        <v>0.33630249997429473</v>
      </c>
      <c r="C182" s="4">
        <f t="shared" si="72"/>
        <v>1.619302499975106</v>
      </c>
      <c r="F182" s="4">
        <v>161</v>
      </c>
      <c r="G182" s="4">
        <f t="shared" ca="1" si="56"/>
        <v>1</v>
      </c>
      <c r="H182" s="4">
        <f t="shared" ca="1" si="82"/>
        <v>1.4823793103448311</v>
      </c>
      <c r="I182" s="4">
        <f t="shared" ca="1" si="57"/>
        <v>1.3258620689655172E-2</v>
      </c>
      <c r="J182" s="4">
        <f t="shared" ca="1" si="83"/>
        <v>1.4823793103448311</v>
      </c>
      <c r="K182" s="4">
        <f t="shared" ca="1" si="73"/>
        <v>1.9665460019815428</v>
      </c>
      <c r="L182" s="4">
        <f t="shared" ca="1" si="74"/>
        <v>1</v>
      </c>
      <c r="M182" s="4">
        <f t="shared" ca="1" si="58"/>
        <v>-1.1949925691324963E-13</v>
      </c>
      <c r="N182" s="4">
        <f t="shared" ca="1" si="75"/>
        <v>1.7213518156450107</v>
      </c>
      <c r="O182" s="4">
        <f t="shared" ca="1" si="76"/>
        <v>4</v>
      </c>
      <c r="P182" s="4">
        <f t="shared" ca="1" si="59"/>
        <v>1.7213518156450107</v>
      </c>
      <c r="Q182" s="4">
        <f t="shared" ca="1" si="77"/>
        <v>-1.7213518156451302</v>
      </c>
      <c r="R182" s="4">
        <f t="shared" ca="1" si="78"/>
        <v>-0.23897250530029912</v>
      </c>
      <c r="S182" s="4">
        <f t="shared" ca="1" si="60"/>
        <v>133</v>
      </c>
      <c r="T182" s="4">
        <f t="shared" ca="1" si="61"/>
        <v>1</v>
      </c>
      <c r="U182" s="4">
        <f t="shared" ca="1" si="62"/>
        <v>-0.23897250530029912</v>
      </c>
      <c r="V182" s="4">
        <f t="shared" ca="1" si="79"/>
        <v>1.4956379310344905</v>
      </c>
      <c r="Y182" s="4">
        <v>2.727090000014698</v>
      </c>
      <c r="Z182" s="4">
        <v>1.5162775000092665</v>
      </c>
      <c r="AA182" s="4">
        <v>3.4308849999931113</v>
      </c>
      <c r="AB182" s="4">
        <v>4.4208425000142881</v>
      </c>
      <c r="AD182" s="4">
        <v>0.33630249997429473</v>
      </c>
      <c r="AE182" s="4">
        <f t="shared" si="63"/>
        <v>1.619302499975106</v>
      </c>
      <c r="AF182" s="4">
        <v>161</v>
      </c>
      <c r="AG182" s="2">
        <f t="shared" si="80"/>
        <v>23.199999999999992</v>
      </c>
      <c r="AH182" s="4">
        <f t="shared" si="64"/>
        <v>399</v>
      </c>
      <c r="AI182" s="4">
        <f t="shared" si="65"/>
        <v>1</v>
      </c>
      <c r="AJ182" s="2">
        <f t="shared" si="66"/>
        <v>0</v>
      </c>
      <c r="AK182" s="4">
        <v>161</v>
      </c>
      <c r="AL182" s="4">
        <f t="shared" ca="1" si="67"/>
        <v>-0.23897250530029912</v>
      </c>
      <c r="AM182" s="4">
        <f t="shared" ca="1" si="68"/>
        <v>1.4956379310344905</v>
      </c>
      <c r="AN182" s="2">
        <f t="shared" si="81"/>
        <v>23.199999999999992</v>
      </c>
      <c r="AO182" s="4">
        <f t="shared" ca="1" si="69"/>
        <v>399</v>
      </c>
      <c r="AP182" s="4">
        <f t="shared" ca="1" si="70"/>
        <v>1</v>
      </c>
      <c r="AQ182" s="2">
        <f t="shared" ca="1" si="71"/>
        <v>0</v>
      </c>
    </row>
    <row r="183" spans="2:43" x14ac:dyDescent="0.15">
      <c r="B183" s="4">
        <v>1.619302499975106</v>
      </c>
      <c r="C183" s="4">
        <f t="shared" si="72"/>
        <v>1.7963024999758659</v>
      </c>
      <c r="F183" s="4">
        <v>162</v>
      </c>
      <c r="G183" s="4">
        <f t="shared" ca="1" si="56"/>
        <v>1</v>
      </c>
      <c r="H183" s="4">
        <f t="shared" ca="1" si="82"/>
        <v>1.4956379310344863</v>
      </c>
      <c r="I183" s="4">
        <f t="shared" ca="1" si="57"/>
        <v>1.3258620689655172E-2</v>
      </c>
      <c r="J183" s="4">
        <f t="shared" ca="1" si="83"/>
        <v>1.4956379310344863</v>
      </c>
      <c r="K183" s="4">
        <f t="shared" ca="1" si="73"/>
        <v>0.9112669124644226</v>
      </c>
      <c r="L183" s="4">
        <f t="shared" ca="1" si="74"/>
        <v>1</v>
      </c>
      <c r="M183" s="4">
        <f t="shared" ca="1" si="58"/>
        <v>-7.5022211993418247E-14</v>
      </c>
      <c r="N183" s="4">
        <f t="shared" ca="1" si="75"/>
        <v>0.96369551598631142</v>
      </c>
      <c r="O183" s="4">
        <f t="shared" ca="1" si="76"/>
        <v>1</v>
      </c>
      <c r="P183" s="4">
        <f t="shared" ca="1" si="59"/>
        <v>-7.9338521248300332E-14</v>
      </c>
      <c r="Q183" s="4">
        <f t="shared" ca="1" si="77"/>
        <v>4.3163092548820845E-15</v>
      </c>
      <c r="R183" s="4">
        <f t="shared" ca="1" si="78"/>
        <v>1.4956379310344905</v>
      </c>
      <c r="S183" s="4">
        <f t="shared" ca="1" si="60"/>
        <v>133</v>
      </c>
      <c r="T183" s="4">
        <f t="shared" ca="1" si="61"/>
        <v>1</v>
      </c>
      <c r="U183" s="4">
        <f t="shared" ca="1" si="62"/>
        <v>1.4956379310344905</v>
      </c>
      <c r="V183" s="4">
        <f t="shared" ca="1" si="79"/>
        <v>0.23088627818028318</v>
      </c>
      <c r="Y183" s="4">
        <v>3.4230900000160602</v>
      </c>
      <c r="Z183" s="4">
        <v>3.2072775000102638</v>
      </c>
      <c r="AA183" s="4">
        <v>3.2348849999905838</v>
      </c>
      <c r="AB183" s="4">
        <v>12.614842500013879</v>
      </c>
      <c r="AD183" s="4">
        <v>1.619302499975106</v>
      </c>
      <c r="AE183" s="4">
        <f t="shared" si="63"/>
        <v>1.7963024999758659</v>
      </c>
      <c r="AF183" s="4">
        <v>162</v>
      </c>
      <c r="AG183" s="2">
        <f t="shared" si="80"/>
        <v>23.419999999999991</v>
      </c>
      <c r="AH183" s="4">
        <f t="shared" si="64"/>
        <v>399</v>
      </c>
      <c r="AI183" s="4">
        <f t="shared" si="65"/>
        <v>1</v>
      </c>
      <c r="AJ183" s="2">
        <f t="shared" si="66"/>
        <v>0</v>
      </c>
      <c r="AK183" s="4">
        <v>162</v>
      </c>
      <c r="AL183" s="4">
        <f t="shared" ca="1" si="67"/>
        <v>1.4956379310344905</v>
      </c>
      <c r="AM183" s="4">
        <f t="shared" ca="1" si="68"/>
        <v>0.23088627818028318</v>
      </c>
      <c r="AN183" s="2">
        <f t="shared" si="81"/>
        <v>23.419999999999991</v>
      </c>
      <c r="AO183" s="4">
        <f t="shared" ca="1" si="69"/>
        <v>399</v>
      </c>
      <c r="AP183" s="4">
        <f t="shared" ca="1" si="70"/>
        <v>1</v>
      </c>
      <c r="AQ183" s="2">
        <f t="shared" ca="1" si="71"/>
        <v>0</v>
      </c>
    </row>
    <row r="184" spans="2:43" x14ac:dyDescent="0.15">
      <c r="B184" s="4">
        <v>1.7963024999758659</v>
      </c>
      <c r="C184" s="4">
        <f t="shared" si="72"/>
        <v>-0.2746975000249563</v>
      </c>
      <c r="F184" s="4">
        <v>163</v>
      </c>
      <c r="G184" s="4">
        <f t="shared" ca="1" si="56"/>
        <v>1</v>
      </c>
      <c r="H184" s="4">
        <f t="shared" ca="1" si="82"/>
        <v>1.5088965517241415</v>
      </c>
      <c r="I184" s="4">
        <f t="shared" ca="1" si="57"/>
        <v>1.3258620689655172E-2</v>
      </c>
      <c r="J184" s="4">
        <f t="shared" ca="1" si="83"/>
        <v>1.5088965517241415</v>
      </c>
      <c r="K184" s="4">
        <f t="shared" ca="1" si="73"/>
        <v>1.3181704108757863</v>
      </c>
      <c r="L184" s="4">
        <f t="shared" ca="1" si="74"/>
        <v>2</v>
      </c>
      <c r="M184" s="4">
        <f t="shared" ca="1" si="58"/>
        <v>6.8471495855085248E-14</v>
      </c>
      <c r="N184" s="4">
        <f t="shared" ca="1" si="75"/>
        <v>1.4757191509153733</v>
      </c>
      <c r="O184" s="4">
        <f t="shared" ca="1" si="76"/>
        <v>3</v>
      </c>
      <c r="P184" s="4">
        <f t="shared" ca="1" si="59"/>
        <v>1.2780102735439267</v>
      </c>
      <c r="Q184" s="4">
        <f t="shared" ca="1" si="77"/>
        <v>-1.2780102735438583</v>
      </c>
      <c r="R184" s="4">
        <f t="shared" ca="1" si="78"/>
        <v>0.23088627818028318</v>
      </c>
      <c r="S184" s="4">
        <f t="shared" ca="1" si="60"/>
        <v>133</v>
      </c>
      <c r="T184" s="4">
        <f t="shared" ca="1" si="61"/>
        <v>1</v>
      </c>
      <c r="U184" s="4">
        <f t="shared" ca="1" si="62"/>
        <v>0.23088627818028318</v>
      </c>
      <c r="V184" s="4">
        <f t="shared" ca="1" si="79"/>
        <v>0.39025131304889626</v>
      </c>
      <c r="Y184" s="4">
        <v>3.288090000015842</v>
      </c>
      <c r="Z184" s="4">
        <v>1.4682775000096626</v>
      </c>
      <c r="AA184" s="4">
        <v>2.608884999993677</v>
      </c>
      <c r="AB184" s="4">
        <v>8.5518425000152831</v>
      </c>
      <c r="AD184" s="4">
        <v>1.7963024999758659</v>
      </c>
      <c r="AE184" s="4">
        <f t="shared" si="63"/>
        <v>-0.2746975000249563</v>
      </c>
      <c r="AF184" s="4">
        <v>163</v>
      </c>
      <c r="AG184" s="2">
        <f t="shared" si="80"/>
        <v>23.63999999999999</v>
      </c>
      <c r="AH184" s="4">
        <f t="shared" si="64"/>
        <v>399</v>
      </c>
      <c r="AI184" s="4">
        <f t="shared" si="65"/>
        <v>1</v>
      </c>
      <c r="AJ184" s="2">
        <f t="shared" si="66"/>
        <v>0</v>
      </c>
      <c r="AK184" s="4">
        <v>163</v>
      </c>
      <c r="AL184" s="4">
        <f t="shared" ca="1" si="67"/>
        <v>0.23088627818028318</v>
      </c>
      <c r="AM184" s="4">
        <f t="shared" ca="1" si="68"/>
        <v>0.39025131304889626</v>
      </c>
      <c r="AN184" s="2">
        <f t="shared" si="81"/>
        <v>23.63999999999999</v>
      </c>
      <c r="AO184" s="4">
        <f t="shared" ca="1" si="69"/>
        <v>399</v>
      </c>
      <c r="AP184" s="4">
        <f t="shared" ca="1" si="70"/>
        <v>1</v>
      </c>
      <c r="AQ184" s="2">
        <f t="shared" ca="1" si="71"/>
        <v>0</v>
      </c>
    </row>
    <row r="185" spans="2:43" x14ac:dyDescent="0.15">
      <c r="B185" s="4">
        <v>-0.2746975000249563</v>
      </c>
      <c r="C185" s="4">
        <f t="shared" si="72"/>
        <v>2.7423024999748691</v>
      </c>
      <c r="F185" s="4">
        <v>164</v>
      </c>
      <c r="G185" s="4">
        <f t="shared" ca="1" si="56"/>
        <v>1</v>
      </c>
      <c r="H185" s="4">
        <f t="shared" ca="1" si="82"/>
        <v>1.5221551724137967</v>
      </c>
      <c r="I185" s="4">
        <f t="shared" ca="1" si="57"/>
        <v>1.3258620689655172E-2</v>
      </c>
      <c r="J185" s="4">
        <f t="shared" ca="1" si="83"/>
        <v>1.5221551724137967</v>
      </c>
      <c r="K185" s="4">
        <f t="shared" ca="1" si="73"/>
        <v>1.3070099958023711</v>
      </c>
      <c r="L185" s="4">
        <f t="shared" ca="1" si="74"/>
        <v>3</v>
      </c>
      <c r="M185" s="4">
        <f t="shared" ca="1" si="58"/>
        <v>-1.1319038593650061</v>
      </c>
      <c r="N185" s="4">
        <f t="shared" ca="1" si="75"/>
        <v>1.6838416834598704</v>
      </c>
      <c r="O185" s="4">
        <f t="shared" ca="1" si="76"/>
        <v>2</v>
      </c>
      <c r="P185" s="4">
        <f t="shared" ca="1" si="59"/>
        <v>-1.0561896758469421E-13</v>
      </c>
      <c r="Q185" s="4">
        <f t="shared" ca="1" si="77"/>
        <v>-1.1319038593649005</v>
      </c>
      <c r="R185" s="4">
        <f t="shared" ca="1" si="78"/>
        <v>0.39025131304889626</v>
      </c>
      <c r="S185" s="4">
        <f t="shared" ca="1" si="60"/>
        <v>133</v>
      </c>
      <c r="T185" s="4">
        <f t="shared" ca="1" si="61"/>
        <v>1</v>
      </c>
      <c r="U185" s="4">
        <f t="shared" ca="1" si="62"/>
        <v>0.39025131304889626</v>
      </c>
      <c r="V185" s="4">
        <f t="shared" ca="1" si="79"/>
        <v>3.2016901395956641</v>
      </c>
      <c r="Y185" s="4">
        <v>1.627090000013709</v>
      </c>
      <c r="Z185" s="4">
        <v>2.0862775000090039</v>
      </c>
      <c r="AA185" s="4">
        <v>2.4968849999922327</v>
      </c>
      <c r="AB185" s="4">
        <v>2.2608425000143484</v>
      </c>
      <c r="AD185" s="4">
        <v>-0.2746975000249563</v>
      </c>
      <c r="AE185" s="4">
        <f t="shared" si="63"/>
        <v>2.7423024999748691</v>
      </c>
      <c r="AF185" s="4">
        <v>164</v>
      </c>
      <c r="AG185" s="2">
        <f t="shared" si="80"/>
        <v>23.859999999999989</v>
      </c>
      <c r="AH185" s="4">
        <f t="shared" si="64"/>
        <v>399</v>
      </c>
      <c r="AI185" s="4">
        <f t="shared" si="65"/>
        <v>1</v>
      </c>
      <c r="AJ185" s="2">
        <f t="shared" si="66"/>
        <v>0</v>
      </c>
      <c r="AK185" s="4">
        <v>164</v>
      </c>
      <c r="AL185" s="4">
        <f t="shared" ca="1" si="67"/>
        <v>0.39025131304889626</v>
      </c>
      <c r="AM185" s="4">
        <f t="shared" ca="1" si="68"/>
        <v>3.2016901395956641</v>
      </c>
      <c r="AN185" s="2">
        <f t="shared" si="81"/>
        <v>23.859999999999989</v>
      </c>
      <c r="AO185" s="4">
        <f t="shared" ca="1" si="69"/>
        <v>399</v>
      </c>
      <c r="AP185" s="4">
        <f t="shared" ca="1" si="70"/>
        <v>1</v>
      </c>
      <c r="AQ185" s="2">
        <f t="shared" ca="1" si="71"/>
        <v>0</v>
      </c>
    </row>
    <row r="186" spans="2:43" x14ac:dyDescent="0.15">
      <c r="B186" s="4">
        <v>2.7423024999748691</v>
      </c>
      <c r="C186" s="4">
        <f t="shared" si="72"/>
        <v>-2.8766975000245054</v>
      </c>
      <c r="F186" s="4">
        <v>165</v>
      </c>
      <c r="G186" s="4">
        <f t="shared" ca="1" si="56"/>
        <v>1</v>
      </c>
      <c r="H186" s="4">
        <f t="shared" ca="1" si="82"/>
        <v>1.5354137931034519</v>
      </c>
      <c r="I186" s="4">
        <f t="shared" ca="1" si="57"/>
        <v>1.3258620689655172E-2</v>
      </c>
      <c r="J186" s="4">
        <f t="shared" ca="1" si="83"/>
        <v>1.5354137931034519</v>
      </c>
      <c r="K186" s="4">
        <f t="shared" ca="1" si="73"/>
        <v>1.6662763464922463</v>
      </c>
      <c r="L186" s="4">
        <f t="shared" ca="1" si="74"/>
        <v>4</v>
      </c>
      <c r="M186" s="4">
        <f t="shared" ca="1" si="58"/>
        <v>1.6662763464922463</v>
      </c>
      <c r="N186" s="4">
        <f t="shared" ca="1" si="75"/>
        <v>0.46787330345817013</v>
      </c>
      <c r="O186" s="4">
        <f t="shared" ca="1" si="76"/>
        <v>2</v>
      </c>
      <c r="P186" s="4">
        <f t="shared" ca="1" si="59"/>
        <v>3.4391333481729971E-14</v>
      </c>
      <c r="Q186" s="4">
        <f t="shared" ca="1" si="77"/>
        <v>1.6662763464922119</v>
      </c>
      <c r="R186" s="4">
        <f t="shared" ca="1" si="78"/>
        <v>3.2016901395956641</v>
      </c>
      <c r="S186" s="4">
        <f t="shared" ca="1" si="60"/>
        <v>133</v>
      </c>
      <c r="T186" s="4">
        <f t="shared" ca="1" si="61"/>
        <v>1</v>
      </c>
      <c r="U186" s="4">
        <f t="shared" ca="1" si="62"/>
        <v>3.2016901395956641</v>
      </c>
      <c r="V186" s="4">
        <f t="shared" ca="1" si="79"/>
        <v>1.568515100641179</v>
      </c>
      <c r="Y186" s="4">
        <v>2.7820900000143922</v>
      </c>
      <c r="Z186" s="4">
        <v>5.2132775000082177</v>
      </c>
      <c r="AA186" s="4">
        <v>2.7048849999928848</v>
      </c>
      <c r="AB186" s="4">
        <v>0.35484250001616147</v>
      </c>
      <c r="AD186" s="4">
        <v>2.7423024999748691</v>
      </c>
      <c r="AE186" s="4">
        <f t="shared" si="63"/>
        <v>-2.8766975000245054</v>
      </c>
      <c r="AF186" s="4">
        <v>165</v>
      </c>
      <c r="AG186" s="2">
        <f t="shared" si="80"/>
        <v>24.079999999999988</v>
      </c>
      <c r="AH186" s="4">
        <f t="shared" si="64"/>
        <v>399</v>
      </c>
      <c r="AI186" s="4">
        <f t="shared" si="65"/>
        <v>1</v>
      </c>
      <c r="AJ186" s="2">
        <f t="shared" si="66"/>
        <v>0</v>
      </c>
      <c r="AK186" s="4">
        <v>165</v>
      </c>
      <c r="AL186" s="4">
        <f t="shared" ca="1" si="67"/>
        <v>3.2016901395956641</v>
      </c>
      <c r="AM186" s="4">
        <f t="shared" ca="1" si="68"/>
        <v>1.568515100641179</v>
      </c>
      <c r="AN186" s="2">
        <f t="shared" si="81"/>
        <v>24.079999999999988</v>
      </c>
      <c r="AO186" s="4">
        <f t="shared" ca="1" si="69"/>
        <v>399</v>
      </c>
      <c r="AP186" s="4">
        <f t="shared" ca="1" si="70"/>
        <v>1</v>
      </c>
      <c r="AQ186" s="2">
        <f t="shared" ca="1" si="71"/>
        <v>0</v>
      </c>
    </row>
    <row r="187" spans="2:43" x14ac:dyDescent="0.15">
      <c r="B187" s="4">
        <v>-2.8766975000245054</v>
      </c>
      <c r="C187" s="4">
        <f t="shared" si="72"/>
        <v>-4.4296975000257532</v>
      </c>
      <c r="F187" s="4">
        <v>166</v>
      </c>
      <c r="G187" s="4">
        <f t="shared" ca="1" si="56"/>
        <v>1</v>
      </c>
      <c r="H187" s="4">
        <f t="shared" ca="1" si="82"/>
        <v>1.5486724137931072</v>
      </c>
      <c r="I187" s="4">
        <f t="shared" ca="1" si="57"/>
        <v>1.3258620689655172E-2</v>
      </c>
      <c r="J187" s="4">
        <f t="shared" ca="1" si="83"/>
        <v>1.5486724137931072</v>
      </c>
      <c r="K187" s="4">
        <f t="shared" ca="1" si="73"/>
        <v>0.72062490875978646</v>
      </c>
      <c r="L187" s="4">
        <f t="shared" ca="1" si="74"/>
        <v>5</v>
      </c>
      <c r="M187" s="4">
        <f t="shared" ca="1" si="58"/>
        <v>0.68535501528059672</v>
      </c>
      <c r="N187" s="4">
        <f t="shared" ca="1" si="75"/>
        <v>0.69976107311164948</v>
      </c>
      <c r="O187" s="4">
        <f t="shared" ca="1" si="76"/>
        <v>5</v>
      </c>
      <c r="P187" s="4">
        <f t="shared" ca="1" si="59"/>
        <v>0.66551232843252495</v>
      </c>
      <c r="Q187" s="4">
        <f t="shared" ca="1" si="77"/>
        <v>1.9842686848071778E-2</v>
      </c>
      <c r="R187" s="4">
        <f t="shared" ca="1" si="78"/>
        <v>1.568515100641179</v>
      </c>
      <c r="S187" s="4">
        <f t="shared" ca="1" si="60"/>
        <v>133</v>
      </c>
      <c r="T187" s="4">
        <f t="shared" ca="1" si="61"/>
        <v>1</v>
      </c>
      <c r="U187" s="4">
        <f t="shared" ca="1" si="62"/>
        <v>1.568515100641179</v>
      </c>
      <c r="V187" s="4">
        <f t="shared" ca="1" si="79"/>
        <v>2.2295454357345625</v>
      </c>
      <c r="Y187" s="4">
        <v>2.7860900000149513</v>
      </c>
      <c r="Z187" s="4">
        <v>3.5602775000107556</v>
      </c>
      <c r="AA187" s="4">
        <v>1.7208849999903464</v>
      </c>
      <c r="AB187" s="4">
        <v>1.6758425000134025</v>
      </c>
      <c r="AD187" s="4">
        <v>-2.8766975000245054</v>
      </c>
      <c r="AE187" s="4">
        <f t="shared" si="63"/>
        <v>-4.4296975000257532</v>
      </c>
      <c r="AF187" s="4">
        <v>166</v>
      </c>
      <c r="AG187" s="2">
        <f t="shared" si="80"/>
        <v>24.299999999999986</v>
      </c>
      <c r="AH187" s="4">
        <f t="shared" si="64"/>
        <v>399</v>
      </c>
      <c r="AI187" s="4">
        <f t="shared" si="65"/>
        <v>1</v>
      </c>
      <c r="AJ187" s="2">
        <f t="shared" si="66"/>
        <v>0</v>
      </c>
      <c r="AK187" s="4">
        <v>166</v>
      </c>
      <c r="AL187" s="4">
        <f t="shared" ca="1" si="67"/>
        <v>1.568515100641179</v>
      </c>
      <c r="AM187" s="4">
        <f t="shared" ca="1" si="68"/>
        <v>2.2295454357345625</v>
      </c>
      <c r="AN187" s="2">
        <f t="shared" si="81"/>
        <v>24.299999999999986</v>
      </c>
      <c r="AO187" s="4">
        <f t="shared" ca="1" si="69"/>
        <v>399</v>
      </c>
      <c r="AP187" s="4">
        <f t="shared" ca="1" si="70"/>
        <v>1</v>
      </c>
      <c r="AQ187" s="2">
        <f t="shared" ca="1" si="71"/>
        <v>0</v>
      </c>
    </row>
    <row r="188" spans="2:43" x14ac:dyDescent="0.15">
      <c r="B188" s="4">
        <v>-4.4296975000257532</v>
      </c>
      <c r="C188" s="4">
        <f t="shared" si="72"/>
        <v>8.7653024999738705</v>
      </c>
      <c r="F188" s="4">
        <v>167</v>
      </c>
      <c r="G188" s="4">
        <f t="shared" ca="1" si="56"/>
        <v>1</v>
      </c>
      <c r="H188" s="4">
        <f t="shared" ca="1" si="82"/>
        <v>1.5619310344827624</v>
      </c>
      <c r="I188" s="4">
        <f t="shared" ca="1" si="57"/>
        <v>1.3258620689655172E-2</v>
      </c>
      <c r="J188" s="4">
        <f t="shared" ca="1" si="83"/>
        <v>1.5619310344827624</v>
      </c>
      <c r="K188" s="4">
        <f t="shared" ca="1" si="73"/>
        <v>1.1358134601847369</v>
      </c>
      <c r="L188" s="4">
        <f t="shared" ca="1" si="74"/>
        <v>5</v>
      </c>
      <c r="M188" s="4">
        <f t="shared" ca="1" si="58"/>
        <v>0.66761440125186045</v>
      </c>
      <c r="N188" s="4">
        <f t="shared" ca="1" si="75"/>
        <v>1.6208294275869999</v>
      </c>
      <c r="O188" s="4">
        <f t="shared" ca="1" si="76"/>
        <v>1</v>
      </c>
      <c r="P188" s="4">
        <f t="shared" ca="1" si="59"/>
        <v>6.0359270584049415E-14</v>
      </c>
      <c r="Q188" s="4">
        <f t="shared" ca="1" si="77"/>
        <v>0.66761440125180005</v>
      </c>
      <c r="R188" s="4">
        <f t="shared" ca="1" si="78"/>
        <v>2.2295454357345625</v>
      </c>
      <c r="S188" s="4">
        <f t="shared" ca="1" si="60"/>
        <v>133</v>
      </c>
      <c r="T188" s="4">
        <f t="shared" ca="1" si="61"/>
        <v>1</v>
      </c>
      <c r="U188" s="4">
        <f t="shared" ca="1" si="62"/>
        <v>2.2295454357345625</v>
      </c>
      <c r="V188" s="4">
        <f t="shared" ca="1" si="79"/>
        <v>1.5751896551724218</v>
      </c>
      <c r="Y188" s="4">
        <v>4.1460900000167555</v>
      </c>
      <c r="Z188" s="4">
        <v>2.4912775000096588</v>
      </c>
      <c r="AA188" s="4">
        <v>2.3568849999904273</v>
      </c>
      <c r="AB188" s="4">
        <v>2.6078425000157779</v>
      </c>
      <c r="AD188" s="4">
        <v>-4.4296975000257532</v>
      </c>
      <c r="AE188" s="4">
        <f t="shared" si="63"/>
        <v>8.7653024999738705</v>
      </c>
      <c r="AF188" s="4">
        <v>167</v>
      </c>
      <c r="AG188" s="2">
        <f t="shared" si="80"/>
        <v>24.519999999999985</v>
      </c>
      <c r="AH188" s="4">
        <f t="shared" si="64"/>
        <v>399</v>
      </c>
      <c r="AI188" s="4">
        <f t="shared" si="65"/>
        <v>1</v>
      </c>
      <c r="AJ188" s="2">
        <f t="shared" si="66"/>
        <v>0</v>
      </c>
      <c r="AK188" s="4">
        <v>167</v>
      </c>
      <c r="AL188" s="4">
        <f t="shared" ca="1" si="67"/>
        <v>2.2295454357345625</v>
      </c>
      <c r="AM188" s="4">
        <f t="shared" ca="1" si="68"/>
        <v>1.5751896551724218</v>
      </c>
      <c r="AN188" s="2">
        <f t="shared" si="81"/>
        <v>24.519999999999985</v>
      </c>
      <c r="AO188" s="4">
        <f t="shared" ca="1" si="69"/>
        <v>399</v>
      </c>
      <c r="AP188" s="4">
        <f t="shared" ca="1" si="70"/>
        <v>1</v>
      </c>
      <c r="AQ188" s="2">
        <f t="shared" ca="1" si="71"/>
        <v>0</v>
      </c>
    </row>
    <row r="189" spans="2:43" x14ac:dyDescent="0.15">
      <c r="B189" s="4">
        <v>8.7653024999738705</v>
      </c>
      <c r="C189" s="4">
        <f t="shared" si="72"/>
        <v>1.3803024999745617</v>
      </c>
      <c r="F189" s="4">
        <v>168</v>
      </c>
      <c r="G189" s="4">
        <f t="shared" ca="1" si="56"/>
        <v>1</v>
      </c>
      <c r="H189" s="4">
        <f t="shared" ca="1" si="82"/>
        <v>1.5751896551724176</v>
      </c>
      <c r="I189" s="4">
        <f t="shared" ca="1" si="57"/>
        <v>1.3258620689655172E-2</v>
      </c>
      <c r="J189" s="4">
        <f t="shared" ca="1" si="83"/>
        <v>1.5751896551724176</v>
      </c>
      <c r="K189" s="4">
        <f t="shared" ca="1" si="73"/>
        <v>1.522530992187354</v>
      </c>
      <c r="L189" s="4">
        <f t="shared" ca="1" si="74"/>
        <v>4</v>
      </c>
      <c r="M189" s="4">
        <f t="shared" ca="1" si="58"/>
        <v>5.9677241912847151E-15</v>
      </c>
      <c r="N189" s="4">
        <f t="shared" ca="1" si="75"/>
        <v>0.42339926991741694</v>
      </c>
      <c r="O189" s="4">
        <f t="shared" ca="1" si="76"/>
        <v>4</v>
      </c>
      <c r="P189" s="4">
        <f t="shared" ca="1" si="59"/>
        <v>1.659559035989417E-15</v>
      </c>
      <c r="Q189" s="4">
        <f t="shared" ca="1" si="77"/>
        <v>4.3081651552952983E-15</v>
      </c>
      <c r="R189" s="4">
        <f t="shared" ca="1" si="78"/>
        <v>1.5751896551724218</v>
      </c>
      <c r="S189" s="4">
        <f t="shared" ca="1" si="60"/>
        <v>133</v>
      </c>
      <c r="T189" s="4">
        <f t="shared" ca="1" si="61"/>
        <v>1</v>
      </c>
      <c r="U189" s="4">
        <f t="shared" ca="1" si="62"/>
        <v>1.5751896551724218</v>
      </c>
      <c r="V189" s="4">
        <f t="shared" ca="1" si="79"/>
        <v>0.79257754021367866</v>
      </c>
      <c r="Y189" s="4">
        <v>1.9960900000164372</v>
      </c>
      <c r="Z189" s="4">
        <v>1.0762775000081604</v>
      </c>
      <c r="AA189" s="4">
        <v>2.3338849999916533</v>
      </c>
      <c r="AB189" s="4">
        <v>0.63184250001313558</v>
      </c>
      <c r="AD189" s="4">
        <v>8.7653024999738705</v>
      </c>
      <c r="AE189" s="4">
        <f t="shared" si="63"/>
        <v>1.3803024999745617</v>
      </c>
      <c r="AF189" s="4">
        <v>168</v>
      </c>
      <c r="AG189" s="2">
        <f t="shared" si="80"/>
        <v>24.739999999999984</v>
      </c>
      <c r="AH189" s="4">
        <f t="shared" si="64"/>
        <v>399</v>
      </c>
      <c r="AI189" s="4">
        <f t="shared" si="65"/>
        <v>1</v>
      </c>
      <c r="AJ189" s="2">
        <f t="shared" si="66"/>
        <v>0</v>
      </c>
      <c r="AK189" s="4">
        <v>168</v>
      </c>
      <c r="AL189" s="4">
        <f t="shared" ca="1" si="67"/>
        <v>1.5751896551724218</v>
      </c>
      <c r="AM189" s="4">
        <f t="shared" ca="1" si="68"/>
        <v>0.79257754021367866</v>
      </c>
      <c r="AN189" s="2">
        <f t="shared" si="81"/>
        <v>24.739999999999984</v>
      </c>
      <c r="AO189" s="4">
        <f t="shared" ca="1" si="69"/>
        <v>399</v>
      </c>
      <c r="AP189" s="4">
        <f t="shared" ca="1" si="70"/>
        <v>1</v>
      </c>
      <c r="AQ189" s="2">
        <f t="shared" ca="1" si="71"/>
        <v>0</v>
      </c>
    </row>
    <row r="190" spans="2:43" x14ac:dyDescent="0.15">
      <c r="B190" s="4">
        <v>1.3803024999745617</v>
      </c>
      <c r="C190" s="4">
        <f t="shared" si="72"/>
        <v>0.15530249997652845</v>
      </c>
      <c r="F190" s="4">
        <v>169</v>
      </c>
      <c r="G190" s="4">
        <f t="shared" ca="1" si="56"/>
        <v>1</v>
      </c>
      <c r="H190" s="4">
        <f t="shared" ca="1" si="82"/>
        <v>1.5884482758620728</v>
      </c>
      <c r="I190" s="4">
        <f t="shared" ca="1" si="57"/>
        <v>1.3258620689655172E-2</v>
      </c>
      <c r="J190" s="4">
        <f t="shared" ca="1" si="83"/>
        <v>1.5884482758620728</v>
      </c>
      <c r="K190" s="4">
        <f t="shared" ca="1" si="73"/>
        <v>1.2349936997773352</v>
      </c>
      <c r="L190" s="4">
        <f t="shared" ca="1" si="74"/>
        <v>2</v>
      </c>
      <c r="M190" s="4">
        <f t="shared" ca="1" si="58"/>
        <v>3.6326604783021024E-15</v>
      </c>
      <c r="N190" s="4">
        <f t="shared" ca="1" si="75"/>
        <v>0.91899236693349495</v>
      </c>
      <c r="O190" s="4">
        <f t="shared" ca="1" si="76"/>
        <v>3</v>
      </c>
      <c r="P190" s="4">
        <f t="shared" ca="1" si="59"/>
        <v>0.79587073564839783</v>
      </c>
      <c r="Q190" s="4">
        <f t="shared" ca="1" si="77"/>
        <v>-0.79587073564839417</v>
      </c>
      <c r="R190" s="4">
        <f t="shared" ca="1" si="78"/>
        <v>0.79257754021367866</v>
      </c>
      <c r="S190" s="4">
        <f t="shared" ca="1" si="60"/>
        <v>133</v>
      </c>
      <c r="T190" s="4">
        <f t="shared" ca="1" si="61"/>
        <v>1</v>
      </c>
      <c r="U190" s="4">
        <f t="shared" ca="1" si="62"/>
        <v>0.79257754021367866</v>
      </c>
      <c r="V190" s="4">
        <f t="shared" ca="1" si="79"/>
        <v>1.2498184674780741</v>
      </c>
      <c r="Y190" s="4">
        <v>1.3670900000164465</v>
      </c>
      <c r="Z190" s="4">
        <v>1.4312775000107081</v>
      </c>
      <c r="AA190" s="4">
        <v>1.640884999993375</v>
      </c>
      <c r="AB190" s="4">
        <v>3.4008425000138232</v>
      </c>
      <c r="AD190" s="4">
        <v>1.3803024999745617</v>
      </c>
      <c r="AE190" s="4">
        <f t="shared" si="63"/>
        <v>0.15530249997652845</v>
      </c>
      <c r="AF190" s="4">
        <v>169</v>
      </c>
      <c r="AG190" s="2">
        <f t="shared" si="80"/>
        <v>24.959999999999983</v>
      </c>
      <c r="AH190" s="4">
        <f t="shared" si="64"/>
        <v>399</v>
      </c>
      <c r="AI190" s="4">
        <f t="shared" si="65"/>
        <v>1</v>
      </c>
      <c r="AJ190" s="2">
        <f t="shared" si="66"/>
        <v>0</v>
      </c>
      <c r="AK190" s="4">
        <v>169</v>
      </c>
      <c r="AL190" s="4">
        <f t="shared" ca="1" si="67"/>
        <v>0.79257754021367866</v>
      </c>
      <c r="AM190" s="4">
        <f t="shared" ca="1" si="68"/>
        <v>1.2498184674780741</v>
      </c>
      <c r="AN190" s="2">
        <f t="shared" si="81"/>
        <v>24.959999999999983</v>
      </c>
      <c r="AO190" s="4">
        <f t="shared" ca="1" si="69"/>
        <v>399</v>
      </c>
      <c r="AP190" s="4">
        <f t="shared" ca="1" si="70"/>
        <v>1</v>
      </c>
      <c r="AQ190" s="2">
        <f t="shared" ca="1" si="71"/>
        <v>0</v>
      </c>
    </row>
    <row r="191" spans="2:43" x14ac:dyDescent="0.15">
      <c r="B191" s="4">
        <v>0.15530249997652845</v>
      </c>
      <c r="C191" s="4">
        <f t="shared" si="72"/>
        <v>3.7243024999753516</v>
      </c>
      <c r="F191" s="4">
        <v>170</v>
      </c>
      <c r="G191" s="4">
        <f t="shared" ca="1" si="56"/>
        <v>1</v>
      </c>
      <c r="H191" s="4">
        <f t="shared" ca="1" si="82"/>
        <v>1.601706896551728</v>
      </c>
      <c r="I191" s="4">
        <f t="shared" ca="1" si="57"/>
        <v>1.3258620689655172E-2</v>
      </c>
      <c r="J191" s="4">
        <f t="shared" ca="1" si="83"/>
        <v>1.601706896551728</v>
      </c>
      <c r="K191" s="4">
        <f t="shared" ca="1" si="73"/>
        <v>0.40632575850078756</v>
      </c>
      <c r="L191" s="4">
        <f t="shared" ca="1" si="74"/>
        <v>3</v>
      </c>
      <c r="M191" s="4">
        <f t="shared" ca="1" si="58"/>
        <v>-0.35188842907366485</v>
      </c>
      <c r="N191" s="4">
        <f t="shared" ca="1" si="75"/>
        <v>0.79872490969216314</v>
      </c>
      <c r="O191" s="4">
        <f t="shared" ca="1" si="76"/>
        <v>2</v>
      </c>
      <c r="P191" s="4">
        <f t="shared" ca="1" si="59"/>
        <v>-1.0960180188584386E-14</v>
      </c>
      <c r="Q191" s="4">
        <f t="shared" ca="1" si="77"/>
        <v>-0.35188842907365392</v>
      </c>
      <c r="R191" s="4">
        <f t="shared" ca="1" si="78"/>
        <v>1.2498184674780741</v>
      </c>
      <c r="S191" s="4">
        <f t="shared" ca="1" si="60"/>
        <v>133</v>
      </c>
      <c r="T191" s="4">
        <f t="shared" ca="1" si="61"/>
        <v>1</v>
      </c>
      <c r="U191" s="4">
        <f t="shared" ca="1" si="62"/>
        <v>1.2498184674780741</v>
      </c>
      <c r="V191" s="4">
        <f t="shared" ca="1" si="79"/>
        <v>1.6149655172413908</v>
      </c>
      <c r="Y191" s="4">
        <v>1.1870900000161555</v>
      </c>
      <c r="Z191" s="4">
        <v>-6.1722499989258495E-2</v>
      </c>
      <c r="AA191" s="4">
        <v>3.2458849999912331</v>
      </c>
      <c r="AB191" s="4">
        <v>-2.4831574999844008</v>
      </c>
      <c r="AD191" s="4">
        <v>0.15530249997652845</v>
      </c>
      <c r="AE191" s="4">
        <f t="shared" si="63"/>
        <v>3.7243024999753516</v>
      </c>
      <c r="AF191" s="4">
        <v>170</v>
      </c>
      <c r="AG191" s="2">
        <f t="shared" si="80"/>
        <v>25.179999999999982</v>
      </c>
      <c r="AH191" s="4">
        <f t="shared" si="64"/>
        <v>399</v>
      </c>
      <c r="AI191" s="4">
        <f t="shared" si="65"/>
        <v>1</v>
      </c>
      <c r="AJ191" s="2">
        <f t="shared" si="66"/>
        <v>0</v>
      </c>
      <c r="AK191" s="4">
        <v>170</v>
      </c>
      <c r="AL191" s="4">
        <f t="shared" ca="1" si="67"/>
        <v>1.2498184674780741</v>
      </c>
      <c r="AM191" s="4">
        <f t="shared" ca="1" si="68"/>
        <v>1.6149655172413908</v>
      </c>
      <c r="AN191" s="2">
        <f t="shared" si="81"/>
        <v>25.179999999999982</v>
      </c>
      <c r="AO191" s="4">
        <f t="shared" ca="1" si="69"/>
        <v>399</v>
      </c>
      <c r="AP191" s="4">
        <f t="shared" ca="1" si="70"/>
        <v>1</v>
      </c>
      <c r="AQ191" s="2">
        <f t="shared" ca="1" si="71"/>
        <v>0</v>
      </c>
    </row>
    <row r="192" spans="2:43" x14ac:dyDescent="0.15">
      <c r="B192" s="4">
        <v>3.7243024999753516</v>
      </c>
      <c r="C192" s="4">
        <f t="shared" si="72"/>
        <v>0.57430249997381111</v>
      </c>
      <c r="F192" s="4">
        <v>171</v>
      </c>
      <c r="G192" s="4">
        <f t="shared" ca="1" si="56"/>
        <v>1</v>
      </c>
      <c r="H192" s="4">
        <f t="shared" ca="1" si="82"/>
        <v>1.6149655172413833</v>
      </c>
      <c r="I192" s="4">
        <f t="shared" ca="1" si="57"/>
        <v>1.3258620689655172E-2</v>
      </c>
      <c r="J192" s="4">
        <f t="shared" ca="1" si="83"/>
        <v>1.6149655172413833</v>
      </c>
      <c r="K192" s="4">
        <f t="shared" ca="1" si="73"/>
        <v>1.0637910923248055</v>
      </c>
      <c r="L192" s="4">
        <f t="shared" ca="1" si="74"/>
        <v>3</v>
      </c>
      <c r="M192" s="4">
        <f t="shared" ca="1" si="58"/>
        <v>-3.753371393995387E-14</v>
      </c>
      <c r="N192" s="4">
        <f t="shared" ca="1" si="75"/>
        <v>1.2787359084925092</v>
      </c>
      <c r="O192" s="4">
        <f t="shared" ca="1" si="76"/>
        <v>3</v>
      </c>
      <c r="P192" s="4">
        <f t="shared" ca="1" si="59"/>
        <v>-4.5117606398842094E-14</v>
      </c>
      <c r="Q192" s="4">
        <f t="shared" ca="1" si="77"/>
        <v>7.5838924588882242E-15</v>
      </c>
      <c r="R192" s="4">
        <f t="shared" ca="1" si="78"/>
        <v>1.6149655172413908</v>
      </c>
      <c r="S192" s="4">
        <f t="shared" ca="1" si="60"/>
        <v>133</v>
      </c>
      <c r="T192" s="4">
        <f t="shared" ca="1" si="61"/>
        <v>1</v>
      </c>
      <c r="U192" s="4">
        <f t="shared" ca="1" si="62"/>
        <v>1.6149655172413908</v>
      </c>
      <c r="V192" s="4">
        <f t="shared" ca="1" si="79"/>
        <v>1.6282241379309241</v>
      </c>
      <c r="Y192" s="4">
        <v>0.33009000001626987</v>
      </c>
      <c r="Z192" s="4">
        <v>9.5277500008705829E-2</v>
      </c>
      <c r="AA192" s="4">
        <v>0.88988499999231863</v>
      </c>
      <c r="AB192" s="4">
        <v>0.26284250001396003</v>
      </c>
      <c r="AD192" s="4">
        <v>3.7243024999753516</v>
      </c>
      <c r="AE192" s="4">
        <f t="shared" si="63"/>
        <v>0.57430249997381111</v>
      </c>
      <c r="AF192" s="4">
        <v>171</v>
      </c>
      <c r="AG192" s="2">
        <f t="shared" si="80"/>
        <v>25.399999999999981</v>
      </c>
      <c r="AH192" s="4">
        <f t="shared" si="64"/>
        <v>399</v>
      </c>
      <c r="AI192" s="4">
        <f t="shared" si="65"/>
        <v>1</v>
      </c>
      <c r="AJ192" s="2">
        <f t="shared" si="66"/>
        <v>0</v>
      </c>
      <c r="AK192" s="4">
        <v>171</v>
      </c>
      <c r="AL192" s="4">
        <f t="shared" ca="1" si="67"/>
        <v>1.6149655172413908</v>
      </c>
      <c r="AM192" s="4">
        <f t="shared" ca="1" si="68"/>
        <v>1.6282241379309241</v>
      </c>
      <c r="AN192" s="2">
        <f t="shared" si="81"/>
        <v>25.399999999999981</v>
      </c>
      <c r="AO192" s="4">
        <f t="shared" ca="1" si="69"/>
        <v>399</v>
      </c>
      <c r="AP192" s="4">
        <f t="shared" ca="1" si="70"/>
        <v>1</v>
      </c>
      <c r="AQ192" s="2">
        <f t="shared" ca="1" si="71"/>
        <v>0</v>
      </c>
    </row>
    <row r="193" spans="2:43" x14ac:dyDescent="0.15">
      <c r="B193" s="4">
        <v>0.57430249997381111</v>
      </c>
      <c r="C193" s="4">
        <f t="shared" si="72"/>
        <v>1.2313024999741629</v>
      </c>
      <c r="F193" s="4">
        <v>172</v>
      </c>
      <c r="G193" s="4">
        <f t="shared" ca="1" si="56"/>
        <v>1</v>
      </c>
      <c r="H193" s="4">
        <f t="shared" ca="1" si="82"/>
        <v>1.6282241379310385</v>
      </c>
      <c r="I193" s="4">
        <f t="shared" ca="1" si="57"/>
        <v>1.3258620689655172E-2</v>
      </c>
      <c r="J193" s="4">
        <f t="shared" ca="1" si="83"/>
        <v>1.6282241379310385</v>
      </c>
      <c r="K193" s="4">
        <f t="shared" ca="1" si="73"/>
        <v>1.9917382708741818</v>
      </c>
      <c r="L193" s="4">
        <f t="shared" ca="1" si="74"/>
        <v>1</v>
      </c>
      <c r="M193" s="4">
        <f t="shared" ca="1" si="58"/>
        <v>-1.4055062863715044E-13</v>
      </c>
      <c r="N193" s="4">
        <f t="shared" ca="1" si="75"/>
        <v>1.4854671773098858</v>
      </c>
      <c r="O193" s="4">
        <f t="shared" ca="1" si="76"/>
        <v>4</v>
      </c>
      <c r="P193" s="4">
        <f t="shared" ca="1" si="59"/>
        <v>-2.620617234752461E-14</v>
      </c>
      <c r="Q193" s="4">
        <f t="shared" ca="1" si="77"/>
        <v>-1.1434445628962583E-13</v>
      </c>
      <c r="R193" s="4">
        <f t="shared" ca="1" si="78"/>
        <v>1.6282241379309241</v>
      </c>
      <c r="S193" s="4">
        <f t="shared" ca="1" si="60"/>
        <v>133</v>
      </c>
      <c r="T193" s="4">
        <f t="shared" ca="1" si="61"/>
        <v>1</v>
      </c>
      <c r="U193" s="4">
        <f t="shared" ca="1" si="62"/>
        <v>1.6282241379309241</v>
      </c>
      <c r="V193" s="4">
        <f t="shared" ca="1" si="79"/>
        <v>0.14068615086385905</v>
      </c>
      <c r="Y193" s="4">
        <v>1.9560900000143988</v>
      </c>
      <c r="Z193" s="4">
        <v>0.99027750000857395</v>
      </c>
      <c r="AA193" s="4">
        <v>0.85988499999345436</v>
      </c>
      <c r="AB193" s="4">
        <v>0.71184250001365967</v>
      </c>
      <c r="AD193" s="4">
        <v>0.57430249997381111</v>
      </c>
      <c r="AE193" s="4">
        <f t="shared" si="63"/>
        <v>1.2313024999741629</v>
      </c>
      <c r="AF193" s="4">
        <v>172</v>
      </c>
      <c r="AG193" s="2">
        <f t="shared" si="80"/>
        <v>25.61999999999998</v>
      </c>
      <c r="AH193" s="4">
        <f t="shared" si="64"/>
        <v>399</v>
      </c>
      <c r="AI193" s="4">
        <f t="shared" si="65"/>
        <v>1</v>
      </c>
      <c r="AJ193" s="2">
        <f t="shared" si="66"/>
        <v>0</v>
      </c>
      <c r="AK193" s="4">
        <v>172</v>
      </c>
      <c r="AL193" s="4">
        <f t="shared" ca="1" si="67"/>
        <v>1.6282241379309241</v>
      </c>
      <c r="AM193" s="4">
        <f t="shared" ca="1" si="68"/>
        <v>0.14068615086385905</v>
      </c>
      <c r="AN193" s="2">
        <f t="shared" si="81"/>
        <v>25.61999999999998</v>
      </c>
      <c r="AO193" s="4">
        <f t="shared" ca="1" si="69"/>
        <v>399</v>
      </c>
      <c r="AP193" s="4">
        <f t="shared" ca="1" si="70"/>
        <v>1</v>
      </c>
      <c r="AQ193" s="2">
        <f t="shared" ca="1" si="71"/>
        <v>0</v>
      </c>
    </row>
    <row r="194" spans="2:43" x14ac:dyDescent="0.15">
      <c r="B194" s="4">
        <v>1.2313024999741629</v>
      </c>
      <c r="C194" s="4">
        <f t="shared" si="72"/>
        <v>-0.19069750002387309</v>
      </c>
      <c r="F194" s="4">
        <v>173</v>
      </c>
      <c r="G194" s="4">
        <f t="shared" ca="1" si="56"/>
        <v>1</v>
      </c>
      <c r="H194" s="4">
        <f t="shared" ca="1" si="82"/>
        <v>1.6414827586206937</v>
      </c>
      <c r="I194" s="4">
        <f t="shared" ca="1" si="57"/>
        <v>1.3258620689655172E-2</v>
      </c>
      <c r="J194" s="4">
        <f t="shared" ca="1" si="83"/>
        <v>1.6414827586206937</v>
      </c>
      <c r="K194" s="4">
        <f t="shared" ca="1" si="73"/>
        <v>1.9074533377628153</v>
      </c>
      <c r="L194" s="4">
        <f t="shared" ca="1" si="74"/>
        <v>3</v>
      </c>
      <c r="M194" s="4">
        <f t="shared" ca="1" si="58"/>
        <v>-1.6519030470360061</v>
      </c>
      <c r="N194" s="4">
        <f t="shared" ca="1" si="75"/>
        <v>0.25707762944006168</v>
      </c>
      <c r="O194" s="4">
        <f t="shared" ca="1" si="76"/>
        <v>5</v>
      </c>
      <c r="P194" s="4">
        <f t="shared" ca="1" si="59"/>
        <v>-0.15110643927917139</v>
      </c>
      <c r="Q194" s="4">
        <f t="shared" ca="1" si="77"/>
        <v>-1.5007966077568347</v>
      </c>
      <c r="R194" s="4">
        <f t="shared" ca="1" si="78"/>
        <v>0.14068615086385905</v>
      </c>
      <c r="S194" s="4">
        <f t="shared" ca="1" si="60"/>
        <v>133</v>
      </c>
      <c r="T194" s="4">
        <f t="shared" ca="1" si="61"/>
        <v>1</v>
      </c>
      <c r="U194" s="4">
        <f t="shared" ca="1" si="62"/>
        <v>0.14068615086385905</v>
      </c>
      <c r="V194" s="4">
        <f t="shared" ca="1" si="79"/>
        <v>1.6547413793103971</v>
      </c>
      <c r="Y194" s="4">
        <v>2.5360900000137576</v>
      </c>
      <c r="Z194" s="4">
        <v>1.2102775000109034</v>
      </c>
      <c r="AA194" s="4">
        <v>-0.42111500000885371</v>
      </c>
      <c r="AB194" s="4">
        <v>2.3098425000149803</v>
      </c>
      <c r="AD194" s="4">
        <v>1.2313024999741629</v>
      </c>
      <c r="AE194" s="4">
        <f t="shared" si="63"/>
        <v>-0.19069750002387309</v>
      </c>
      <c r="AF194" s="4">
        <v>173</v>
      </c>
      <c r="AG194" s="2">
        <f t="shared" si="80"/>
        <v>25.839999999999979</v>
      </c>
      <c r="AH194" s="4">
        <f t="shared" si="64"/>
        <v>399</v>
      </c>
      <c r="AI194" s="4">
        <f t="shared" si="65"/>
        <v>1</v>
      </c>
      <c r="AJ194" s="2">
        <f t="shared" si="66"/>
        <v>0</v>
      </c>
      <c r="AK194" s="4">
        <v>173</v>
      </c>
      <c r="AL194" s="4">
        <f t="shared" ca="1" si="67"/>
        <v>0.14068615086385905</v>
      </c>
      <c r="AM194" s="4">
        <f t="shared" ca="1" si="68"/>
        <v>1.6547413793103971</v>
      </c>
      <c r="AN194" s="2">
        <f t="shared" si="81"/>
        <v>25.839999999999979</v>
      </c>
      <c r="AO194" s="4">
        <f t="shared" ca="1" si="69"/>
        <v>399</v>
      </c>
      <c r="AP194" s="4">
        <f t="shared" ca="1" si="70"/>
        <v>1</v>
      </c>
      <c r="AQ194" s="2">
        <f t="shared" ca="1" si="71"/>
        <v>0</v>
      </c>
    </row>
    <row r="195" spans="2:43" x14ac:dyDescent="0.15">
      <c r="B195" s="4">
        <v>-0.19069750002387309</v>
      </c>
      <c r="C195" s="4">
        <f t="shared" si="72"/>
        <v>-0.10869750002484579</v>
      </c>
      <c r="F195" s="4">
        <v>174</v>
      </c>
      <c r="G195" s="4">
        <f t="shared" ca="1" si="56"/>
        <v>1</v>
      </c>
      <c r="H195" s="4">
        <f t="shared" ca="1" si="82"/>
        <v>1.6547413793103489</v>
      </c>
      <c r="I195" s="4">
        <f t="shared" ca="1" si="57"/>
        <v>1.3258620689655172E-2</v>
      </c>
      <c r="J195" s="4">
        <f t="shared" ca="1" si="83"/>
        <v>1.6547413793103489</v>
      </c>
      <c r="K195" s="4">
        <f t="shared" ca="1" si="73"/>
        <v>0.37089964584063828</v>
      </c>
      <c r="L195" s="4">
        <f t="shared" ca="1" si="74"/>
        <v>3</v>
      </c>
      <c r="M195" s="4">
        <f t="shared" ca="1" si="58"/>
        <v>-2.1083525628006187E-14</v>
      </c>
      <c r="N195" s="4">
        <f t="shared" ca="1" si="75"/>
        <v>1.2197854227680298</v>
      </c>
      <c r="O195" s="4">
        <f t="shared" ca="1" si="76"/>
        <v>2</v>
      </c>
      <c r="P195" s="4">
        <f t="shared" ca="1" si="59"/>
        <v>-6.9338360699517299E-14</v>
      </c>
      <c r="Q195" s="4">
        <f t="shared" ca="1" si="77"/>
        <v>4.8254835071511115E-14</v>
      </c>
      <c r="R195" s="4">
        <f t="shared" ca="1" si="78"/>
        <v>1.6547413793103971</v>
      </c>
      <c r="S195" s="4">
        <f t="shared" ca="1" si="60"/>
        <v>133</v>
      </c>
      <c r="T195" s="4">
        <f t="shared" ca="1" si="61"/>
        <v>1</v>
      </c>
      <c r="U195" s="4">
        <f t="shared" ca="1" si="62"/>
        <v>1.6547413793103971</v>
      </c>
      <c r="V195" s="4">
        <f t="shared" ca="1" si="79"/>
        <v>2.0272220795271281</v>
      </c>
      <c r="Y195" s="4">
        <v>2.5850900000143895</v>
      </c>
      <c r="Z195" s="4">
        <v>2.6432775000095887</v>
      </c>
      <c r="AA195" s="4">
        <v>0.63088499999253145</v>
      </c>
      <c r="AB195" s="4">
        <v>-0.34915749998631895</v>
      </c>
      <c r="AD195" s="4">
        <v>-0.19069750002387309</v>
      </c>
      <c r="AE195" s="4">
        <f t="shared" si="63"/>
        <v>-0.10869750002484579</v>
      </c>
      <c r="AF195" s="4">
        <v>174</v>
      </c>
      <c r="AG195" s="2">
        <f t="shared" si="80"/>
        <v>26.059999999999977</v>
      </c>
      <c r="AH195" s="4">
        <f t="shared" si="64"/>
        <v>399</v>
      </c>
      <c r="AI195" s="4">
        <f t="shared" si="65"/>
        <v>1</v>
      </c>
      <c r="AJ195" s="2">
        <f t="shared" si="66"/>
        <v>0</v>
      </c>
      <c r="AK195" s="4">
        <v>174</v>
      </c>
      <c r="AL195" s="4">
        <f t="shared" ca="1" si="67"/>
        <v>1.6547413793103971</v>
      </c>
      <c r="AM195" s="4">
        <f t="shared" ca="1" si="68"/>
        <v>2.0272220795271281</v>
      </c>
      <c r="AN195" s="2">
        <f t="shared" si="81"/>
        <v>26.059999999999977</v>
      </c>
      <c r="AO195" s="4">
        <f t="shared" ca="1" si="69"/>
        <v>399</v>
      </c>
      <c r="AP195" s="4">
        <f t="shared" ca="1" si="70"/>
        <v>1</v>
      </c>
      <c r="AQ195" s="2">
        <f t="shared" ca="1" si="71"/>
        <v>0</v>
      </c>
    </row>
    <row r="196" spans="2:43" x14ac:dyDescent="0.15">
      <c r="B196" s="4">
        <v>-0.10869750002484579</v>
      </c>
      <c r="C196" s="4">
        <f t="shared" si="72"/>
        <v>0.61830249997640863</v>
      </c>
      <c r="F196" s="4">
        <v>175</v>
      </c>
      <c r="G196" s="4">
        <f t="shared" ca="1" si="56"/>
        <v>2</v>
      </c>
      <c r="H196" s="4">
        <f t="shared" ca="1" si="82"/>
        <v>1.6680000000000041</v>
      </c>
      <c r="I196" s="4">
        <f t="shared" ca="1" si="57"/>
        <v>-0.39666666666666661</v>
      </c>
      <c r="J196" s="4">
        <f t="shared" ca="1" si="83"/>
        <v>1.2580747126436824</v>
      </c>
      <c r="K196" s="4">
        <f t="shared" ca="1" si="73"/>
        <v>1.8318348683164094</v>
      </c>
      <c r="L196" s="4">
        <f t="shared" ca="1" si="74"/>
        <v>2</v>
      </c>
      <c r="M196" s="4">
        <f t="shared" ca="1" si="58"/>
        <v>1.238785213465262E-13</v>
      </c>
      <c r="N196" s="4">
        <f t="shared" ca="1" si="75"/>
        <v>0.76914736688332153</v>
      </c>
      <c r="O196" s="4">
        <f t="shared" ca="1" si="76"/>
        <v>4</v>
      </c>
      <c r="P196" s="4">
        <f t="shared" ca="1" si="59"/>
        <v>-0.76914736688332153</v>
      </c>
      <c r="Q196" s="4">
        <f t="shared" ca="1" si="77"/>
        <v>0.76914736688344543</v>
      </c>
      <c r="R196" s="4">
        <f t="shared" ca="1" si="78"/>
        <v>2.0272220795271281</v>
      </c>
      <c r="S196" s="4">
        <f t="shared" ca="1" si="60"/>
        <v>197</v>
      </c>
      <c r="T196" s="4">
        <f t="shared" ca="1" si="61"/>
        <v>2</v>
      </c>
      <c r="U196" s="4">
        <f t="shared" ca="1" si="62"/>
        <v>2.0272220795271281</v>
      </c>
      <c r="V196" s="4">
        <f t="shared" ca="1" si="79"/>
        <v>0.86140804597687692</v>
      </c>
      <c r="Y196" s="4">
        <v>0.78109000001447271</v>
      </c>
      <c r="Z196" s="4">
        <v>1.5062775000096451</v>
      </c>
      <c r="AA196" s="4">
        <v>0.96088499999069654</v>
      </c>
      <c r="AB196" s="4">
        <v>0.71084250001618443</v>
      </c>
      <c r="AD196" s="4">
        <v>-0.10869750002484579</v>
      </c>
      <c r="AE196" s="4">
        <f t="shared" si="63"/>
        <v>0.61830249997640863</v>
      </c>
      <c r="AF196" s="4">
        <v>175</v>
      </c>
      <c r="AG196" s="2">
        <f t="shared" si="80"/>
        <v>26.279999999999976</v>
      </c>
      <c r="AH196" s="4">
        <f t="shared" si="64"/>
        <v>399</v>
      </c>
      <c r="AI196" s="4">
        <f t="shared" si="65"/>
        <v>1</v>
      </c>
      <c r="AJ196" s="2">
        <f t="shared" si="66"/>
        <v>0</v>
      </c>
      <c r="AK196" s="4">
        <v>175</v>
      </c>
      <c r="AL196" s="4">
        <f t="shared" ca="1" si="67"/>
        <v>2.0272220795271281</v>
      </c>
      <c r="AM196" s="4">
        <f t="shared" ca="1" si="68"/>
        <v>0.86140804597687692</v>
      </c>
      <c r="AN196" s="2">
        <f t="shared" si="81"/>
        <v>26.279999999999976</v>
      </c>
      <c r="AO196" s="4">
        <f t="shared" ca="1" si="69"/>
        <v>399</v>
      </c>
      <c r="AP196" s="4">
        <f t="shared" ca="1" si="70"/>
        <v>1</v>
      </c>
      <c r="AQ196" s="2">
        <f t="shared" ca="1" si="71"/>
        <v>0</v>
      </c>
    </row>
    <row r="197" spans="2:43" x14ac:dyDescent="0.15">
      <c r="B197" s="4">
        <v>0.61830249997640863</v>
      </c>
      <c r="C197" s="4">
        <f t="shared" si="72"/>
        <v>-1.1086975000260679</v>
      </c>
      <c r="F197" s="4">
        <v>176</v>
      </c>
      <c r="G197" s="4">
        <f t="shared" ca="1" si="56"/>
        <v>2</v>
      </c>
      <c r="H197" s="4">
        <f t="shared" ca="1" si="82"/>
        <v>1.6812586206896594</v>
      </c>
      <c r="I197" s="4">
        <f t="shared" ca="1" si="57"/>
        <v>-0.39666666666666661</v>
      </c>
      <c r="J197" s="4">
        <f t="shared" ca="1" si="83"/>
        <v>0.86140804597701581</v>
      </c>
      <c r="K197" s="4">
        <f t="shared" ca="1" si="73"/>
        <v>1.0947504821184404</v>
      </c>
      <c r="L197" s="4">
        <f t="shared" ca="1" si="74"/>
        <v>1</v>
      </c>
      <c r="M197" s="4">
        <f t="shared" ca="1" si="58"/>
        <v>-1.7167008193732121E-13</v>
      </c>
      <c r="N197" s="4">
        <f t="shared" ca="1" si="75"/>
        <v>0.83601311820371338</v>
      </c>
      <c r="O197" s="4">
        <f t="shared" ca="1" si="76"/>
        <v>4</v>
      </c>
      <c r="P197" s="4">
        <f t="shared" ca="1" si="59"/>
        <v>-3.2774235510037371E-14</v>
      </c>
      <c r="Q197" s="4">
        <f t="shared" ca="1" si="77"/>
        <v>-1.3889584642728384E-13</v>
      </c>
      <c r="R197" s="4">
        <f t="shared" ca="1" si="78"/>
        <v>0.86140804597687692</v>
      </c>
      <c r="S197" s="4">
        <f t="shared" ca="1" si="60"/>
        <v>197</v>
      </c>
      <c r="T197" s="4">
        <f t="shared" ca="1" si="61"/>
        <v>2</v>
      </c>
      <c r="U197" s="4">
        <f t="shared" ca="1" si="62"/>
        <v>0.86140804597687692</v>
      </c>
      <c r="V197" s="4">
        <f t="shared" ca="1" si="79"/>
        <v>1.1371944200143418</v>
      </c>
      <c r="Y197" s="4">
        <v>-0.39990999998451571</v>
      </c>
      <c r="Z197" s="4">
        <v>1.0382775000081779</v>
      </c>
      <c r="AA197" s="4">
        <v>1.1318849999923941</v>
      </c>
      <c r="AB197" s="4">
        <v>3.2678425000156608</v>
      </c>
      <c r="AD197" s="4">
        <v>0.61830249997640863</v>
      </c>
      <c r="AE197" s="4">
        <f t="shared" si="63"/>
        <v>-1.1086975000260679</v>
      </c>
      <c r="AF197" s="4">
        <v>176</v>
      </c>
      <c r="AG197" s="2">
        <f t="shared" si="80"/>
        <v>26.499999999999975</v>
      </c>
      <c r="AH197" s="4">
        <f t="shared" si="64"/>
        <v>399</v>
      </c>
      <c r="AI197" s="4">
        <f t="shared" si="65"/>
        <v>1</v>
      </c>
      <c r="AJ197" s="2">
        <f t="shared" si="66"/>
        <v>0</v>
      </c>
      <c r="AK197" s="4">
        <v>176</v>
      </c>
      <c r="AL197" s="4">
        <f t="shared" ca="1" si="67"/>
        <v>0.86140804597687692</v>
      </c>
      <c r="AM197" s="4">
        <f t="shared" ca="1" si="68"/>
        <v>1.1371944200143418</v>
      </c>
      <c r="AN197" s="2">
        <f t="shared" si="81"/>
        <v>26.499999999999975</v>
      </c>
      <c r="AO197" s="4">
        <f t="shared" ca="1" si="69"/>
        <v>399</v>
      </c>
      <c r="AP197" s="4">
        <f t="shared" ca="1" si="70"/>
        <v>1</v>
      </c>
      <c r="AQ197" s="2">
        <f t="shared" ca="1" si="71"/>
        <v>0</v>
      </c>
    </row>
    <row r="198" spans="2:43" x14ac:dyDescent="0.15">
      <c r="B198" s="4">
        <v>-1.1086975000260679</v>
      </c>
      <c r="C198" s="4">
        <f t="shared" si="72"/>
        <v>-2.2486975000255427</v>
      </c>
      <c r="F198" s="4">
        <v>177</v>
      </c>
      <c r="G198" s="4">
        <f t="shared" ca="1" si="56"/>
        <v>2</v>
      </c>
      <c r="H198" s="4">
        <f t="shared" ca="1" si="82"/>
        <v>1.6945172413793146</v>
      </c>
      <c r="I198" s="4">
        <f t="shared" ca="1" si="57"/>
        <v>-0.39666666666666661</v>
      </c>
      <c r="J198" s="4">
        <f t="shared" ca="1" si="83"/>
        <v>0.4647413793103492</v>
      </c>
      <c r="K198" s="4">
        <f t="shared" ca="1" si="73"/>
        <v>1.331613628701044</v>
      </c>
      <c r="L198" s="4">
        <f t="shared" ca="1" si="74"/>
        <v>4</v>
      </c>
      <c r="M198" s="4">
        <f t="shared" ca="1" si="58"/>
        <v>1.331613628701044</v>
      </c>
      <c r="N198" s="4">
        <f t="shared" ca="1" si="75"/>
        <v>0.65916058799705146</v>
      </c>
      <c r="O198" s="4">
        <f t="shared" ca="1" si="76"/>
        <v>4</v>
      </c>
      <c r="P198" s="4">
        <f t="shared" ca="1" si="59"/>
        <v>0.65916058799705146</v>
      </c>
      <c r="Q198" s="4">
        <f t="shared" ca="1" si="77"/>
        <v>0.67245304070399259</v>
      </c>
      <c r="R198" s="4">
        <f t="shared" ca="1" si="78"/>
        <v>1.1371944200143418</v>
      </c>
      <c r="S198" s="4">
        <f t="shared" ca="1" si="60"/>
        <v>197</v>
      </c>
      <c r="T198" s="4">
        <f t="shared" ca="1" si="61"/>
        <v>2</v>
      </c>
      <c r="U198" s="4">
        <f t="shared" ca="1" si="62"/>
        <v>1.1371944200143418</v>
      </c>
      <c r="V198" s="4">
        <f t="shared" ca="1" si="79"/>
        <v>-1.9381104827310573</v>
      </c>
      <c r="Y198" s="4">
        <v>3.0020900000167217</v>
      </c>
      <c r="Z198" s="4">
        <v>0.95627750000915057</v>
      </c>
      <c r="AA198" s="4">
        <v>1.7888849999927459</v>
      </c>
      <c r="AB198" s="4">
        <v>2.1318425000131924</v>
      </c>
      <c r="AD198" s="4">
        <v>-1.1086975000260679</v>
      </c>
      <c r="AE198" s="4">
        <f t="shared" si="63"/>
        <v>-2.2486975000255427</v>
      </c>
      <c r="AF198" s="4">
        <v>177</v>
      </c>
      <c r="AG198" s="2">
        <f t="shared" si="80"/>
        <v>26.719999999999974</v>
      </c>
      <c r="AH198" s="4">
        <f t="shared" si="64"/>
        <v>399</v>
      </c>
      <c r="AI198" s="4">
        <f t="shared" si="65"/>
        <v>1</v>
      </c>
      <c r="AJ198" s="2">
        <f t="shared" si="66"/>
        <v>0</v>
      </c>
      <c r="AK198" s="4">
        <v>177</v>
      </c>
      <c r="AL198" s="4">
        <f t="shared" ca="1" si="67"/>
        <v>1.1371944200143418</v>
      </c>
      <c r="AM198" s="4">
        <f t="shared" ca="1" si="68"/>
        <v>-1.9381104827310573</v>
      </c>
      <c r="AN198" s="2">
        <f t="shared" si="81"/>
        <v>26.719999999999974</v>
      </c>
      <c r="AO198" s="4">
        <f t="shared" ca="1" si="69"/>
        <v>399</v>
      </c>
      <c r="AP198" s="4">
        <f t="shared" ca="1" si="70"/>
        <v>1</v>
      </c>
      <c r="AQ198" s="2">
        <f t="shared" ca="1" si="71"/>
        <v>0</v>
      </c>
    </row>
    <row r="199" spans="2:43" x14ac:dyDescent="0.15">
      <c r="B199" s="4">
        <v>-2.2486975000255427</v>
      </c>
      <c r="C199" s="4">
        <f t="shared" si="72"/>
        <v>-1.1096975000235432</v>
      </c>
      <c r="F199" s="4">
        <v>178</v>
      </c>
      <c r="G199" s="4">
        <f t="shared" ca="1" si="56"/>
        <v>2</v>
      </c>
      <c r="H199" s="4">
        <f t="shared" ca="1" si="82"/>
        <v>1.7077758620689698</v>
      </c>
      <c r="I199" s="4">
        <f t="shared" ca="1" si="57"/>
        <v>-0.39666666666666661</v>
      </c>
      <c r="J199" s="4">
        <f t="shared" ca="1" si="83"/>
        <v>6.8074712643682589E-2</v>
      </c>
      <c r="K199" s="4">
        <f t="shared" ca="1" si="73"/>
        <v>1.3131543875240685</v>
      </c>
      <c r="L199" s="4">
        <f t="shared" ca="1" si="74"/>
        <v>5</v>
      </c>
      <c r="M199" s="4">
        <f t="shared" ca="1" si="58"/>
        <v>-0.77185278296980853</v>
      </c>
      <c r="N199" s="4">
        <f t="shared" ca="1" si="75"/>
        <v>1.4252843011429266</v>
      </c>
      <c r="O199" s="4">
        <f t="shared" ca="1" si="76"/>
        <v>3</v>
      </c>
      <c r="P199" s="4">
        <f t="shared" ca="1" si="59"/>
        <v>1.2343324124049315</v>
      </c>
      <c r="Q199" s="4">
        <f t="shared" ca="1" si="77"/>
        <v>-2.0061851953747398</v>
      </c>
      <c r="R199" s="4">
        <f t="shared" ca="1" si="78"/>
        <v>-1.9381104827310573</v>
      </c>
      <c r="S199" s="4">
        <f t="shared" ca="1" si="60"/>
        <v>197</v>
      </c>
      <c r="T199" s="4">
        <f t="shared" ca="1" si="61"/>
        <v>2</v>
      </c>
      <c r="U199" s="4">
        <f t="shared" ca="1" si="62"/>
        <v>-1.9381104827310573</v>
      </c>
      <c r="V199" s="4">
        <f t="shared" ca="1" si="79"/>
        <v>0.47204053471697516</v>
      </c>
      <c r="Y199" s="4">
        <v>4.0900000151111726E-3</v>
      </c>
      <c r="Z199" s="4">
        <v>-1.8857224999884181</v>
      </c>
      <c r="AA199" s="4">
        <v>1.3658849999913514</v>
      </c>
      <c r="AB199" s="4">
        <v>1.8028425000160553</v>
      </c>
      <c r="AD199" s="4">
        <v>-2.2486975000255427</v>
      </c>
      <c r="AE199" s="4">
        <f t="shared" si="63"/>
        <v>-1.1096975000235432</v>
      </c>
      <c r="AF199" s="4">
        <v>178</v>
      </c>
      <c r="AG199" s="2">
        <f t="shared" si="80"/>
        <v>26.939999999999973</v>
      </c>
      <c r="AH199" s="4">
        <f t="shared" si="64"/>
        <v>399</v>
      </c>
      <c r="AI199" s="4">
        <f t="shared" si="65"/>
        <v>1</v>
      </c>
      <c r="AJ199" s="2">
        <f t="shared" si="66"/>
        <v>0</v>
      </c>
      <c r="AK199" s="4">
        <v>178</v>
      </c>
      <c r="AL199" s="4">
        <f t="shared" ca="1" si="67"/>
        <v>-1.9381104827310573</v>
      </c>
      <c r="AM199" s="4">
        <f t="shared" ca="1" si="68"/>
        <v>0.47204053471697516</v>
      </c>
      <c r="AN199" s="2">
        <f t="shared" si="81"/>
        <v>26.939999999999973</v>
      </c>
      <c r="AO199" s="4">
        <f t="shared" ca="1" si="69"/>
        <v>399</v>
      </c>
      <c r="AP199" s="4">
        <f t="shared" ca="1" si="70"/>
        <v>1</v>
      </c>
      <c r="AQ199" s="2">
        <f t="shared" ca="1" si="71"/>
        <v>0</v>
      </c>
    </row>
    <row r="200" spans="2:43" x14ac:dyDescent="0.15">
      <c r="B200" s="4">
        <v>-1.1096975000235432</v>
      </c>
      <c r="C200" s="4">
        <f t="shared" si="72"/>
        <v>-2.2056975000239731</v>
      </c>
      <c r="F200" s="4">
        <v>179</v>
      </c>
      <c r="G200" s="4">
        <f t="shared" ca="1" si="56"/>
        <v>2</v>
      </c>
      <c r="H200" s="4">
        <f t="shared" ca="1" si="82"/>
        <v>1.721034482758625</v>
      </c>
      <c r="I200" s="4">
        <f t="shared" ca="1" si="57"/>
        <v>-0.39666666666666661</v>
      </c>
      <c r="J200" s="4">
        <f t="shared" ca="1" si="83"/>
        <v>-0.32859195402298402</v>
      </c>
      <c r="K200" s="4">
        <f t="shared" ca="1" si="73"/>
        <v>0.95924390617629274</v>
      </c>
      <c r="L200" s="4">
        <f t="shared" ca="1" si="74"/>
        <v>4</v>
      </c>
      <c r="M200" s="4">
        <f t="shared" ca="1" si="58"/>
        <v>-0.95924390617629274</v>
      </c>
      <c r="N200" s="4">
        <f t="shared" ca="1" si="75"/>
        <v>1.7598763949162519</v>
      </c>
      <c r="O200" s="4">
        <f t="shared" ca="1" si="76"/>
        <v>4</v>
      </c>
      <c r="P200" s="4">
        <f t="shared" ca="1" si="59"/>
        <v>-1.7598763949162519</v>
      </c>
      <c r="Q200" s="4">
        <f t="shared" ca="1" si="77"/>
        <v>0.80063248873995918</v>
      </c>
      <c r="R200" s="4">
        <f t="shared" ca="1" si="78"/>
        <v>0.47204053471697516</v>
      </c>
      <c r="S200" s="4">
        <f t="shared" ca="1" si="60"/>
        <v>197</v>
      </c>
      <c r="T200" s="4">
        <f t="shared" ca="1" si="61"/>
        <v>2</v>
      </c>
      <c r="U200" s="4">
        <f t="shared" ca="1" si="62"/>
        <v>0.47204053471697516</v>
      </c>
      <c r="V200" s="4">
        <f t="shared" ca="1" si="79"/>
        <v>-0.72525862068963742</v>
      </c>
      <c r="Y200" s="4">
        <v>0.42509000001444974</v>
      </c>
      <c r="Z200" s="4">
        <v>-0.89372249998831421</v>
      </c>
      <c r="AA200" s="4">
        <v>-0.22111500000931983</v>
      </c>
      <c r="AB200" s="4">
        <v>0.3728425000133484</v>
      </c>
      <c r="AD200" s="4">
        <v>-1.1096975000235432</v>
      </c>
      <c r="AE200" s="4">
        <f t="shared" si="63"/>
        <v>-2.2056975000239731</v>
      </c>
      <c r="AF200" s="4">
        <v>179</v>
      </c>
      <c r="AG200" s="2">
        <f t="shared" si="80"/>
        <v>27.159999999999972</v>
      </c>
      <c r="AH200" s="4">
        <f t="shared" si="64"/>
        <v>399</v>
      </c>
      <c r="AI200" s="4">
        <f t="shared" si="65"/>
        <v>1</v>
      </c>
      <c r="AJ200" s="2">
        <f t="shared" si="66"/>
        <v>0</v>
      </c>
      <c r="AK200" s="4">
        <v>179</v>
      </c>
      <c r="AL200" s="4">
        <f t="shared" ca="1" si="67"/>
        <v>0.47204053471697516</v>
      </c>
      <c r="AM200" s="4">
        <f t="shared" ca="1" si="68"/>
        <v>-0.72525862068963742</v>
      </c>
      <c r="AN200" s="2">
        <f t="shared" si="81"/>
        <v>27.159999999999972</v>
      </c>
      <c r="AO200" s="4">
        <f t="shared" ca="1" si="69"/>
        <v>399</v>
      </c>
      <c r="AP200" s="4">
        <f t="shared" ca="1" si="70"/>
        <v>1</v>
      </c>
      <c r="AQ200" s="2">
        <f t="shared" ca="1" si="71"/>
        <v>0</v>
      </c>
    </row>
    <row r="201" spans="2:43" x14ac:dyDescent="0.15">
      <c r="B201" s="4">
        <v>-2.2056975000239731</v>
      </c>
      <c r="C201" s="4">
        <f t="shared" si="72"/>
        <v>-3.0516975000232094</v>
      </c>
      <c r="F201" s="4">
        <v>180</v>
      </c>
      <c r="G201" s="4">
        <f t="shared" ca="1" si="56"/>
        <v>2</v>
      </c>
      <c r="H201" s="4">
        <f t="shared" ca="1" si="82"/>
        <v>1.7342931034482802</v>
      </c>
      <c r="I201" s="4">
        <f t="shared" ca="1" si="57"/>
        <v>-0.39666666666666661</v>
      </c>
      <c r="J201" s="4">
        <f t="shared" ca="1" si="83"/>
        <v>-0.72525862068965063</v>
      </c>
      <c r="K201" s="4">
        <f t="shared" ca="1" si="73"/>
        <v>0.60981059561874662</v>
      </c>
      <c r="L201" s="4">
        <f t="shared" ca="1" si="74"/>
        <v>3</v>
      </c>
      <c r="M201" s="4">
        <f t="shared" ca="1" si="58"/>
        <v>8.3665574481470632E-15</v>
      </c>
      <c r="N201" s="4">
        <f t="shared" ca="1" si="75"/>
        <v>1.2472706486618323</v>
      </c>
      <c r="O201" s="4">
        <f t="shared" ca="1" si="76"/>
        <v>4</v>
      </c>
      <c r="P201" s="4">
        <f t="shared" ca="1" si="59"/>
        <v>-4.8904343832137145E-15</v>
      </c>
      <c r="Q201" s="4">
        <f t="shared" ca="1" si="77"/>
        <v>1.3256991831360778E-14</v>
      </c>
      <c r="R201" s="4">
        <f t="shared" ca="1" si="78"/>
        <v>-0.72525862068963742</v>
      </c>
      <c r="S201" s="4">
        <f t="shared" ca="1" si="60"/>
        <v>197</v>
      </c>
      <c r="T201" s="4">
        <f t="shared" ca="1" si="61"/>
        <v>2</v>
      </c>
      <c r="U201" s="4">
        <f t="shared" ca="1" si="62"/>
        <v>-0.72525862068963742</v>
      </c>
      <c r="V201" s="4">
        <f t="shared" ca="1" si="79"/>
        <v>-2.257144199900714</v>
      </c>
      <c r="Y201" s="4">
        <v>2.5360900000137576</v>
      </c>
      <c r="Z201" s="4">
        <v>-0.90172249998943244</v>
      </c>
      <c r="AA201" s="4">
        <v>-0.1061150000083444</v>
      </c>
      <c r="AB201" s="4">
        <v>9.2188425000152563</v>
      </c>
      <c r="AD201" s="4">
        <v>-2.2056975000239731</v>
      </c>
      <c r="AE201" s="4">
        <f t="shared" si="63"/>
        <v>-3.0516975000232094</v>
      </c>
      <c r="AF201" s="4">
        <v>180</v>
      </c>
      <c r="AG201" s="2">
        <f t="shared" si="80"/>
        <v>27.379999999999971</v>
      </c>
      <c r="AH201" s="4">
        <f t="shared" si="64"/>
        <v>399</v>
      </c>
      <c r="AI201" s="4">
        <f t="shared" si="65"/>
        <v>1</v>
      </c>
      <c r="AJ201" s="2">
        <f t="shared" si="66"/>
        <v>0</v>
      </c>
      <c r="AK201" s="4">
        <v>180</v>
      </c>
      <c r="AL201" s="4">
        <f t="shared" ca="1" si="67"/>
        <v>-0.72525862068963742</v>
      </c>
      <c r="AM201" s="4">
        <f t="shared" ca="1" si="68"/>
        <v>-2.257144199900714</v>
      </c>
      <c r="AN201" s="2">
        <f t="shared" si="81"/>
        <v>27.379999999999971</v>
      </c>
      <c r="AO201" s="4">
        <f t="shared" ca="1" si="69"/>
        <v>399</v>
      </c>
      <c r="AP201" s="4">
        <f t="shared" ca="1" si="70"/>
        <v>1</v>
      </c>
      <c r="AQ201" s="2">
        <f t="shared" ca="1" si="71"/>
        <v>0</v>
      </c>
    </row>
    <row r="202" spans="2:43" x14ac:dyDescent="0.15">
      <c r="B202" s="4">
        <v>-3.0516975000232094</v>
      </c>
      <c r="C202" s="4">
        <f t="shared" si="72"/>
        <v>-4.0956975000234763</v>
      </c>
      <c r="F202" s="4">
        <v>181</v>
      </c>
      <c r="G202" s="4">
        <f t="shared" ca="1" si="56"/>
        <v>2</v>
      </c>
      <c r="H202" s="4">
        <f t="shared" ca="1" si="82"/>
        <v>1.7475517241379355</v>
      </c>
      <c r="I202" s="4">
        <f t="shared" ca="1" si="57"/>
        <v>-0.39666666666666661</v>
      </c>
      <c r="J202" s="4">
        <f t="shared" ca="1" si="83"/>
        <v>-1.1219252873563172</v>
      </c>
      <c r="K202" s="4">
        <f t="shared" ca="1" si="73"/>
        <v>0.59830947115245836</v>
      </c>
      <c r="L202" s="4">
        <f t="shared" ca="1" si="74"/>
        <v>5</v>
      </c>
      <c r="M202" s="4">
        <f t="shared" ca="1" si="58"/>
        <v>0.56902612130065233</v>
      </c>
      <c r="N202" s="4">
        <f t="shared" ca="1" si="75"/>
        <v>1.9678926581110083</v>
      </c>
      <c r="O202" s="4">
        <f t="shared" ca="1" si="76"/>
        <v>3</v>
      </c>
      <c r="P202" s="4">
        <f t="shared" ca="1" si="59"/>
        <v>1.7042450338450492</v>
      </c>
      <c r="Q202" s="4">
        <f t="shared" ca="1" si="77"/>
        <v>-1.135218912544397</v>
      </c>
      <c r="R202" s="4">
        <f t="shared" ca="1" si="78"/>
        <v>-2.257144199900714</v>
      </c>
      <c r="S202" s="4">
        <f t="shared" ca="1" si="60"/>
        <v>197</v>
      </c>
      <c r="T202" s="4">
        <f t="shared" ca="1" si="61"/>
        <v>2</v>
      </c>
      <c r="U202" s="4">
        <f t="shared" ca="1" si="62"/>
        <v>-2.257144199900714</v>
      </c>
      <c r="V202" s="4">
        <f t="shared" ca="1" si="79"/>
        <v>-1.5185919540229846</v>
      </c>
      <c r="Y202" s="4">
        <v>3.0690900000145405</v>
      </c>
      <c r="Z202" s="4">
        <v>-2.6187224999887349</v>
      </c>
      <c r="AA202" s="4">
        <v>2.3884999993839529E-2</v>
      </c>
      <c r="AB202" s="4">
        <v>-1.1831574999838779</v>
      </c>
      <c r="AD202" s="4">
        <v>-3.0516975000232094</v>
      </c>
      <c r="AE202" s="4">
        <f t="shared" si="63"/>
        <v>-4.0956975000234763</v>
      </c>
      <c r="AF202" s="4">
        <v>181</v>
      </c>
      <c r="AG202" s="2">
        <f t="shared" si="80"/>
        <v>27.599999999999969</v>
      </c>
      <c r="AH202" s="4">
        <f t="shared" si="64"/>
        <v>399</v>
      </c>
      <c r="AI202" s="4">
        <f t="shared" si="65"/>
        <v>1</v>
      </c>
      <c r="AJ202" s="2">
        <f t="shared" si="66"/>
        <v>0</v>
      </c>
      <c r="AK202" s="4">
        <v>181</v>
      </c>
      <c r="AL202" s="4">
        <f t="shared" ca="1" si="67"/>
        <v>-2.257144199900714</v>
      </c>
      <c r="AM202" s="4">
        <f t="shared" ca="1" si="68"/>
        <v>-1.5185919540229846</v>
      </c>
      <c r="AN202" s="2">
        <f t="shared" si="81"/>
        <v>27.599999999999969</v>
      </c>
      <c r="AO202" s="4">
        <f t="shared" ca="1" si="69"/>
        <v>399</v>
      </c>
      <c r="AP202" s="4">
        <f t="shared" ca="1" si="70"/>
        <v>1</v>
      </c>
      <c r="AQ202" s="2">
        <f t="shared" ca="1" si="71"/>
        <v>0</v>
      </c>
    </row>
    <row r="203" spans="2:43" x14ac:dyDescent="0.15">
      <c r="B203" s="4">
        <v>-4.0956975000234763</v>
      </c>
      <c r="C203" s="4">
        <f t="shared" si="72"/>
        <v>-4.9796975000262478</v>
      </c>
      <c r="F203" s="4">
        <v>182</v>
      </c>
      <c r="G203" s="4">
        <f t="shared" ca="1" si="56"/>
        <v>2</v>
      </c>
      <c r="H203" s="4">
        <f t="shared" ca="1" si="82"/>
        <v>1.7608103448275907</v>
      </c>
      <c r="I203" s="4">
        <f t="shared" ca="1" si="57"/>
        <v>-0.39666666666666661</v>
      </c>
      <c r="J203" s="4">
        <f t="shared" ca="1" si="83"/>
        <v>-1.518591954022984</v>
      </c>
      <c r="K203" s="4">
        <f t="shared" ca="1" si="73"/>
        <v>0.83020308076269833</v>
      </c>
      <c r="L203" s="4">
        <f t="shared" ca="1" si="74"/>
        <v>2</v>
      </c>
      <c r="M203" s="4">
        <f t="shared" ca="1" si="58"/>
        <v>-2.4410568476569599E-14</v>
      </c>
      <c r="N203" s="4">
        <f t="shared" ca="1" si="75"/>
        <v>0.81131406069750134</v>
      </c>
      <c r="O203" s="4">
        <f t="shared" ca="1" si="76"/>
        <v>2</v>
      </c>
      <c r="P203" s="4">
        <f t="shared" ca="1" si="59"/>
        <v>-2.3855172178433499E-14</v>
      </c>
      <c r="Q203" s="4">
        <f t="shared" ca="1" si="77"/>
        <v>-5.5539629813610015E-16</v>
      </c>
      <c r="R203" s="4">
        <f t="shared" ca="1" si="78"/>
        <v>-1.5185919540229846</v>
      </c>
      <c r="S203" s="4">
        <f t="shared" ca="1" si="60"/>
        <v>197</v>
      </c>
      <c r="T203" s="4">
        <f t="shared" ca="1" si="61"/>
        <v>2</v>
      </c>
      <c r="U203" s="4">
        <f t="shared" ca="1" si="62"/>
        <v>-1.5185919540229846</v>
      </c>
      <c r="V203" s="4">
        <f t="shared" ca="1" si="79"/>
        <v>-1.9152586206897166</v>
      </c>
      <c r="Y203" s="4">
        <v>1.9910900000148501</v>
      </c>
      <c r="Z203" s="4">
        <v>-1.9797224999891228</v>
      </c>
      <c r="AA203" s="4">
        <v>-0.68011500000864089</v>
      </c>
      <c r="AB203" s="4">
        <v>-1.3311574999868014</v>
      </c>
      <c r="AD203" s="4">
        <v>-4.0956975000234763</v>
      </c>
      <c r="AE203" s="4">
        <f t="shared" si="63"/>
        <v>-4.9796975000262478</v>
      </c>
      <c r="AF203" s="4">
        <v>182</v>
      </c>
      <c r="AG203" s="2">
        <f t="shared" si="80"/>
        <v>27.819999999999968</v>
      </c>
      <c r="AH203" s="4">
        <f t="shared" si="64"/>
        <v>399</v>
      </c>
      <c r="AI203" s="4">
        <f t="shared" si="65"/>
        <v>1</v>
      </c>
      <c r="AJ203" s="2">
        <f t="shared" si="66"/>
        <v>0</v>
      </c>
      <c r="AK203" s="4">
        <v>182</v>
      </c>
      <c r="AL203" s="4">
        <f t="shared" ca="1" si="67"/>
        <v>-1.5185919540229846</v>
      </c>
      <c r="AM203" s="4">
        <f t="shared" ca="1" si="68"/>
        <v>-1.9152586206897166</v>
      </c>
      <c r="AN203" s="2">
        <f t="shared" si="81"/>
        <v>27.819999999999968</v>
      </c>
      <c r="AO203" s="4">
        <f t="shared" ca="1" si="69"/>
        <v>399</v>
      </c>
      <c r="AP203" s="4">
        <f t="shared" ca="1" si="70"/>
        <v>1</v>
      </c>
      <c r="AQ203" s="2">
        <f t="shared" ca="1" si="71"/>
        <v>0</v>
      </c>
    </row>
    <row r="204" spans="2:43" x14ac:dyDescent="0.15">
      <c r="B204" s="4">
        <v>-4.9796975000262478</v>
      </c>
      <c r="C204" s="4">
        <f t="shared" si="72"/>
        <v>-4.526697500025989</v>
      </c>
      <c r="F204" s="4">
        <v>183</v>
      </c>
      <c r="G204" s="4">
        <f t="shared" ca="1" si="56"/>
        <v>2</v>
      </c>
      <c r="H204" s="4">
        <f t="shared" ca="1" si="82"/>
        <v>1.7740689655172459</v>
      </c>
      <c r="I204" s="4">
        <f t="shared" ca="1" si="57"/>
        <v>-0.39666666666666661</v>
      </c>
      <c r="J204" s="4">
        <f t="shared" ca="1" si="83"/>
        <v>-1.9152586206896505</v>
      </c>
      <c r="K204" s="4">
        <f t="shared" ca="1" si="73"/>
        <v>0.5777396260016463</v>
      </c>
      <c r="L204" s="4">
        <f t="shared" ca="1" si="74"/>
        <v>3</v>
      </c>
      <c r="M204" s="4">
        <f t="shared" ca="1" si="58"/>
        <v>-4.530278139489623E-15</v>
      </c>
      <c r="N204" s="4">
        <f t="shared" ca="1" si="75"/>
        <v>1.5361213059632617</v>
      </c>
      <c r="O204" s="4">
        <f t="shared" ca="1" si="76"/>
        <v>2</v>
      </c>
      <c r="P204" s="4">
        <f t="shared" ca="1" si="59"/>
        <v>6.1727168475284604E-14</v>
      </c>
      <c r="Q204" s="4">
        <f t="shared" ca="1" si="77"/>
        <v>-6.6257446614774228E-14</v>
      </c>
      <c r="R204" s="4">
        <f t="shared" ca="1" si="78"/>
        <v>-1.9152586206897166</v>
      </c>
      <c r="S204" s="4">
        <f t="shared" ca="1" si="60"/>
        <v>197</v>
      </c>
      <c r="T204" s="4">
        <f t="shared" ca="1" si="61"/>
        <v>2</v>
      </c>
      <c r="U204" s="4">
        <f t="shared" ca="1" si="62"/>
        <v>-1.9152586206897166</v>
      </c>
      <c r="V204" s="4">
        <f t="shared" ca="1" si="79"/>
        <v>-4.0148218350029472</v>
      </c>
      <c r="Y204" s="4">
        <v>0.8590900000164936</v>
      </c>
      <c r="Z204" s="4">
        <v>-3.8497224999893831</v>
      </c>
      <c r="AA204" s="4">
        <v>1.360884999993317</v>
      </c>
      <c r="AB204" s="4">
        <v>-1.496157499985884</v>
      </c>
      <c r="AD204" s="4">
        <v>-4.9796975000262478</v>
      </c>
      <c r="AE204" s="4">
        <f t="shared" si="63"/>
        <v>-4.526697500025989</v>
      </c>
      <c r="AF204" s="4">
        <v>183</v>
      </c>
      <c r="AG204" s="2">
        <f t="shared" si="80"/>
        <v>28.039999999999967</v>
      </c>
      <c r="AH204" s="4">
        <f t="shared" si="64"/>
        <v>399</v>
      </c>
      <c r="AI204" s="4">
        <f t="shared" si="65"/>
        <v>1</v>
      </c>
      <c r="AJ204" s="2">
        <f t="shared" si="66"/>
        <v>0</v>
      </c>
      <c r="AK204" s="4">
        <v>183</v>
      </c>
      <c r="AL204" s="4">
        <f t="shared" ca="1" si="67"/>
        <v>-1.9152586206897166</v>
      </c>
      <c r="AM204" s="4">
        <f t="shared" ca="1" si="68"/>
        <v>-4.0148218350029472</v>
      </c>
      <c r="AN204" s="2">
        <f t="shared" si="81"/>
        <v>28.039999999999967</v>
      </c>
      <c r="AO204" s="4">
        <f t="shared" ca="1" si="69"/>
        <v>399</v>
      </c>
      <c r="AP204" s="4">
        <f t="shared" ca="1" si="70"/>
        <v>1</v>
      </c>
      <c r="AQ204" s="2">
        <f t="shared" ca="1" si="71"/>
        <v>0</v>
      </c>
    </row>
    <row r="205" spans="2:43" x14ac:dyDescent="0.15">
      <c r="B205" s="4">
        <v>-4.526697500025989</v>
      </c>
      <c r="C205" s="4">
        <f t="shared" si="72"/>
        <v>-5.6626975000249047</v>
      </c>
      <c r="F205" s="4">
        <v>184</v>
      </c>
      <c r="G205" s="4">
        <f t="shared" ca="1" si="56"/>
        <v>2</v>
      </c>
      <c r="H205" s="4">
        <f t="shared" ca="1" si="82"/>
        <v>1.7873275862069011</v>
      </c>
      <c r="I205" s="4">
        <f t="shared" ca="1" si="57"/>
        <v>-0.39666666666666661</v>
      </c>
      <c r="J205" s="4">
        <f t="shared" ca="1" si="83"/>
        <v>-2.311925287356317</v>
      </c>
      <c r="K205" s="4">
        <f t="shared" ca="1" si="73"/>
        <v>0.40071679647457048</v>
      </c>
      <c r="L205" s="4">
        <f t="shared" ca="1" si="74"/>
        <v>1</v>
      </c>
      <c r="M205" s="4">
        <f t="shared" ca="1" si="58"/>
        <v>-4.0844615063853641E-14</v>
      </c>
      <c r="N205" s="4">
        <f t="shared" ca="1" si="75"/>
        <v>1.9663355603716253</v>
      </c>
      <c r="O205" s="4">
        <f t="shared" ca="1" si="76"/>
        <v>3</v>
      </c>
      <c r="P205" s="4">
        <f t="shared" ca="1" si="59"/>
        <v>1.7028965476465894</v>
      </c>
      <c r="Q205" s="4">
        <f t="shared" ca="1" si="77"/>
        <v>-1.7028965476466302</v>
      </c>
      <c r="R205" s="4">
        <f t="shared" ca="1" si="78"/>
        <v>-4.0148218350029472</v>
      </c>
      <c r="S205" s="4">
        <f t="shared" ca="1" si="60"/>
        <v>197</v>
      </c>
      <c r="T205" s="4">
        <f t="shared" ca="1" si="61"/>
        <v>2</v>
      </c>
      <c r="U205" s="4">
        <f t="shared" ca="1" si="62"/>
        <v>-4.0148218350029472</v>
      </c>
      <c r="V205" s="4">
        <f t="shared" ca="1" si="79"/>
        <v>-1.657690745282232</v>
      </c>
      <c r="Y205" s="4">
        <v>-0.40990999998413713</v>
      </c>
      <c r="Z205" s="4">
        <v>-2.8807224999916059</v>
      </c>
      <c r="AA205" s="4">
        <v>2.9088849999929778</v>
      </c>
      <c r="AB205" s="4">
        <v>-3.1011574999837421</v>
      </c>
      <c r="AD205" s="4">
        <v>-4.526697500025989</v>
      </c>
      <c r="AE205" s="4">
        <f t="shared" si="63"/>
        <v>-5.6626975000249047</v>
      </c>
      <c r="AF205" s="4">
        <v>184</v>
      </c>
      <c r="AG205" s="2">
        <f t="shared" si="80"/>
        <v>28.259999999999966</v>
      </c>
      <c r="AH205" s="4">
        <f t="shared" si="64"/>
        <v>399</v>
      </c>
      <c r="AI205" s="4">
        <f t="shared" si="65"/>
        <v>1</v>
      </c>
      <c r="AJ205" s="2">
        <f t="shared" si="66"/>
        <v>0</v>
      </c>
      <c r="AK205" s="4">
        <v>184</v>
      </c>
      <c r="AL205" s="4">
        <f t="shared" ca="1" si="67"/>
        <v>-4.0148218350029472</v>
      </c>
      <c r="AM205" s="4">
        <f t="shared" ca="1" si="68"/>
        <v>-1.657690745282232</v>
      </c>
      <c r="AN205" s="2">
        <f t="shared" si="81"/>
        <v>28.259999999999966</v>
      </c>
      <c r="AO205" s="4">
        <f t="shared" ca="1" si="69"/>
        <v>399</v>
      </c>
      <c r="AP205" s="4">
        <f t="shared" ca="1" si="70"/>
        <v>1</v>
      </c>
      <c r="AQ205" s="2">
        <f t="shared" ca="1" si="71"/>
        <v>0</v>
      </c>
    </row>
    <row r="206" spans="2:43" x14ac:dyDescent="0.15">
      <c r="B206" s="4">
        <v>-5.6626975000249047</v>
      </c>
      <c r="C206" s="4">
        <f t="shared" si="72"/>
        <v>-5.1076975000228231</v>
      </c>
      <c r="F206" s="4">
        <v>185</v>
      </c>
      <c r="G206" s="4">
        <f t="shared" ca="1" si="56"/>
        <v>2</v>
      </c>
      <c r="H206" s="4">
        <f t="shared" ca="1" si="82"/>
        <v>1.8005862068965564</v>
      </c>
      <c r="I206" s="4">
        <f t="shared" ca="1" si="57"/>
        <v>-0.39666666666666661</v>
      </c>
      <c r="J206" s="4">
        <f t="shared" ca="1" si="83"/>
        <v>-2.7085919540229835</v>
      </c>
      <c r="K206" s="4">
        <f t="shared" ca="1" si="73"/>
        <v>1.0509012087406999</v>
      </c>
      <c r="L206" s="4">
        <f t="shared" ca="1" si="74"/>
        <v>4</v>
      </c>
      <c r="M206" s="4">
        <f t="shared" ca="1" si="58"/>
        <v>1.0509012087406999</v>
      </c>
      <c r="N206" s="4">
        <f t="shared" ca="1" si="75"/>
        <v>1.6950504148430134</v>
      </c>
      <c r="O206" s="4">
        <f t="shared" ca="1" si="76"/>
        <v>5</v>
      </c>
      <c r="P206" s="4">
        <f t="shared" ca="1" si="59"/>
        <v>-5.1499666906270209E-14</v>
      </c>
      <c r="Q206" s="4">
        <f t="shared" ca="1" si="77"/>
        <v>1.0509012087407514</v>
      </c>
      <c r="R206" s="4">
        <f t="shared" ca="1" si="78"/>
        <v>-1.657690745282232</v>
      </c>
      <c r="S206" s="4">
        <f t="shared" ca="1" si="60"/>
        <v>197</v>
      </c>
      <c r="T206" s="4">
        <f t="shared" ca="1" si="61"/>
        <v>2</v>
      </c>
      <c r="U206" s="4">
        <f t="shared" ca="1" si="62"/>
        <v>-1.657690745282232</v>
      </c>
      <c r="V206" s="4">
        <f t="shared" ca="1" si="79"/>
        <v>-3.1052586206897708</v>
      </c>
      <c r="Y206" s="4">
        <v>0.3690900000137276</v>
      </c>
      <c r="Z206" s="4">
        <v>-14.49172249999009</v>
      </c>
      <c r="AA206" s="4">
        <v>-2.3961150000069154</v>
      </c>
      <c r="AB206" s="4">
        <v>-3.1831574999863221</v>
      </c>
      <c r="AD206" s="4">
        <v>-5.6626975000249047</v>
      </c>
      <c r="AE206" s="4">
        <f t="shared" si="63"/>
        <v>-5.1076975000228231</v>
      </c>
      <c r="AF206" s="4">
        <v>185</v>
      </c>
      <c r="AG206" s="2">
        <f t="shared" si="80"/>
        <v>28.479999999999965</v>
      </c>
      <c r="AH206" s="4">
        <f t="shared" si="64"/>
        <v>399</v>
      </c>
      <c r="AI206" s="4">
        <f t="shared" si="65"/>
        <v>1</v>
      </c>
      <c r="AJ206" s="2">
        <f t="shared" si="66"/>
        <v>0</v>
      </c>
      <c r="AK206" s="4">
        <v>185</v>
      </c>
      <c r="AL206" s="4">
        <f t="shared" ca="1" si="67"/>
        <v>-1.657690745282232</v>
      </c>
      <c r="AM206" s="4">
        <f t="shared" ca="1" si="68"/>
        <v>-3.1052586206897708</v>
      </c>
      <c r="AN206" s="2">
        <f t="shared" si="81"/>
        <v>28.479999999999965</v>
      </c>
      <c r="AO206" s="4">
        <f t="shared" ca="1" si="69"/>
        <v>399</v>
      </c>
      <c r="AP206" s="4">
        <f t="shared" ca="1" si="70"/>
        <v>1</v>
      </c>
      <c r="AQ206" s="2">
        <f t="shared" ca="1" si="71"/>
        <v>0</v>
      </c>
    </row>
    <row r="207" spans="2:43" x14ac:dyDescent="0.15">
      <c r="B207" s="4">
        <v>-5.1076975000228231</v>
      </c>
      <c r="C207" s="4">
        <f t="shared" si="72"/>
        <v>-5.4726975000249922</v>
      </c>
      <c r="F207" s="4">
        <v>186</v>
      </c>
      <c r="G207" s="4">
        <f t="shared" ca="1" si="56"/>
        <v>2</v>
      </c>
      <c r="H207" s="4">
        <f t="shared" ca="1" si="82"/>
        <v>1.8138448275862116</v>
      </c>
      <c r="I207" s="4">
        <f t="shared" ca="1" si="57"/>
        <v>-0.39666666666666661</v>
      </c>
      <c r="J207" s="4">
        <f t="shared" ca="1" si="83"/>
        <v>-3.10525862068965</v>
      </c>
      <c r="K207" s="4">
        <f t="shared" ca="1" si="73"/>
        <v>1.6811679141318563</v>
      </c>
      <c r="L207" s="4">
        <f t="shared" ca="1" si="74"/>
        <v>3</v>
      </c>
      <c r="M207" s="4">
        <f t="shared" ca="1" si="58"/>
        <v>-4.943086835785034E-14</v>
      </c>
      <c r="N207" s="4">
        <f t="shared" ca="1" si="75"/>
        <v>1.9706702840693711</v>
      </c>
      <c r="O207" s="4">
        <f t="shared" ca="1" si="76"/>
        <v>4</v>
      </c>
      <c r="P207" s="4">
        <f t="shared" ca="1" si="59"/>
        <v>7.1462172901388334E-14</v>
      </c>
      <c r="Q207" s="4">
        <f t="shared" ca="1" si="77"/>
        <v>-1.2089304125923868E-13</v>
      </c>
      <c r="R207" s="4">
        <f t="shared" ca="1" si="78"/>
        <v>-3.1052586206897708</v>
      </c>
      <c r="S207" s="4">
        <f t="shared" ca="1" si="60"/>
        <v>197</v>
      </c>
      <c r="T207" s="4">
        <f t="shared" ca="1" si="61"/>
        <v>2</v>
      </c>
      <c r="U207" s="4">
        <f t="shared" ca="1" si="62"/>
        <v>-3.1052586206897708</v>
      </c>
      <c r="V207" s="4">
        <f t="shared" ca="1" si="79"/>
        <v>-4.7292441715567879</v>
      </c>
      <c r="Y207" s="4">
        <v>-0.62390999998385155</v>
      </c>
      <c r="Z207" s="4">
        <v>-3.747722499991113</v>
      </c>
      <c r="AA207" s="4">
        <v>-1.8121150000069974</v>
      </c>
      <c r="AB207" s="4">
        <v>-4.7231574999848647</v>
      </c>
      <c r="AD207" s="4">
        <v>-5.1076975000228231</v>
      </c>
      <c r="AE207" s="4">
        <f t="shared" si="63"/>
        <v>-5.4726975000249922</v>
      </c>
      <c r="AF207" s="4">
        <v>186</v>
      </c>
      <c r="AG207" s="2">
        <f t="shared" si="80"/>
        <v>28.699999999999964</v>
      </c>
      <c r="AH207" s="4">
        <f t="shared" si="64"/>
        <v>399</v>
      </c>
      <c r="AI207" s="4">
        <f t="shared" si="65"/>
        <v>1</v>
      </c>
      <c r="AJ207" s="2">
        <f t="shared" si="66"/>
        <v>0</v>
      </c>
      <c r="AK207" s="4">
        <v>186</v>
      </c>
      <c r="AL207" s="4">
        <f t="shared" ca="1" si="67"/>
        <v>-3.1052586206897708</v>
      </c>
      <c r="AM207" s="4">
        <f t="shared" ca="1" si="68"/>
        <v>-4.7292441715567879</v>
      </c>
      <c r="AN207" s="2">
        <f t="shared" si="81"/>
        <v>28.699999999999964</v>
      </c>
      <c r="AO207" s="4">
        <f t="shared" ca="1" si="69"/>
        <v>399</v>
      </c>
      <c r="AP207" s="4">
        <f t="shared" ca="1" si="70"/>
        <v>1</v>
      </c>
      <c r="AQ207" s="2">
        <f t="shared" ca="1" si="71"/>
        <v>0</v>
      </c>
    </row>
    <row r="208" spans="2:43" x14ac:dyDescent="0.15">
      <c r="B208" s="4">
        <v>-5.4726975000249922</v>
      </c>
      <c r="C208" s="4">
        <f t="shared" si="72"/>
        <v>-6.3066975000261039</v>
      </c>
      <c r="F208" s="4">
        <v>187</v>
      </c>
      <c r="G208" s="4">
        <f t="shared" ca="1" si="56"/>
        <v>2</v>
      </c>
      <c r="H208" s="4">
        <f t="shared" ca="1" si="82"/>
        <v>1.8271034482758668</v>
      </c>
      <c r="I208" s="4">
        <f t="shared" ca="1" si="57"/>
        <v>-0.39666666666666661</v>
      </c>
      <c r="J208" s="4">
        <f t="shared" ca="1" si="83"/>
        <v>-3.5019252873563165</v>
      </c>
      <c r="K208" s="4">
        <f t="shared" ca="1" si="73"/>
        <v>1.5791912607580887</v>
      </c>
      <c r="L208" s="4">
        <f t="shared" ca="1" si="74"/>
        <v>4</v>
      </c>
      <c r="M208" s="4">
        <f t="shared" ca="1" si="58"/>
        <v>-1.5791912607580887</v>
      </c>
      <c r="N208" s="4">
        <f t="shared" ca="1" si="75"/>
        <v>0.35187237655761783</v>
      </c>
      <c r="O208" s="4">
        <f t="shared" ca="1" si="76"/>
        <v>4</v>
      </c>
      <c r="P208" s="4">
        <f t="shared" ca="1" si="59"/>
        <v>-0.35187237655761783</v>
      </c>
      <c r="Q208" s="4">
        <f t="shared" ca="1" si="77"/>
        <v>-1.227318884200471</v>
      </c>
      <c r="R208" s="4">
        <f t="shared" ca="1" si="78"/>
        <v>-4.7292441715567879</v>
      </c>
      <c r="S208" s="4">
        <f t="shared" ca="1" si="60"/>
        <v>197</v>
      </c>
      <c r="T208" s="4">
        <f t="shared" ca="1" si="61"/>
        <v>2</v>
      </c>
      <c r="U208" s="4">
        <f t="shared" ca="1" si="62"/>
        <v>-4.7292441715567879</v>
      </c>
      <c r="V208" s="4">
        <f t="shared" ca="1" si="79"/>
        <v>-3.8985919540229572</v>
      </c>
      <c r="Y208" s="4">
        <v>-1.4729099999861717</v>
      </c>
      <c r="Z208" s="4">
        <v>-6.4007224999897971</v>
      </c>
      <c r="AA208" s="4">
        <v>-2.4621150000072589</v>
      </c>
      <c r="AB208" s="4">
        <v>-3.9781574999864233</v>
      </c>
      <c r="AD208" s="4">
        <v>-5.4726975000249922</v>
      </c>
      <c r="AE208" s="4">
        <f t="shared" si="63"/>
        <v>-6.3066975000261039</v>
      </c>
      <c r="AF208" s="4">
        <v>187</v>
      </c>
      <c r="AG208" s="2">
        <f t="shared" si="80"/>
        <v>28.919999999999963</v>
      </c>
      <c r="AH208" s="4">
        <f t="shared" si="64"/>
        <v>399</v>
      </c>
      <c r="AI208" s="4">
        <f t="shared" si="65"/>
        <v>1</v>
      </c>
      <c r="AJ208" s="2">
        <f t="shared" si="66"/>
        <v>0</v>
      </c>
      <c r="AK208" s="4">
        <v>187</v>
      </c>
      <c r="AL208" s="4">
        <f t="shared" ca="1" si="67"/>
        <v>-4.7292441715567879</v>
      </c>
      <c r="AM208" s="4">
        <f t="shared" ca="1" si="68"/>
        <v>-3.8985919540229572</v>
      </c>
      <c r="AN208" s="2">
        <f t="shared" si="81"/>
        <v>28.919999999999963</v>
      </c>
      <c r="AO208" s="4">
        <f t="shared" ca="1" si="69"/>
        <v>399</v>
      </c>
      <c r="AP208" s="4">
        <f t="shared" ca="1" si="70"/>
        <v>1</v>
      </c>
      <c r="AQ208" s="2">
        <f t="shared" ca="1" si="71"/>
        <v>0</v>
      </c>
    </row>
    <row r="209" spans="2:43" x14ac:dyDescent="0.15">
      <c r="B209" s="4">
        <v>-6.3066975000261039</v>
      </c>
      <c r="C209" s="4">
        <f t="shared" si="72"/>
        <v>-7.119697500023392</v>
      </c>
      <c r="F209" s="4">
        <v>188</v>
      </c>
      <c r="G209" s="4">
        <f t="shared" ca="1" si="56"/>
        <v>2</v>
      </c>
      <c r="H209" s="4">
        <f t="shared" ca="1" si="82"/>
        <v>1.840362068965522</v>
      </c>
      <c r="I209" s="4">
        <f t="shared" ca="1" si="57"/>
        <v>-0.39666666666666661</v>
      </c>
      <c r="J209" s="4">
        <f t="shared" ca="1" si="83"/>
        <v>-3.898591954022983</v>
      </c>
      <c r="K209" s="4">
        <f t="shared" ca="1" si="73"/>
        <v>1.4814652557945127</v>
      </c>
      <c r="L209" s="4">
        <f t="shared" ca="1" si="74"/>
        <v>1</v>
      </c>
      <c r="M209" s="4">
        <f t="shared" ca="1" si="58"/>
        <v>5.8072766014724215E-14</v>
      </c>
      <c r="N209" s="4">
        <f t="shared" ca="1" si="75"/>
        <v>1.6514151170816604</v>
      </c>
      <c r="O209" s="4">
        <f t="shared" ca="1" si="76"/>
        <v>2</v>
      </c>
      <c r="P209" s="4">
        <f t="shared" ca="1" si="59"/>
        <v>3.2367361742827066E-14</v>
      </c>
      <c r="Q209" s="4">
        <f t="shared" ca="1" si="77"/>
        <v>2.5705404271897148E-14</v>
      </c>
      <c r="R209" s="4">
        <f t="shared" ca="1" si="78"/>
        <v>-3.8985919540229572</v>
      </c>
      <c r="S209" s="4">
        <f t="shared" ca="1" si="60"/>
        <v>197</v>
      </c>
      <c r="T209" s="4">
        <f t="shared" ca="1" si="61"/>
        <v>2</v>
      </c>
      <c r="U209" s="4">
        <f t="shared" ca="1" si="62"/>
        <v>-3.8985919540229572</v>
      </c>
      <c r="V209" s="4">
        <f t="shared" ca="1" si="79"/>
        <v>-4.5766926159662802</v>
      </c>
      <c r="Y209" s="4">
        <v>-2.0289099999857285</v>
      </c>
      <c r="Z209" s="4">
        <v>-7.7067224999893824</v>
      </c>
      <c r="AA209" s="4">
        <v>-4.4461150000074667</v>
      </c>
      <c r="AB209" s="4">
        <v>-4.525157499983834</v>
      </c>
      <c r="AD209" s="4">
        <v>-6.3066975000261039</v>
      </c>
      <c r="AE209" s="4">
        <f t="shared" si="63"/>
        <v>-7.119697500023392</v>
      </c>
      <c r="AF209" s="4">
        <v>188</v>
      </c>
      <c r="AG209" s="2">
        <f t="shared" si="80"/>
        <v>29.139999999999961</v>
      </c>
      <c r="AH209" s="4">
        <f t="shared" si="64"/>
        <v>399</v>
      </c>
      <c r="AI209" s="4">
        <f t="shared" si="65"/>
        <v>1</v>
      </c>
      <c r="AJ209" s="2">
        <f t="shared" si="66"/>
        <v>0</v>
      </c>
      <c r="AK209" s="4">
        <v>188</v>
      </c>
      <c r="AL209" s="4">
        <f t="shared" ca="1" si="67"/>
        <v>-3.8985919540229572</v>
      </c>
      <c r="AM209" s="4">
        <f t="shared" ca="1" si="68"/>
        <v>-4.5766926159662802</v>
      </c>
      <c r="AN209" s="2">
        <f t="shared" si="81"/>
        <v>29.139999999999961</v>
      </c>
      <c r="AO209" s="4">
        <f t="shared" ca="1" si="69"/>
        <v>399</v>
      </c>
      <c r="AP209" s="4">
        <f t="shared" ca="1" si="70"/>
        <v>1</v>
      </c>
      <c r="AQ209" s="2">
        <f t="shared" ca="1" si="71"/>
        <v>0</v>
      </c>
    </row>
    <row r="210" spans="2:43" x14ac:dyDescent="0.15">
      <c r="B210" s="4">
        <v>-7.119697500023392</v>
      </c>
      <c r="C210" s="4">
        <f t="shared" si="72"/>
        <v>-5.8926975000233028</v>
      </c>
      <c r="F210" s="4">
        <v>189</v>
      </c>
      <c r="G210" s="4">
        <f t="shared" ca="1" si="56"/>
        <v>2</v>
      </c>
      <c r="H210" s="4">
        <f t="shared" ca="1" si="82"/>
        <v>1.8536206896551772</v>
      </c>
      <c r="I210" s="4">
        <f t="shared" ca="1" si="57"/>
        <v>-0.39666666666666661</v>
      </c>
      <c r="J210" s="4">
        <f t="shared" ca="1" si="83"/>
        <v>-4.2952586206896495</v>
      </c>
      <c r="K210" s="4">
        <f t="shared" ca="1" si="73"/>
        <v>0.29591721464983139</v>
      </c>
      <c r="L210" s="4">
        <f t="shared" ca="1" si="74"/>
        <v>5</v>
      </c>
      <c r="M210" s="4">
        <f t="shared" ca="1" si="58"/>
        <v>-0.28143399527663404</v>
      </c>
      <c r="N210" s="4">
        <f t="shared" ca="1" si="75"/>
        <v>0.33130410216962225</v>
      </c>
      <c r="O210" s="4">
        <f t="shared" ca="1" si="76"/>
        <v>2</v>
      </c>
      <c r="P210" s="4">
        <f t="shared" ca="1" si="59"/>
        <v>-2.9218097427924158E-15</v>
      </c>
      <c r="Q210" s="4">
        <f t="shared" ca="1" si="77"/>
        <v>-0.2814339952766311</v>
      </c>
      <c r="R210" s="4">
        <f t="shared" ca="1" si="78"/>
        <v>-4.5766926159662802</v>
      </c>
      <c r="S210" s="4">
        <f t="shared" ca="1" si="60"/>
        <v>197</v>
      </c>
      <c r="T210" s="4">
        <f t="shared" ca="1" si="61"/>
        <v>2</v>
      </c>
      <c r="U210" s="4">
        <f t="shared" ca="1" si="62"/>
        <v>-4.5766926159662802</v>
      </c>
      <c r="V210" s="4">
        <f t="shared" ca="1" si="79"/>
        <v>-4.6919252873563124</v>
      </c>
      <c r="Y210" s="4">
        <v>-2.9569099999839921</v>
      </c>
      <c r="Z210" s="4">
        <v>-8.0467224999907216</v>
      </c>
      <c r="AA210" s="4">
        <v>-5.245115000008127</v>
      </c>
      <c r="AB210" s="4">
        <v>-4.8901574999860031</v>
      </c>
      <c r="AD210" s="4">
        <v>-7.119697500023392</v>
      </c>
      <c r="AE210" s="4">
        <f t="shared" si="63"/>
        <v>-5.8926975000233028</v>
      </c>
      <c r="AF210" s="4">
        <v>189</v>
      </c>
      <c r="AG210" s="2">
        <f t="shared" si="80"/>
        <v>29.35999999999996</v>
      </c>
      <c r="AH210" s="4">
        <f t="shared" si="64"/>
        <v>399</v>
      </c>
      <c r="AI210" s="4">
        <f t="shared" si="65"/>
        <v>1</v>
      </c>
      <c r="AJ210" s="2">
        <f t="shared" si="66"/>
        <v>0</v>
      </c>
      <c r="AK210" s="4">
        <v>189</v>
      </c>
      <c r="AL210" s="4">
        <f t="shared" ca="1" si="67"/>
        <v>-4.5766926159662802</v>
      </c>
      <c r="AM210" s="4">
        <f t="shared" ca="1" si="68"/>
        <v>-4.6919252873563124</v>
      </c>
      <c r="AN210" s="2">
        <f t="shared" si="81"/>
        <v>29.35999999999996</v>
      </c>
      <c r="AO210" s="4">
        <f t="shared" ca="1" si="69"/>
        <v>399</v>
      </c>
      <c r="AP210" s="4">
        <f t="shared" ca="1" si="70"/>
        <v>1</v>
      </c>
      <c r="AQ210" s="2">
        <f t="shared" ca="1" si="71"/>
        <v>0</v>
      </c>
    </row>
    <row r="211" spans="2:43" x14ac:dyDescent="0.15">
      <c r="B211" s="4">
        <v>-5.8926975000233028</v>
      </c>
      <c r="C211" s="4">
        <f t="shared" si="72"/>
        <v>-7.0706975000263128</v>
      </c>
      <c r="F211" s="4">
        <v>190</v>
      </c>
      <c r="G211" s="4">
        <f t="shared" ca="1" si="56"/>
        <v>2</v>
      </c>
      <c r="H211" s="4">
        <f t="shared" ca="1" si="82"/>
        <v>1.8668793103448325</v>
      </c>
      <c r="I211" s="4">
        <f t="shared" ca="1" si="57"/>
        <v>-0.39666666666666661</v>
      </c>
      <c r="J211" s="4">
        <f t="shared" ca="1" si="83"/>
        <v>-4.691925287356316</v>
      </c>
      <c r="K211" s="4">
        <f t="shared" ca="1" si="73"/>
        <v>0.21648951462013863</v>
      </c>
      <c r="L211" s="4">
        <f t="shared" ca="1" si="74"/>
        <v>4</v>
      </c>
      <c r="M211" s="4">
        <f t="shared" ca="1" si="58"/>
        <v>2.1232626651386685E-16</v>
      </c>
      <c r="N211" s="4">
        <f t="shared" ca="1" si="75"/>
        <v>1.5925587663186107</v>
      </c>
      <c r="O211" s="4">
        <f t="shared" ca="1" si="76"/>
        <v>2</v>
      </c>
      <c r="P211" s="4">
        <f t="shared" ca="1" si="59"/>
        <v>-3.1238654458593824E-15</v>
      </c>
      <c r="Q211" s="4">
        <f t="shared" ca="1" si="77"/>
        <v>3.3361917123732493E-15</v>
      </c>
      <c r="R211" s="4">
        <f t="shared" ca="1" si="78"/>
        <v>-4.6919252873563124</v>
      </c>
      <c r="S211" s="4">
        <f t="shared" ca="1" si="60"/>
        <v>197</v>
      </c>
      <c r="T211" s="4">
        <f t="shared" ca="1" si="61"/>
        <v>2</v>
      </c>
      <c r="U211" s="4">
        <f t="shared" ca="1" si="62"/>
        <v>-4.6919252873563124</v>
      </c>
      <c r="V211" s="4">
        <f t="shared" ca="1" si="79"/>
        <v>-1.9621047697056664</v>
      </c>
      <c r="Y211" s="4">
        <v>-4.716909999984864</v>
      </c>
      <c r="Z211" s="4">
        <v>-10.141722499991346</v>
      </c>
      <c r="AA211" s="4">
        <v>-3.2491150000062419</v>
      </c>
      <c r="AB211" s="4">
        <v>-5.5001574999842262</v>
      </c>
      <c r="AD211" s="4">
        <v>-5.8926975000233028</v>
      </c>
      <c r="AE211" s="4">
        <f t="shared" si="63"/>
        <v>-7.0706975000263128</v>
      </c>
      <c r="AF211" s="4">
        <v>190</v>
      </c>
      <c r="AG211" s="2">
        <f t="shared" si="80"/>
        <v>29.579999999999959</v>
      </c>
      <c r="AH211" s="4">
        <f t="shared" si="64"/>
        <v>399</v>
      </c>
      <c r="AI211" s="4">
        <f t="shared" si="65"/>
        <v>1</v>
      </c>
      <c r="AJ211" s="2">
        <f t="shared" si="66"/>
        <v>0</v>
      </c>
      <c r="AK211" s="4">
        <v>190</v>
      </c>
      <c r="AL211" s="4">
        <f t="shared" ca="1" si="67"/>
        <v>-4.6919252873563124</v>
      </c>
      <c r="AM211" s="4">
        <f t="shared" ca="1" si="68"/>
        <v>-1.9621047697056664</v>
      </c>
      <c r="AN211" s="2">
        <f t="shared" si="81"/>
        <v>29.579999999999959</v>
      </c>
      <c r="AO211" s="4">
        <f t="shared" ca="1" si="69"/>
        <v>399</v>
      </c>
      <c r="AP211" s="4">
        <f t="shared" ca="1" si="70"/>
        <v>1</v>
      </c>
      <c r="AQ211" s="2">
        <f t="shared" ca="1" si="71"/>
        <v>0</v>
      </c>
    </row>
    <row r="212" spans="2:43" x14ac:dyDescent="0.15">
      <c r="B212" s="4">
        <v>-7.0706975000263128</v>
      </c>
      <c r="C212" s="4">
        <f t="shared" si="72"/>
        <v>-8.8166975000234515</v>
      </c>
      <c r="F212" s="4">
        <v>191</v>
      </c>
      <c r="G212" s="4">
        <f t="shared" ca="1" si="56"/>
        <v>2</v>
      </c>
      <c r="H212" s="4">
        <f t="shared" ca="1" si="82"/>
        <v>1.8801379310344877</v>
      </c>
      <c r="I212" s="4">
        <f t="shared" ca="1" si="57"/>
        <v>-0.39666666666666661</v>
      </c>
      <c r="J212" s="4">
        <f t="shared" ca="1" si="83"/>
        <v>-5.0885919540229825</v>
      </c>
      <c r="K212" s="4">
        <f t="shared" ca="1" si="73"/>
        <v>1.3114385212836006</v>
      </c>
      <c r="L212" s="4">
        <f t="shared" ca="1" si="74"/>
        <v>5</v>
      </c>
      <c r="M212" s="4">
        <f t="shared" ca="1" si="58"/>
        <v>1.2472521513872421</v>
      </c>
      <c r="N212" s="4">
        <f t="shared" ca="1" si="75"/>
        <v>1.8792350329300738</v>
      </c>
      <c r="O212" s="4">
        <f t="shared" ca="1" si="76"/>
        <v>4</v>
      </c>
      <c r="P212" s="4">
        <f t="shared" ca="1" si="59"/>
        <v>-1.8792350329300738</v>
      </c>
      <c r="Q212" s="4">
        <f t="shared" ca="1" si="77"/>
        <v>3.1264871843173161</v>
      </c>
      <c r="R212" s="4">
        <f t="shared" ca="1" si="78"/>
        <v>-1.9621047697056664</v>
      </c>
      <c r="S212" s="4">
        <f t="shared" ca="1" si="60"/>
        <v>197</v>
      </c>
      <c r="T212" s="4">
        <f t="shared" ca="1" si="61"/>
        <v>2</v>
      </c>
      <c r="U212" s="4">
        <f t="shared" ca="1" si="62"/>
        <v>-1.9621047697056664</v>
      </c>
      <c r="V212" s="4">
        <f t="shared" ca="1" si="79"/>
        <v>-5.4852586206896277</v>
      </c>
      <c r="Y212" s="4">
        <v>-4.9319099999856064</v>
      </c>
      <c r="Z212" s="4">
        <v>-6.9607224999899131</v>
      </c>
      <c r="AA212" s="4">
        <v>-1.2051150000083055</v>
      </c>
      <c r="AB212" s="4">
        <v>-4.4591574999834904</v>
      </c>
      <c r="AD212" s="4">
        <v>-7.0706975000263128</v>
      </c>
      <c r="AE212" s="4">
        <f t="shared" si="63"/>
        <v>-8.8166975000234515</v>
      </c>
      <c r="AF212" s="4">
        <v>191</v>
      </c>
      <c r="AG212" s="2">
        <f t="shared" si="80"/>
        <v>29.799999999999958</v>
      </c>
      <c r="AH212" s="4">
        <f t="shared" si="64"/>
        <v>399</v>
      </c>
      <c r="AI212" s="4">
        <f t="shared" si="65"/>
        <v>1</v>
      </c>
      <c r="AJ212" s="2">
        <f t="shared" si="66"/>
        <v>0</v>
      </c>
      <c r="AK212" s="4">
        <v>191</v>
      </c>
      <c r="AL212" s="4">
        <f t="shared" ca="1" si="67"/>
        <v>-1.9621047697056664</v>
      </c>
      <c r="AM212" s="4">
        <f t="shared" ca="1" si="68"/>
        <v>-5.4852586206896277</v>
      </c>
      <c r="AN212" s="2">
        <f t="shared" si="81"/>
        <v>29.799999999999958</v>
      </c>
      <c r="AO212" s="4">
        <f t="shared" ca="1" si="69"/>
        <v>399</v>
      </c>
      <c r="AP212" s="4">
        <f t="shared" ca="1" si="70"/>
        <v>1</v>
      </c>
      <c r="AQ212" s="2">
        <f t="shared" ca="1" si="71"/>
        <v>0</v>
      </c>
    </row>
    <row r="213" spans="2:43" x14ac:dyDescent="0.15">
      <c r="B213" s="4">
        <v>-8.8166975000234515</v>
      </c>
      <c r="C213" s="4">
        <f t="shared" si="72"/>
        <v>-7.5256975000250748</v>
      </c>
      <c r="F213" s="4">
        <v>192</v>
      </c>
      <c r="G213" s="4">
        <f t="shared" ca="1" si="56"/>
        <v>2</v>
      </c>
      <c r="H213" s="4">
        <f t="shared" ca="1" si="82"/>
        <v>1.8933965517241429</v>
      </c>
      <c r="I213" s="4">
        <f t="shared" ca="1" si="57"/>
        <v>-0.39666666666666661</v>
      </c>
      <c r="J213" s="4">
        <f t="shared" ca="1" si="83"/>
        <v>-5.485258620689649</v>
      </c>
      <c r="K213" s="4">
        <f t="shared" ca="1" si="73"/>
        <v>1.2959200427065658</v>
      </c>
      <c r="L213" s="4">
        <f t="shared" ca="1" si="74"/>
        <v>4</v>
      </c>
      <c r="M213" s="4">
        <f t="shared" ca="1" si="58"/>
        <v>-1.5241866604867794E-14</v>
      </c>
      <c r="N213" s="4">
        <f t="shared" ca="1" si="75"/>
        <v>1.5514397714315269</v>
      </c>
      <c r="O213" s="4">
        <f t="shared" ca="1" si="76"/>
        <v>2</v>
      </c>
      <c r="P213" s="4">
        <f t="shared" ca="1" si="59"/>
        <v>-3.6494285545979862E-14</v>
      </c>
      <c r="Q213" s="4">
        <f t="shared" ca="1" si="77"/>
        <v>2.1252418941112068E-14</v>
      </c>
      <c r="R213" s="4">
        <f t="shared" ca="1" si="78"/>
        <v>-5.4852586206896277</v>
      </c>
      <c r="S213" s="4">
        <f t="shared" ca="1" si="60"/>
        <v>197</v>
      </c>
      <c r="T213" s="4">
        <f t="shared" ca="1" si="61"/>
        <v>2</v>
      </c>
      <c r="U213" s="4">
        <f t="shared" ca="1" si="62"/>
        <v>-5.4852586206896277</v>
      </c>
      <c r="V213" s="4">
        <f t="shared" ca="1" si="79"/>
        <v>-6.2558149390557158</v>
      </c>
      <c r="Y213" s="4">
        <v>-4.2699099999836676</v>
      </c>
      <c r="Z213" s="4">
        <v>-9.9317224999886378</v>
      </c>
      <c r="AA213" s="4">
        <v>-3.9291150000089203</v>
      </c>
      <c r="AB213" s="4">
        <v>-7.0461574999853838</v>
      </c>
      <c r="AD213" s="4">
        <v>-8.8166975000234515</v>
      </c>
      <c r="AE213" s="4">
        <f t="shared" si="63"/>
        <v>-7.5256975000250748</v>
      </c>
      <c r="AF213" s="4">
        <v>192</v>
      </c>
      <c r="AG213" s="2">
        <f t="shared" si="80"/>
        <v>30.019999999999957</v>
      </c>
      <c r="AH213" s="4">
        <f t="shared" si="64"/>
        <v>399</v>
      </c>
      <c r="AI213" s="4">
        <f t="shared" si="65"/>
        <v>1</v>
      </c>
      <c r="AJ213" s="2">
        <f t="shared" si="66"/>
        <v>0</v>
      </c>
      <c r="AK213" s="4">
        <v>192</v>
      </c>
      <c r="AL213" s="4">
        <f t="shared" ca="1" si="67"/>
        <v>-5.4852586206896277</v>
      </c>
      <c r="AM213" s="4">
        <f t="shared" ca="1" si="68"/>
        <v>-6.2558149390557158</v>
      </c>
      <c r="AN213" s="2">
        <f t="shared" si="81"/>
        <v>30.019999999999957</v>
      </c>
      <c r="AO213" s="4">
        <f t="shared" ca="1" si="69"/>
        <v>399</v>
      </c>
      <c r="AP213" s="4">
        <f t="shared" ca="1" si="70"/>
        <v>1</v>
      </c>
      <c r="AQ213" s="2">
        <f t="shared" ca="1" si="71"/>
        <v>0</v>
      </c>
    </row>
    <row r="214" spans="2:43" x14ac:dyDescent="0.15">
      <c r="B214" s="4">
        <v>-7.5256975000250748</v>
      </c>
      <c r="C214" s="4">
        <f t="shared" si="72"/>
        <v>-3.9786975000239977</v>
      </c>
      <c r="F214" s="4">
        <v>193</v>
      </c>
      <c r="G214" s="4">
        <f t="shared" ref="G214:G277" ca="1" si="84">IF(AND(F214&gt;=$I$8,F214&lt;$I$9),1,IF(AND(F214&gt;=$I$9,F214&lt;$I$10),2,IF(AND(F214&gt;=$I$10,F214&lt;$I$11),3,IF(AND(F214&gt;=$I$11,F214&lt;=$I$12),4,0))))</f>
        <v>2</v>
      </c>
      <c r="H214" s="4">
        <f t="shared" ca="1" si="82"/>
        <v>1.9066551724137981</v>
      </c>
      <c r="I214" s="4">
        <f t="shared" ref="I214:I277" ca="1" si="85">IF(AND(F214&gt;=$I$8,F214&lt;$I$9),$K$9,IF(AND(F214&gt;=$I$9,F214&lt;$I$10),$K$10,IF(AND(F214&gt;=$I$10,F214&lt;$I$11),$K$11,IF(AND(F214&gt;=$I$11,F214&lt;=$I$12),$K$12,0))))</f>
        <v>-0.39666666666666661</v>
      </c>
      <c r="J214" s="4">
        <f t="shared" ca="1" si="83"/>
        <v>-5.8819252873563155</v>
      </c>
      <c r="K214" s="4">
        <f t="shared" ca="1" si="73"/>
        <v>0.63609906890526879</v>
      </c>
      <c r="L214" s="4">
        <f t="shared" ca="1" si="74"/>
        <v>5</v>
      </c>
      <c r="M214" s="4">
        <f t="shared" ref="M214:M277" ca="1" si="86">K214*SIN(2*PI()*F214/L214)</f>
        <v>-0.37388965169948946</v>
      </c>
      <c r="N214" s="4">
        <f t="shared" ca="1" si="75"/>
        <v>1.3001375890772484</v>
      </c>
      <c r="O214" s="4">
        <f t="shared" ca="1" si="76"/>
        <v>1</v>
      </c>
      <c r="P214" s="4">
        <f t="shared" ref="P214:P277" ca="1" si="87">N214*SIN(2*PI()*F214/O214)</f>
        <v>-8.9198555737491788E-14</v>
      </c>
      <c r="Q214" s="4">
        <f t="shared" ca="1" si="77"/>
        <v>-0.37388965169940025</v>
      </c>
      <c r="R214" s="4">
        <f t="shared" ca="1" si="78"/>
        <v>-6.2558149390557158</v>
      </c>
      <c r="S214" s="4">
        <f t="shared" ref="S214:S277" ca="1" si="88">IF(AND(F214&gt;=$I$8,F214&lt;$I$9),$P$8,IF(AND(F214&gt;=$I$9,F214&lt;$I$10),$P$12,IF(AND(F214&gt;=$I$10,F214&lt;$I$11),$S$8,IF(AND(F214&gt;=$I$11,F214&lt;=$I$12),$S$12,0))))</f>
        <v>197</v>
      </c>
      <c r="T214" s="4">
        <f t="shared" ref="T214:T277" ca="1" si="89">IF(AND(F214&gt;=$I$8,F214&lt;$I$9),$N$10,IF(AND(F214&gt;=$I$9,F214&lt;$I$10),$N$14,IF(AND(F214&gt;=$I$10,F214&lt;$I$11),$Q$10,IF(AND(F214&gt;=$I$11,F214&lt;=$I$12),$Q$14,0))))</f>
        <v>2</v>
      </c>
      <c r="U214" s="4">
        <f t="shared" ref="U214:U277" ca="1" si="90">IF(AND(F214&gt;=$I$8,F214&lt;$I$9,F214=S214,RAND()&lt;T214),$P$9,IF(AND(F214&gt;=$I$9,F214&lt;$I$10,F214=S214,RAND()&lt;T214),$P$13,IF(AND(F214&gt;=$I$10,F214&lt;$I$11,F214=S214,RAND()&lt;T214),$S$9,IF(AND(F214&gt;=$I$11,F214&lt;=$I$12,F214=S214,RAND()&lt;T214),$S$13,R214))))</f>
        <v>-6.2558149390557158</v>
      </c>
      <c r="V214" s="4">
        <f t="shared" ca="1" si="79"/>
        <v>-6.03466614945998</v>
      </c>
      <c r="Y214" s="4">
        <v>-5.0569099999862033</v>
      </c>
      <c r="Z214" s="4">
        <v>-4.9977224999899761</v>
      </c>
      <c r="AA214" s="4">
        <v>-4.4861150000095051</v>
      </c>
      <c r="AB214" s="4">
        <v>-5.9261574999851518</v>
      </c>
      <c r="AD214" s="4">
        <v>-7.5256975000250748</v>
      </c>
      <c r="AE214" s="4">
        <f t="shared" ref="AE214:AE277" si="91">AD215</f>
        <v>-3.9786975000239977</v>
      </c>
      <c r="AF214" s="4">
        <v>193</v>
      </c>
      <c r="AG214" s="2">
        <f t="shared" si="80"/>
        <v>30.239999999999956</v>
      </c>
      <c r="AH214" s="4">
        <f t="shared" ref="AH214:AH277" si="92">COUNTIFS($AD$22:$AD$420,"&lt;"&amp;AG214,$AE$22:$AE$420,"&lt;"&amp;AG214)</f>
        <v>399</v>
      </c>
      <c r="AI214" s="4">
        <f t="shared" ref="AI214:AI277" si="93">AH214/$AH$421</f>
        <v>1</v>
      </c>
      <c r="AJ214" s="2">
        <f t="shared" ref="AJ214:AJ277" si="94">(AI215-AI214)/(AG215-AG214)</f>
        <v>0</v>
      </c>
      <c r="AK214" s="4">
        <v>193</v>
      </c>
      <c r="AL214" s="4">
        <f t="shared" ref="AL214:AL277" ca="1" si="95">U214</f>
        <v>-6.2558149390557158</v>
      </c>
      <c r="AM214" s="4">
        <f t="shared" ref="AM214:AM277" ca="1" si="96">AL215</f>
        <v>-6.03466614945998</v>
      </c>
      <c r="AN214" s="2">
        <f t="shared" si="81"/>
        <v>30.239999999999956</v>
      </c>
      <c r="AO214" s="4">
        <f t="shared" ref="AO214:AO277" ca="1" si="97">COUNTIFS($AL$22:$AL$420,"&lt;"&amp;AN214,$AM$22:$AM$420,"&lt;"&amp;AN214)</f>
        <v>399</v>
      </c>
      <c r="AP214" s="4">
        <f t="shared" ref="AP214:AP277" ca="1" si="98">AO214/$AO$421</f>
        <v>1</v>
      </c>
      <c r="AQ214" s="2">
        <f t="shared" ref="AQ214:AQ277" ca="1" si="99">(AP215-AP214)/(AN215-AN214)</f>
        <v>0</v>
      </c>
    </row>
    <row r="215" spans="2:43" x14ac:dyDescent="0.15">
      <c r="B215" s="4">
        <v>-3.9786975000239977</v>
      </c>
      <c r="C215" s="4">
        <f t="shared" ref="C215:C278" si="100">B216</f>
        <v>-5.6026975000236234</v>
      </c>
      <c r="F215" s="4">
        <v>194</v>
      </c>
      <c r="G215" s="4">
        <f t="shared" ca="1" si="84"/>
        <v>2</v>
      </c>
      <c r="H215" s="4">
        <f t="shared" ca="1" si="82"/>
        <v>1.9199137931034533</v>
      </c>
      <c r="I215" s="4">
        <f t="shared" ca="1" si="85"/>
        <v>-0.39666666666666661</v>
      </c>
      <c r="J215" s="4">
        <f t="shared" ca="1" si="83"/>
        <v>-6.278591954022982</v>
      </c>
      <c r="K215" s="4">
        <f t="shared" ref="K215:K278" ca="1" si="101">RAND()*($E$9-$D$9)+$D$9</f>
        <v>1.8082235645674596</v>
      </c>
      <c r="L215" s="4">
        <f t="shared" ref="L215:L278" ca="1" si="102">RANDBETWEEN($D$12,$E$12)</f>
        <v>3</v>
      </c>
      <c r="M215" s="4">
        <f t="shared" ca="1" si="86"/>
        <v>-1.565967542637027</v>
      </c>
      <c r="N215" s="4">
        <f t="shared" ref="N215:N278" ca="1" si="103">RAND()*($E$9-$D$9)+$D$9</f>
        <v>1.9030344844809708</v>
      </c>
      <c r="O215" s="4">
        <f t="shared" ref="O215:O278" ca="1" si="104">RANDBETWEEN($D$13,$E$13)</f>
        <v>5</v>
      </c>
      <c r="P215" s="4">
        <f t="shared" ca="1" si="87"/>
        <v>-1.8098933472000294</v>
      </c>
      <c r="Q215" s="4">
        <f t="shared" ref="Q215:Q278" ca="1" si="105">IF(RAND()&gt;$I$14,M215+P215,M215-P215)</f>
        <v>0.24392580456300239</v>
      </c>
      <c r="R215" s="4">
        <f t="shared" ref="R215:R278" ca="1" si="106">J215+Q215</f>
        <v>-6.03466614945998</v>
      </c>
      <c r="S215" s="4">
        <f t="shared" ca="1" si="88"/>
        <v>197</v>
      </c>
      <c r="T215" s="4">
        <f t="shared" ca="1" si="89"/>
        <v>2</v>
      </c>
      <c r="U215" s="4">
        <f t="shared" ca="1" si="90"/>
        <v>-6.03466614945998</v>
      </c>
      <c r="V215" s="4">
        <f t="shared" ref="V215:V278" ca="1" si="107">U216</f>
        <v>-6.6752586206895677</v>
      </c>
      <c r="Y215" s="4">
        <v>-4.2359099999842442</v>
      </c>
      <c r="Z215" s="4">
        <v>-4.4707224999918083</v>
      </c>
      <c r="AA215" s="4">
        <v>-4.990115000008899</v>
      </c>
      <c r="AB215" s="4">
        <v>-5.9381574999868292</v>
      </c>
      <c r="AD215" s="4">
        <v>-3.9786975000239977</v>
      </c>
      <c r="AE215" s="4">
        <f t="shared" si="91"/>
        <v>-5.6026975000236234</v>
      </c>
      <c r="AF215" s="4">
        <v>194</v>
      </c>
      <c r="AG215" s="2">
        <f t="shared" ref="AG215:AG278" si="108">AG214+$W$3</f>
        <v>30.459999999999955</v>
      </c>
      <c r="AH215" s="4">
        <f t="shared" si="92"/>
        <v>399</v>
      </c>
      <c r="AI215" s="4">
        <f t="shared" si="93"/>
        <v>1</v>
      </c>
      <c r="AJ215" s="2">
        <f t="shared" si="94"/>
        <v>0</v>
      </c>
      <c r="AK215" s="4">
        <v>194</v>
      </c>
      <c r="AL215" s="4">
        <f t="shared" ca="1" si="95"/>
        <v>-6.03466614945998</v>
      </c>
      <c r="AM215" s="4">
        <f t="shared" ca="1" si="96"/>
        <v>-6.6752586206895677</v>
      </c>
      <c r="AN215" s="2">
        <f t="shared" ref="AN215:AN278" si="109">AG214+$W$3</f>
        <v>30.459999999999955</v>
      </c>
      <c r="AO215" s="4">
        <f t="shared" ca="1" si="97"/>
        <v>399</v>
      </c>
      <c r="AP215" s="4">
        <f t="shared" ca="1" si="98"/>
        <v>1</v>
      </c>
      <c r="AQ215" s="2">
        <f t="shared" ca="1" si="99"/>
        <v>0</v>
      </c>
    </row>
    <row r="216" spans="2:43" x14ac:dyDescent="0.15">
      <c r="B216" s="4">
        <v>-5.6026975000236234</v>
      </c>
      <c r="C216" s="4">
        <f t="shared" si="100"/>
        <v>-6.6956975000245222</v>
      </c>
      <c r="F216" s="4">
        <v>195</v>
      </c>
      <c r="G216" s="4">
        <f t="shared" ca="1" si="84"/>
        <v>2</v>
      </c>
      <c r="H216" s="4">
        <f t="shared" ref="H216:H279" ca="1" si="110">H215+$K$9</f>
        <v>1.9331724137931086</v>
      </c>
      <c r="I216" s="4">
        <f t="shared" ca="1" si="85"/>
        <v>-0.39666666666666661</v>
      </c>
      <c r="J216" s="4">
        <f t="shared" ref="J216:J279" ca="1" si="111">J215+I216</f>
        <v>-6.6752586206896485</v>
      </c>
      <c r="K216" s="4">
        <f t="shared" ca="1" si="101"/>
        <v>0.60051958052602661</v>
      </c>
      <c r="L216" s="4">
        <f t="shared" ca="1" si="102"/>
        <v>2</v>
      </c>
      <c r="M216" s="4">
        <f t="shared" ca="1" si="86"/>
        <v>3.3547917059465947E-14</v>
      </c>
      <c r="N216" s="4">
        <f t="shared" ca="1" si="103"/>
        <v>0.42409928407818565</v>
      </c>
      <c r="O216" s="4">
        <f t="shared" ca="1" si="104"/>
        <v>1</v>
      </c>
      <c r="P216" s="4">
        <f t="shared" ca="1" si="87"/>
        <v>-4.7384458620886652E-14</v>
      </c>
      <c r="Q216" s="4">
        <f t="shared" ca="1" si="105"/>
        <v>8.0932375680352593E-14</v>
      </c>
      <c r="R216" s="4">
        <f t="shared" ca="1" si="106"/>
        <v>-6.6752586206895677</v>
      </c>
      <c r="S216" s="4">
        <f t="shared" ca="1" si="88"/>
        <v>197</v>
      </c>
      <c r="T216" s="4">
        <f t="shared" ca="1" si="89"/>
        <v>2</v>
      </c>
      <c r="U216" s="4">
        <f t="shared" ca="1" si="90"/>
        <v>-6.6752586206895677</v>
      </c>
      <c r="V216" s="4">
        <f t="shared" ca="1" si="107"/>
        <v>-7.0719252873563505</v>
      </c>
      <c r="Y216" s="4">
        <v>-4.9369099999836408</v>
      </c>
      <c r="Z216" s="4">
        <v>-5.6487224999912655</v>
      </c>
      <c r="AA216" s="4">
        <v>-5.4071150000076784</v>
      </c>
      <c r="AB216" s="4">
        <v>-6.5361574999833749</v>
      </c>
      <c r="AD216" s="4">
        <v>-5.6026975000236234</v>
      </c>
      <c r="AE216" s="4">
        <f t="shared" si="91"/>
        <v>-6.6956975000245222</v>
      </c>
      <c r="AF216" s="4">
        <v>195</v>
      </c>
      <c r="AG216" s="2">
        <f t="shared" si="108"/>
        <v>30.679999999999954</v>
      </c>
      <c r="AH216" s="4">
        <f t="shared" si="92"/>
        <v>399</v>
      </c>
      <c r="AI216" s="4">
        <f t="shared" si="93"/>
        <v>1</v>
      </c>
      <c r="AJ216" s="2">
        <f t="shared" si="94"/>
        <v>0</v>
      </c>
      <c r="AK216" s="4">
        <v>195</v>
      </c>
      <c r="AL216" s="4">
        <f t="shared" ca="1" si="95"/>
        <v>-6.6752586206895677</v>
      </c>
      <c r="AM216" s="4">
        <f t="shared" ca="1" si="96"/>
        <v>-7.0719252873563505</v>
      </c>
      <c r="AN216" s="2">
        <f t="shared" si="109"/>
        <v>30.679999999999954</v>
      </c>
      <c r="AO216" s="4">
        <f t="shared" ca="1" si="97"/>
        <v>399</v>
      </c>
      <c r="AP216" s="4">
        <f t="shared" ca="1" si="98"/>
        <v>1</v>
      </c>
      <c r="AQ216" s="2">
        <f t="shared" ca="1" si="99"/>
        <v>0</v>
      </c>
    </row>
    <row r="217" spans="2:43" x14ac:dyDescent="0.15">
      <c r="B217" s="4">
        <v>-6.6956975000245222</v>
      </c>
      <c r="C217" s="4">
        <f t="shared" si="100"/>
        <v>-9.030697500023166</v>
      </c>
      <c r="F217" s="4">
        <v>196</v>
      </c>
      <c r="G217" s="4">
        <f t="shared" ca="1" si="84"/>
        <v>2</v>
      </c>
      <c r="H217" s="4">
        <f t="shared" ca="1" si="110"/>
        <v>1.9464310344827638</v>
      </c>
      <c r="I217" s="4">
        <f t="shared" ca="1" si="85"/>
        <v>-0.39666666666666661</v>
      </c>
      <c r="J217" s="4">
        <f t="shared" ca="1" si="111"/>
        <v>-7.071925287356315</v>
      </c>
      <c r="K217" s="4">
        <f t="shared" ca="1" si="101"/>
        <v>0.59925826663890069</v>
      </c>
      <c r="L217" s="4">
        <f t="shared" ca="1" si="102"/>
        <v>1</v>
      </c>
      <c r="M217" s="4">
        <f t="shared" ca="1" si="86"/>
        <v>-7.9875702291518802E-14</v>
      </c>
      <c r="N217" s="4">
        <f t="shared" ca="1" si="103"/>
        <v>1.3433690353605423</v>
      </c>
      <c r="O217" s="4">
        <f t="shared" ca="1" si="104"/>
        <v>4</v>
      </c>
      <c r="P217" s="4">
        <f t="shared" ca="1" si="87"/>
        <v>-4.4764732966446303E-14</v>
      </c>
      <c r="Q217" s="4">
        <f t="shared" ca="1" si="105"/>
        <v>-3.5110969325072499E-14</v>
      </c>
      <c r="R217" s="4">
        <f t="shared" ca="1" si="106"/>
        <v>-7.0719252873563505</v>
      </c>
      <c r="S217" s="4">
        <f t="shared" ca="1" si="88"/>
        <v>197</v>
      </c>
      <c r="T217" s="4">
        <f t="shared" ca="1" si="89"/>
        <v>2</v>
      </c>
      <c r="U217" s="4">
        <f t="shared" ca="1" si="90"/>
        <v>-7.0719252873563505</v>
      </c>
      <c r="V217" s="4">
        <f t="shared" ca="1" si="107"/>
        <v>-0.71516319355853497</v>
      </c>
      <c r="Y217" s="4">
        <v>-6.3789099999844723</v>
      </c>
      <c r="Z217" s="4">
        <v>-6.2307224999891275</v>
      </c>
      <c r="AA217" s="4">
        <v>-3.9991150000062703</v>
      </c>
      <c r="AB217" s="4">
        <v>-6.66915749998509</v>
      </c>
      <c r="AD217" s="4">
        <v>-6.6956975000245222</v>
      </c>
      <c r="AE217" s="4">
        <f t="shared" si="91"/>
        <v>-9.030697500023166</v>
      </c>
      <c r="AF217" s="4">
        <v>196</v>
      </c>
      <c r="AG217" s="2">
        <f t="shared" si="108"/>
        <v>30.899999999999952</v>
      </c>
      <c r="AH217" s="4">
        <f t="shared" si="92"/>
        <v>399</v>
      </c>
      <c r="AI217" s="4">
        <f t="shared" si="93"/>
        <v>1</v>
      </c>
      <c r="AJ217" s="2">
        <f t="shared" si="94"/>
        <v>0</v>
      </c>
      <c r="AK217" s="4">
        <v>196</v>
      </c>
      <c r="AL217" s="4">
        <f t="shared" ca="1" si="95"/>
        <v>-7.0719252873563505</v>
      </c>
      <c r="AM217" s="4">
        <f t="shared" ca="1" si="96"/>
        <v>-0.71516319355853497</v>
      </c>
      <c r="AN217" s="2">
        <f t="shared" si="109"/>
        <v>30.899999999999952</v>
      </c>
      <c r="AO217" s="4">
        <f t="shared" ca="1" si="97"/>
        <v>399</v>
      </c>
      <c r="AP217" s="4">
        <f t="shared" ca="1" si="98"/>
        <v>1</v>
      </c>
      <c r="AQ217" s="2">
        <f t="shared" ca="1" si="99"/>
        <v>0</v>
      </c>
    </row>
    <row r="218" spans="2:43" x14ac:dyDescent="0.15">
      <c r="B218" s="4">
        <v>-9.030697500023166</v>
      </c>
      <c r="C218" s="4">
        <f t="shared" si="100"/>
        <v>-7.5416975000237585</v>
      </c>
      <c r="F218" s="4">
        <v>197</v>
      </c>
      <c r="G218" s="4">
        <f t="shared" ca="1" si="84"/>
        <v>2</v>
      </c>
      <c r="H218" s="4">
        <f t="shared" ca="1" si="110"/>
        <v>1.959689655172419</v>
      </c>
      <c r="I218" s="4">
        <f t="shared" ca="1" si="85"/>
        <v>-0.39666666666666661</v>
      </c>
      <c r="J218" s="4">
        <f t="shared" ca="1" si="111"/>
        <v>-7.4685919540229815</v>
      </c>
      <c r="K218" s="4">
        <f t="shared" ca="1" si="101"/>
        <v>1.3209835895012809</v>
      </c>
      <c r="L218" s="4">
        <f t="shared" ca="1" si="102"/>
        <v>5</v>
      </c>
      <c r="M218" s="4">
        <f t="shared" ca="1" si="86"/>
        <v>0.77645467242926036</v>
      </c>
      <c r="N218" s="4">
        <f t="shared" ca="1" si="103"/>
        <v>0.94704125603402844</v>
      </c>
      <c r="O218" s="4">
        <f t="shared" ca="1" si="104"/>
        <v>5</v>
      </c>
      <c r="P218" s="4">
        <f t="shared" ca="1" si="87"/>
        <v>0.55665688360936583</v>
      </c>
      <c r="Q218" s="4">
        <f t="shared" ca="1" si="105"/>
        <v>0.21979778881989454</v>
      </c>
      <c r="R218" s="4">
        <f t="shared" ca="1" si="106"/>
        <v>-7.2487941652030869</v>
      </c>
      <c r="S218" s="4">
        <f t="shared" ca="1" si="88"/>
        <v>197</v>
      </c>
      <c r="T218" s="4">
        <f t="shared" ca="1" si="89"/>
        <v>2</v>
      </c>
      <c r="U218" s="4">
        <f t="shared" ca="1" si="90"/>
        <v>-0.71516319355853497</v>
      </c>
      <c r="V218" s="4">
        <f t="shared" ca="1" si="107"/>
        <v>-7.8652586206895947</v>
      </c>
      <c r="Y218" s="4">
        <v>-7.2149099999840871</v>
      </c>
      <c r="Z218" s="4">
        <v>-5.3647224999906484</v>
      </c>
      <c r="AA218" s="4">
        <v>-8.8351150000072209</v>
      </c>
      <c r="AB218" s="4">
        <v>-6.8701574999856518</v>
      </c>
      <c r="AD218" s="4">
        <v>-9.030697500023166</v>
      </c>
      <c r="AE218" s="4">
        <f t="shared" si="91"/>
        <v>-7.5416975000237585</v>
      </c>
      <c r="AF218" s="4">
        <v>197</v>
      </c>
      <c r="AG218" s="2">
        <f t="shared" si="108"/>
        <v>31.119999999999951</v>
      </c>
      <c r="AH218" s="4">
        <f t="shared" si="92"/>
        <v>399</v>
      </c>
      <c r="AI218" s="4">
        <f t="shared" si="93"/>
        <v>1</v>
      </c>
      <c r="AJ218" s="2">
        <f t="shared" si="94"/>
        <v>0</v>
      </c>
      <c r="AK218" s="4">
        <v>197</v>
      </c>
      <c r="AL218" s="4">
        <f t="shared" ca="1" si="95"/>
        <v>-0.71516319355853497</v>
      </c>
      <c r="AM218" s="4">
        <f t="shared" ca="1" si="96"/>
        <v>-7.8652586206895947</v>
      </c>
      <c r="AN218" s="2">
        <f t="shared" si="109"/>
        <v>31.119999999999951</v>
      </c>
      <c r="AO218" s="4">
        <f t="shared" ca="1" si="97"/>
        <v>399</v>
      </c>
      <c r="AP218" s="4">
        <f t="shared" ca="1" si="98"/>
        <v>1</v>
      </c>
      <c r="AQ218" s="2">
        <f t="shared" ca="1" si="99"/>
        <v>0</v>
      </c>
    </row>
    <row r="219" spans="2:43" x14ac:dyDescent="0.15">
      <c r="B219" s="4">
        <v>-7.5416975000237585</v>
      </c>
      <c r="C219" s="4">
        <f t="shared" si="100"/>
        <v>-8.2076975000262564</v>
      </c>
      <c r="F219" s="4">
        <v>198</v>
      </c>
      <c r="G219" s="4">
        <f t="shared" ca="1" si="84"/>
        <v>2</v>
      </c>
      <c r="H219" s="4">
        <f t="shared" ca="1" si="110"/>
        <v>1.9729482758620742</v>
      </c>
      <c r="I219" s="4">
        <f t="shared" ca="1" si="85"/>
        <v>-0.39666666666666661</v>
      </c>
      <c r="J219" s="4">
        <f t="shared" ca="1" si="111"/>
        <v>-7.865258620689648</v>
      </c>
      <c r="K219" s="4">
        <f t="shared" ca="1" si="101"/>
        <v>1.1563174512093854</v>
      </c>
      <c r="L219" s="4">
        <f t="shared" ca="1" si="102"/>
        <v>1</v>
      </c>
      <c r="M219" s="4">
        <f t="shared" ca="1" si="86"/>
        <v>5.8926057792695935E-14</v>
      </c>
      <c r="N219" s="4">
        <f t="shared" ca="1" si="103"/>
        <v>0.23428446253942176</v>
      </c>
      <c r="O219" s="4">
        <f t="shared" ca="1" si="104"/>
        <v>2</v>
      </c>
      <c r="P219" s="4">
        <f t="shared" ca="1" si="87"/>
        <v>5.9695803107916545E-15</v>
      </c>
      <c r="Q219" s="4">
        <f t="shared" ca="1" si="105"/>
        <v>5.2956477481904278E-14</v>
      </c>
      <c r="R219" s="4">
        <f t="shared" ca="1" si="106"/>
        <v>-7.8652586206895947</v>
      </c>
      <c r="S219" s="4">
        <f t="shared" ca="1" si="88"/>
        <v>197</v>
      </c>
      <c r="T219" s="4">
        <f t="shared" ca="1" si="89"/>
        <v>2</v>
      </c>
      <c r="U219" s="4">
        <f t="shared" ca="1" si="90"/>
        <v>-7.8652586206895947</v>
      </c>
      <c r="V219" s="4">
        <f t="shared" ca="1" si="107"/>
        <v>-6.2354384753867684</v>
      </c>
      <c r="Y219" s="4">
        <v>-7.0939099999840494</v>
      </c>
      <c r="Z219" s="4">
        <v>-4.5277224999900056</v>
      </c>
      <c r="AA219" s="4">
        <v>-6.7781150000065793</v>
      </c>
      <c r="AB219" s="4">
        <v>-11.084157499986702</v>
      </c>
      <c r="AD219" s="4">
        <v>-7.5416975000237585</v>
      </c>
      <c r="AE219" s="4">
        <f t="shared" si="91"/>
        <v>-8.2076975000262564</v>
      </c>
      <c r="AF219" s="4">
        <v>198</v>
      </c>
      <c r="AG219" s="2">
        <f t="shared" si="108"/>
        <v>31.33999999999995</v>
      </c>
      <c r="AH219" s="4">
        <f t="shared" si="92"/>
        <v>399</v>
      </c>
      <c r="AI219" s="4">
        <f t="shared" si="93"/>
        <v>1</v>
      </c>
      <c r="AJ219" s="2">
        <f t="shared" si="94"/>
        <v>0</v>
      </c>
      <c r="AK219" s="4">
        <v>198</v>
      </c>
      <c r="AL219" s="4">
        <f t="shared" ca="1" si="95"/>
        <v>-7.8652586206895947</v>
      </c>
      <c r="AM219" s="4">
        <f t="shared" ca="1" si="96"/>
        <v>-6.2354384753867684</v>
      </c>
      <c r="AN219" s="2">
        <f t="shared" si="109"/>
        <v>31.33999999999995</v>
      </c>
      <c r="AO219" s="4">
        <f t="shared" ca="1" si="97"/>
        <v>399</v>
      </c>
      <c r="AP219" s="4">
        <f t="shared" ca="1" si="98"/>
        <v>1</v>
      </c>
      <c r="AQ219" s="2">
        <f t="shared" ca="1" si="99"/>
        <v>0</v>
      </c>
    </row>
    <row r="220" spans="2:43" x14ac:dyDescent="0.15">
      <c r="B220" s="4">
        <v>-8.2076975000262564</v>
      </c>
      <c r="C220" s="4">
        <f t="shared" si="100"/>
        <v>-8.372697500025339</v>
      </c>
      <c r="F220" s="4">
        <v>199</v>
      </c>
      <c r="G220" s="4">
        <f t="shared" ca="1" si="84"/>
        <v>2</v>
      </c>
      <c r="H220" s="4">
        <f t="shared" ca="1" si="110"/>
        <v>1.9862068965517294</v>
      </c>
      <c r="I220" s="4">
        <f t="shared" ca="1" si="85"/>
        <v>-0.39666666666666661</v>
      </c>
      <c r="J220" s="4">
        <f t="shared" ca="1" si="111"/>
        <v>-8.2619252873563145</v>
      </c>
      <c r="K220" s="4">
        <f t="shared" ca="1" si="101"/>
        <v>1.8236420908953208</v>
      </c>
      <c r="L220" s="4">
        <f t="shared" ca="1" si="102"/>
        <v>3</v>
      </c>
      <c r="M220" s="4">
        <f t="shared" ca="1" si="86"/>
        <v>1.5793203781259091</v>
      </c>
      <c r="N220" s="4">
        <f t="shared" ca="1" si="103"/>
        <v>0.47017861313392567</v>
      </c>
      <c r="O220" s="4">
        <f t="shared" ca="1" si="104"/>
        <v>5</v>
      </c>
      <c r="P220" s="4">
        <f t="shared" ca="1" si="87"/>
        <v>-0.44716643384363641</v>
      </c>
      <c r="Q220" s="4">
        <f t="shared" ca="1" si="105"/>
        <v>2.0264868119695456</v>
      </c>
      <c r="R220" s="4">
        <f t="shared" ca="1" si="106"/>
        <v>-6.2354384753867684</v>
      </c>
      <c r="S220" s="4">
        <f t="shared" ca="1" si="88"/>
        <v>197</v>
      </c>
      <c r="T220" s="4">
        <f t="shared" ca="1" si="89"/>
        <v>2</v>
      </c>
      <c r="U220" s="4">
        <f t="shared" ca="1" si="90"/>
        <v>-6.2354384753867684</v>
      </c>
      <c r="V220" s="4">
        <f t="shared" ca="1" si="107"/>
        <v>-8.6585919540229792</v>
      </c>
      <c r="Y220" s="4">
        <v>-7.4649099999852808</v>
      </c>
      <c r="Z220" s="4">
        <v>-7.2047224999884918</v>
      </c>
      <c r="AA220" s="4">
        <v>-10.56111500000867</v>
      </c>
      <c r="AB220" s="4">
        <v>-7.6161574999851211</v>
      </c>
      <c r="AD220" s="4">
        <v>-8.2076975000262564</v>
      </c>
      <c r="AE220" s="4">
        <f t="shared" si="91"/>
        <v>-8.372697500025339</v>
      </c>
      <c r="AF220" s="4">
        <v>199</v>
      </c>
      <c r="AG220" s="2">
        <f t="shared" si="108"/>
        <v>31.559999999999949</v>
      </c>
      <c r="AH220" s="4">
        <f t="shared" si="92"/>
        <v>399</v>
      </c>
      <c r="AI220" s="4">
        <f t="shared" si="93"/>
        <v>1</v>
      </c>
      <c r="AJ220" s="2">
        <f t="shared" si="94"/>
        <v>0</v>
      </c>
      <c r="AK220" s="4">
        <v>199</v>
      </c>
      <c r="AL220" s="4">
        <f t="shared" ca="1" si="95"/>
        <v>-6.2354384753867684</v>
      </c>
      <c r="AM220" s="4">
        <f t="shared" ca="1" si="96"/>
        <v>-8.6585919540229792</v>
      </c>
      <c r="AN220" s="2">
        <f t="shared" si="109"/>
        <v>31.559999999999949</v>
      </c>
      <c r="AO220" s="4">
        <f t="shared" ca="1" si="97"/>
        <v>399</v>
      </c>
      <c r="AP220" s="4">
        <f t="shared" ca="1" si="98"/>
        <v>1</v>
      </c>
      <c r="AQ220" s="2">
        <f t="shared" ca="1" si="99"/>
        <v>0</v>
      </c>
    </row>
    <row r="221" spans="2:43" x14ac:dyDescent="0.15">
      <c r="B221" s="4">
        <v>-8.372697500025339</v>
      </c>
      <c r="C221" s="4">
        <f t="shared" si="100"/>
        <v>-9.4406975000254079</v>
      </c>
      <c r="F221" s="4">
        <v>200</v>
      </c>
      <c r="G221" s="4">
        <f t="shared" ca="1" si="84"/>
        <v>2</v>
      </c>
      <c r="H221" s="4">
        <f t="shared" ca="1" si="110"/>
        <v>1.9994655172413847</v>
      </c>
      <c r="I221" s="4">
        <f t="shared" ca="1" si="85"/>
        <v>-0.39666666666666661</v>
      </c>
      <c r="J221" s="4">
        <f t="shared" ca="1" si="111"/>
        <v>-8.658591954022981</v>
      </c>
      <c r="K221" s="4">
        <f t="shared" ca="1" si="101"/>
        <v>0.28795157151752238</v>
      </c>
      <c r="L221" s="4">
        <f t="shared" ca="1" si="102"/>
        <v>5</v>
      </c>
      <c r="M221" s="4">
        <f t="shared" ca="1" si="86"/>
        <v>-2.8222673834656124E-15</v>
      </c>
      <c r="N221" s="4">
        <f t="shared" ca="1" si="103"/>
        <v>0.50115465108713209</v>
      </c>
      <c r="O221" s="4">
        <f t="shared" ca="1" si="104"/>
        <v>5</v>
      </c>
      <c r="P221" s="4">
        <f t="shared" ca="1" si="87"/>
        <v>-4.9119107715973475E-15</v>
      </c>
      <c r="Q221" s="4">
        <f t="shared" ca="1" si="105"/>
        <v>2.0896433881317351E-15</v>
      </c>
      <c r="R221" s="4">
        <f t="shared" ca="1" si="106"/>
        <v>-8.6585919540229792</v>
      </c>
      <c r="S221" s="4">
        <f t="shared" ca="1" si="88"/>
        <v>197</v>
      </c>
      <c r="T221" s="4">
        <f t="shared" ca="1" si="89"/>
        <v>2</v>
      </c>
      <c r="U221" s="4">
        <f t="shared" ca="1" si="90"/>
        <v>-8.6585919540229792</v>
      </c>
      <c r="V221" s="4">
        <f t="shared" ca="1" si="107"/>
        <v>-9.0552586206896581</v>
      </c>
      <c r="Y221" s="4">
        <v>-7.3019099999847015</v>
      </c>
      <c r="Z221" s="4">
        <v>-5.3347224999917842</v>
      </c>
      <c r="AA221" s="4">
        <v>-8.7071150000070929</v>
      </c>
      <c r="AB221" s="4">
        <v>-9.8941574999855675</v>
      </c>
      <c r="AD221" s="4">
        <v>-8.372697500025339</v>
      </c>
      <c r="AE221" s="4">
        <f t="shared" si="91"/>
        <v>-9.4406975000254079</v>
      </c>
      <c r="AF221" s="4">
        <v>200</v>
      </c>
      <c r="AG221" s="2">
        <f t="shared" si="108"/>
        <v>31.779999999999948</v>
      </c>
      <c r="AH221" s="4">
        <f t="shared" si="92"/>
        <v>399</v>
      </c>
      <c r="AI221" s="4">
        <f t="shared" si="93"/>
        <v>1</v>
      </c>
      <c r="AJ221" s="2">
        <f t="shared" si="94"/>
        <v>0</v>
      </c>
      <c r="AK221" s="4">
        <v>200</v>
      </c>
      <c r="AL221" s="4">
        <f t="shared" ca="1" si="95"/>
        <v>-8.6585919540229792</v>
      </c>
      <c r="AM221" s="4">
        <f t="shared" ca="1" si="96"/>
        <v>-9.0552586206896581</v>
      </c>
      <c r="AN221" s="2">
        <f t="shared" si="109"/>
        <v>31.779999999999948</v>
      </c>
      <c r="AO221" s="4">
        <f t="shared" ca="1" si="97"/>
        <v>399</v>
      </c>
      <c r="AP221" s="4">
        <f t="shared" ca="1" si="98"/>
        <v>1</v>
      </c>
      <c r="AQ221" s="2">
        <f t="shared" ca="1" si="99"/>
        <v>0</v>
      </c>
    </row>
    <row r="222" spans="2:43" x14ac:dyDescent="0.15">
      <c r="B222" s="4">
        <v>-9.4406975000254079</v>
      </c>
      <c r="C222" s="4">
        <f t="shared" si="100"/>
        <v>-6.920697500024886</v>
      </c>
      <c r="F222" s="4">
        <v>201</v>
      </c>
      <c r="G222" s="4">
        <f t="shared" ca="1" si="84"/>
        <v>2</v>
      </c>
      <c r="H222" s="4">
        <f t="shared" ca="1" si="110"/>
        <v>2.0127241379310399</v>
      </c>
      <c r="I222" s="4">
        <f t="shared" ca="1" si="85"/>
        <v>-0.39666666666666661</v>
      </c>
      <c r="J222" s="4">
        <f t="shared" ca="1" si="111"/>
        <v>-9.0552586206896475</v>
      </c>
      <c r="K222" s="4">
        <f t="shared" ca="1" si="101"/>
        <v>1.5504611052966188</v>
      </c>
      <c r="L222" s="4">
        <f t="shared" ca="1" si="102"/>
        <v>1</v>
      </c>
      <c r="M222" s="4">
        <f t="shared" ca="1" si="86"/>
        <v>-2.1278266335158147E-14</v>
      </c>
      <c r="N222" s="4">
        <f t="shared" ca="1" si="103"/>
        <v>0.80063624751568807</v>
      </c>
      <c r="O222" s="4">
        <f t="shared" ca="1" si="104"/>
        <v>1</v>
      </c>
      <c r="P222" s="4">
        <f t="shared" ca="1" si="87"/>
        <v>-1.0987796632899878E-14</v>
      </c>
      <c r="Q222" s="4">
        <f t="shared" ca="1" si="105"/>
        <v>-1.0290469702258269E-14</v>
      </c>
      <c r="R222" s="4">
        <f t="shared" ca="1" si="106"/>
        <v>-9.0552586206896581</v>
      </c>
      <c r="S222" s="4">
        <f t="shared" ca="1" si="88"/>
        <v>197</v>
      </c>
      <c r="T222" s="4">
        <f t="shared" ca="1" si="89"/>
        <v>2</v>
      </c>
      <c r="U222" s="4">
        <f t="shared" ca="1" si="90"/>
        <v>-9.0552586206896581</v>
      </c>
      <c r="V222" s="4">
        <f t="shared" ca="1" si="107"/>
        <v>-10.450632144563821</v>
      </c>
      <c r="Y222" s="4">
        <v>-6.5559099999852322</v>
      </c>
      <c r="Z222" s="4">
        <v>-8.7557224999912364</v>
      </c>
      <c r="AA222" s="4">
        <v>-8.5501150000091286</v>
      </c>
      <c r="AB222" s="4">
        <v>-8.9501574999850675</v>
      </c>
      <c r="AD222" s="4">
        <v>-9.4406975000254079</v>
      </c>
      <c r="AE222" s="4">
        <f t="shared" si="91"/>
        <v>-6.920697500024886</v>
      </c>
      <c r="AF222" s="4">
        <v>201</v>
      </c>
      <c r="AG222" s="2">
        <f t="shared" si="108"/>
        <v>31.999999999999947</v>
      </c>
      <c r="AH222" s="4">
        <f t="shared" si="92"/>
        <v>399</v>
      </c>
      <c r="AI222" s="4">
        <f t="shared" si="93"/>
        <v>1</v>
      </c>
      <c r="AJ222" s="2">
        <f t="shared" si="94"/>
        <v>0</v>
      </c>
      <c r="AK222" s="4">
        <v>201</v>
      </c>
      <c r="AL222" s="4">
        <f t="shared" ca="1" si="95"/>
        <v>-9.0552586206896581</v>
      </c>
      <c r="AM222" s="4">
        <f t="shared" ca="1" si="96"/>
        <v>-10.450632144563821</v>
      </c>
      <c r="AN222" s="2">
        <f t="shared" si="109"/>
        <v>31.999999999999947</v>
      </c>
      <c r="AO222" s="4">
        <f t="shared" ca="1" si="97"/>
        <v>399</v>
      </c>
      <c r="AP222" s="4">
        <f t="shared" ca="1" si="98"/>
        <v>1</v>
      </c>
      <c r="AQ222" s="2">
        <f t="shared" ca="1" si="99"/>
        <v>0</v>
      </c>
    </row>
    <row r="223" spans="2:43" x14ac:dyDescent="0.15">
      <c r="B223" s="4">
        <v>-6.920697500024886</v>
      </c>
      <c r="C223" s="4">
        <f t="shared" si="100"/>
        <v>-6.7596975000228099</v>
      </c>
      <c r="F223" s="4">
        <v>202</v>
      </c>
      <c r="G223" s="4">
        <f t="shared" ca="1" si="84"/>
        <v>3</v>
      </c>
      <c r="H223" s="4">
        <f t="shared" ca="1" si="110"/>
        <v>2.0259827586206951</v>
      </c>
      <c r="I223" s="4">
        <f t="shared" ca="1" si="85"/>
        <v>0.20938709677419354</v>
      </c>
      <c r="J223" s="4">
        <f t="shared" ca="1" si="111"/>
        <v>-8.8458715239154539</v>
      </c>
      <c r="K223" s="4">
        <f t="shared" ca="1" si="101"/>
        <v>1.5050748562586669</v>
      </c>
      <c r="L223" s="4">
        <f t="shared" ca="1" si="102"/>
        <v>4</v>
      </c>
      <c r="M223" s="4">
        <f t="shared" ca="1" si="86"/>
        <v>1.327669533068904E-14</v>
      </c>
      <c r="N223" s="4">
        <f t="shared" ca="1" si="103"/>
        <v>1.8530179526324944</v>
      </c>
      <c r="O223" s="4">
        <f t="shared" ca="1" si="104"/>
        <v>3</v>
      </c>
      <c r="P223" s="4">
        <f t="shared" ca="1" si="87"/>
        <v>1.6047606206483807</v>
      </c>
      <c r="Q223" s="4">
        <f t="shared" ca="1" si="105"/>
        <v>-1.6047606206483673</v>
      </c>
      <c r="R223" s="4">
        <f t="shared" ca="1" si="106"/>
        <v>-10.450632144563821</v>
      </c>
      <c r="S223" s="4">
        <f t="shared" ca="1" si="88"/>
        <v>203</v>
      </c>
      <c r="T223" s="4">
        <f t="shared" ca="1" si="89"/>
        <v>0.5</v>
      </c>
      <c r="U223" s="4">
        <f t="shared" ca="1" si="90"/>
        <v>-10.450632144563821</v>
      </c>
      <c r="V223" s="4">
        <f t="shared" ca="1" si="107"/>
        <v>-8.6364844271412817</v>
      </c>
      <c r="Y223" s="4">
        <v>-6.5709099999828879</v>
      </c>
      <c r="Z223" s="4">
        <v>-6.193722499990173</v>
      </c>
      <c r="AA223" s="4">
        <v>-8.992115000008738</v>
      </c>
      <c r="AB223" s="4">
        <v>-9.0621574999865118</v>
      </c>
      <c r="AD223" s="4">
        <v>-6.920697500024886</v>
      </c>
      <c r="AE223" s="4">
        <f t="shared" si="91"/>
        <v>-6.7596975000228099</v>
      </c>
      <c r="AF223" s="4">
        <v>202</v>
      </c>
      <c r="AG223" s="2">
        <f t="shared" si="108"/>
        <v>32.219999999999949</v>
      </c>
      <c r="AH223" s="4">
        <f t="shared" si="92"/>
        <v>399</v>
      </c>
      <c r="AI223" s="4">
        <f t="shared" si="93"/>
        <v>1</v>
      </c>
      <c r="AJ223" s="2">
        <f t="shared" si="94"/>
        <v>0</v>
      </c>
      <c r="AK223" s="4">
        <v>202</v>
      </c>
      <c r="AL223" s="4">
        <f t="shared" ca="1" si="95"/>
        <v>-10.450632144563821</v>
      </c>
      <c r="AM223" s="4">
        <f t="shared" ca="1" si="96"/>
        <v>-8.6364844271412817</v>
      </c>
      <c r="AN223" s="2">
        <f t="shared" si="109"/>
        <v>32.219999999999949</v>
      </c>
      <c r="AO223" s="4">
        <f t="shared" ca="1" si="97"/>
        <v>399</v>
      </c>
      <c r="AP223" s="4">
        <f t="shared" ca="1" si="98"/>
        <v>1</v>
      </c>
      <c r="AQ223" s="2">
        <f t="shared" ca="1" si="99"/>
        <v>0</v>
      </c>
    </row>
    <row r="224" spans="2:43" x14ac:dyDescent="0.15">
      <c r="B224" s="4">
        <v>-6.7596975000228099</v>
      </c>
      <c r="C224" s="4">
        <f t="shared" si="100"/>
        <v>-6.2166975000259583</v>
      </c>
      <c r="F224" s="4">
        <v>203</v>
      </c>
      <c r="G224" s="4">
        <f t="shared" ca="1" si="84"/>
        <v>3</v>
      </c>
      <c r="H224" s="4">
        <f t="shared" ca="1" si="110"/>
        <v>2.0392413793103503</v>
      </c>
      <c r="I224" s="4">
        <f t="shared" ca="1" si="85"/>
        <v>0.20938709677419354</v>
      </c>
      <c r="J224" s="4">
        <f t="shared" ca="1" si="111"/>
        <v>-8.6364844271412604</v>
      </c>
      <c r="K224" s="4">
        <f t="shared" ca="1" si="101"/>
        <v>0.86759404339108714</v>
      </c>
      <c r="L224" s="4">
        <f t="shared" ca="1" si="102"/>
        <v>2</v>
      </c>
      <c r="M224" s="4">
        <f t="shared" ca="1" si="86"/>
        <v>2.4659822711096158E-14</v>
      </c>
      <c r="N224" s="4">
        <f t="shared" ca="1" si="103"/>
        <v>1.6406808142904059</v>
      </c>
      <c r="O224" s="4">
        <f t="shared" ca="1" si="104"/>
        <v>2</v>
      </c>
      <c r="P224" s="4">
        <f t="shared" ca="1" si="87"/>
        <v>4.6633443733385049E-14</v>
      </c>
      <c r="Q224" s="4">
        <f t="shared" ca="1" si="105"/>
        <v>-2.1973621022288891E-14</v>
      </c>
      <c r="R224" s="4">
        <f t="shared" ca="1" si="106"/>
        <v>-8.6364844271412817</v>
      </c>
      <c r="S224" s="4">
        <f t="shared" ca="1" si="88"/>
        <v>203</v>
      </c>
      <c r="T224" s="4">
        <f t="shared" ca="1" si="89"/>
        <v>0.5</v>
      </c>
      <c r="U224" s="4">
        <f t="shared" ca="1" si="90"/>
        <v>-8.6364844271412817</v>
      </c>
      <c r="V224" s="4">
        <f t="shared" ca="1" si="107"/>
        <v>-8.4270973303670385</v>
      </c>
      <c r="Y224" s="4">
        <v>-6.3139099999851567</v>
      </c>
      <c r="Z224" s="4">
        <v>-4.7747224999916682</v>
      </c>
      <c r="AA224" s="4">
        <v>-8.682115000006263</v>
      </c>
      <c r="AB224" s="4">
        <v>-4.4431574999848067</v>
      </c>
      <c r="AD224" s="4">
        <v>-6.7596975000228099</v>
      </c>
      <c r="AE224" s="4">
        <f t="shared" si="91"/>
        <v>-6.2166975000259583</v>
      </c>
      <c r="AF224" s="4">
        <v>203</v>
      </c>
      <c r="AG224" s="2">
        <f t="shared" si="108"/>
        <v>32.439999999999948</v>
      </c>
      <c r="AH224" s="4">
        <f t="shared" si="92"/>
        <v>399</v>
      </c>
      <c r="AI224" s="4">
        <f t="shared" si="93"/>
        <v>1</v>
      </c>
      <c r="AJ224" s="2">
        <f t="shared" si="94"/>
        <v>0</v>
      </c>
      <c r="AK224" s="4">
        <v>203</v>
      </c>
      <c r="AL224" s="4">
        <f t="shared" ca="1" si="95"/>
        <v>-8.6364844271412817</v>
      </c>
      <c r="AM224" s="4">
        <f t="shared" ca="1" si="96"/>
        <v>-8.4270973303670385</v>
      </c>
      <c r="AN224" s="2">
        <f t="shared" si="109"/>
        <v>32.439999999999948</v>
      </c>
      <c r="AO224" s="4">
        <f t="shared" ca="1" si="97"/>
        <v>399</v>
      </c>
      <c r="AP224" s="4">
        <f t="shared" ca="1" si="98"/>
        <v>1</v>
      </c>
      <c r="AQ224" s="2">
        <f t="shared" ca="1" si="99"/>
        <v>0</v>
      </c>
    </row>
    <row r="225" spans="2:43" x14ac:dyDescent="0.15">
      <c r="B225" s="4">
        <v>-6.2166975000259583</v>
      </c>
      <c r="C225" s="4">
        <f t="shared" si="100"/>
        <v>-4.4406975000228499</v>
      </c>
      <c r="F225" s="4">
        <v>204</v>
      </c>
      <c r="G225" s="4">
        <f t="shared" ca="1" si="84"/>
        <v>3</v>
      </c>
      <c r="H225" s="4">
        <f t="shared" ca="1" si="110"/>
        <v>2.0525000000000055</v>
      </c>
      <c r="I225" s="4">
        <f t="shared" ca="1" si="85"/>
        <v>0.20938709677419354</v>
      </c>
      <c r="J225" s="4">
        <f t="shared" ca="1" si="111"/>
        <v>-8.4270973303670669</v>
      </c>
      <c r="K225" s="4">
        <f t="shared" ca="1" si="101"/>
        <v>0.28752494450752286</v>
      </c>
      <c r="L225" s="4">
        <f t="shared" ca="1" si="102"/>
        <v>4</v>
      </c>
      <c r="M225" s="4">
        <f t="shared" ca="1" si="86"/>
        <v>-5.6360471701094618E-15</v>
      </c>
      <c r="N225" s="4">
        <f t="shared" ca="1" si="103"/>
        <v>0.74717425375468816</v>
      </c>
      <c r="O225" s="4">
        <f t="shared" ca="1" si="104"/>
        <v>3</v>
      </c>
      <c r="P225" s="4">
        <f t="shared" ca="1" si="87"/>
        <v>-3.3685401136571476E-14</v>
      </c>
      <c r="Q225" s="4">
        <f t="shared" ca="1" si="105"/>
        <v>2.8049353966462015E-14</v>
      </c>
      <c r="R225" s="4">
        <f t="shared" ca="1" si="106"/>
        <v>-8.4270973303670385</v>
      </c>
      <c r="S225" s="4">
        <f t="shared" ca="1" si="88"/>
        <v>203</v>
      </c>
      <c r="T225" s="4">
        <f t="shared" ca="1" si="89"/>
        <v>0.5</v>
      </c>
      <c r="U225" s="4">
        <f t="shared" ca="1" si="90"/>
        <v>-8.4270973303670385</v>
      </c>
      <c r="V225" s="4">
        <f t="shared" ca="1" si="107"/>
        <v>-8.2177102335927792</v>
      </c>
      <c r="Y225" s="4">
        <v>-6.884909999985922</v>
      </c>
      <c r="Z225" s="4">
        <v>-4.9637224999905527</v>
      </c>
      <c r="AA225" s="4">
        <v>-7.3921150000089142</v>
      </c>
      <c r="AB225" s="4">
        <v>-5.9861574999864331</v>
      </c>
      <c r="AD225" s="4">
        <v>-6.2166975000259583</v>
      </c>
      <c r="AE225" s="4">
        <f t="shared" si="91"/>
        <v>-4.4406975000228499</v>
      </c>
      <c r="AF225" s="4">
        <v>204</v>
      </c>
      <c r="AG225" s="2">
        <f t="shared" si="108"/>
        <v>32.659999999999947</v>
      </c>
      <c r="AH225" s="4">
        <f t="shared" si="92"/>
        <v>399</v>
      </c>
      <c r="AI225" s="4">
        <f t="shared" si="93"/>
        <v>1</v>
      </c>
      <c r="AJ225" s="2">
        <f t="shared" si="94"/>
        <v>0</v>
      </c>
      <c r="AK225" s="4">
        <v>204</v>
      </c>
      <c r="AL225" s="4">
        <f t="shared" ca="1" si="95"/>
        <v>-8.4270973303670385</v>
      </c>
      <c r="AM225" s="4">
        <f t="shared" ca="1" si="96"/>
        <v>-8.2177102335927792</v>
      </c>
      <c r="AN225" s="2">
        <f t="shared" si="109"/>
        <v>32.659999999999947</v>
      </c>
      <c r="AO225" s="4">
        <f t="shared" ca="1" si="97"/>
        <v>399</v>
      </c>
      <c r="AP225" s="4">
        <f t="shared" ca="1" si="98"/>
        <v>1</v>
      </c>
      <c r="AQ225" s="2">
        <f t="shared" ca="1" si="99"/>
        <v>0</v>
      </c>
    </row>
    <row r="226" spans="2:43" x14ac:dyDescent="0.15">
      <c r="B226" s="4">
        <v>-4.4406975000228499</v>
      </c>
      <c r="C226" s="4">
        <f t="shared" si="100"/>
        <v>-5.4006975000255864</v>
      </c>
      <c r="F226" s="4">
        <v>205</v>
      </c>
      <c r="G226" s="4">
        <f t="shared" ca="1" si="84"/>
        <v>3</v>
      </c>
      <c r="H226" s="4">
        <f t="shared" ca="1" si="110"/>
        <v>2.0657586206896608</v>
      </c>
      <c r="I226" s="4">
        <f t="shared" ca="1" si="85"/>
        <v>0.20938709677419354</v>
      </c>
      <c r="J226" s="4">
        <f t="shared" ca="1" si="111"/>
        <v>-8.2177102335928733</v>
      </c>
      <c r="K226" s="4">
        <f t="shared" ca="1" si="101"/>
        <v>0.73179757111187937</v>
      </c>
      <c r="L226" s="4">
        <f t="shared" ca="1" si="102"/>
        <v>2</v>
      </c>
      <c r="M226" s="4">
        <f t="shared" ca="1" si="86"/>
        <v>3.6578564289863892E-14</v>
      </c>
      <c r="N226" s="4">
        <f t="shared" ca="1" si="103"/>
        <v>1.8496174609922007</v>
      </c>
      <c r="O226" s="4">
        <f t="shared" ca="1" si="104"/>
        <v>5</v>
      </c>
      <c r="P226" s="4">
        <f t="shared" ca="1" si="87"/>
        <v>-5.8008626516245576E-14</v>
      </c>
      <c r="Q226" s="4">
        <f t="shared" ca="1" si="105"/>
        <v>9.4587190806109461E-14</v>
      </c>
      <c r="R226" s="4">
        <f t="shared" ca="1" si="106"/>
        <v>-8.2177102335927792</v>
      </c>
      <c r="S226" s="4">
        <f t="shared" ca="1" si="88"/>
        <v>203</v>
      </c>
      <c r="T226" s="4">
        <f t="shared" ca="1" si="89"/>
        <v>0.5</v>
      </c>
      <c r="U226" s="4">
        <f t="shared" ca="1" si="90"/>
        <v>-8.2177102335927792</v>
      </c>
      <c r="V226" s="4">
        <f t="shared" ca="1" si="107"/>
        <v>-6.8320826763960198</v>
      </c>
      <c r="Y226" s="4">
        <v>-7.1709099999850423</v>
      </c>
      <c r="Z226" s="4">
        <v>-5.6377224999906161</v>
      </c>
      <c r="AA226" s="4">
        <v>-7.2401150000089842</v>
      </c>
      <c r="AB226" s="4">
        <v>-9.4061574999848574</v>
      </c>
      <c r="AD226" s="4">
        <v>-4.4406975000228499</v>
      </c>
      <c r="AE226" s="4">
        <f t="shared" si="91"/>
        <v>-5.4006975000255864</v>
      </c>
      <c r="AF226" s="4">
        <v>205</v>
      </c>
      <c r="AG226" s="2">
        <f t="shared" si="108"/>
        <v>32.879999999999946</v>
      </c>
      <c r="AH226" s="4">
        <f t="shared" si="92"/>
        <v>399</v>
      </c>
      <c r="AI226" s="4">
        <f t="shared" si="93"/>
        <v>1</v>
      </c>
      <c r="AJ226" s="2">
        <f t="shared" si="94"/>
        <v>0</v>
      </c>
      <c r="AK226" s="4">
        <v>205</v>
      </c>
      <c r="AL226" s="4">
        <f t="shared" ca="1" si="95"/>
        <v>-8.2177102335927792</v>
      </c>
      <c r="AM226" s="4">
        <f t="shared" ca="1" si="96"/>
        <v>-6.8320826763960198</v>
      </c>
      <c r="AN226" s="2">
        <f t="shared" si="109"/>
        <v>32.879999999999946</v>
      </c>
      <c r="AO226" s="4">
        <f t="shared" ca="1" si="97"/>
        <v>399</v>
      </c>
      <c r="AP226" s="4">
        <f t="shared" ca="1" si="98"/>
        <v>1</v>
      </c>
      <c r="AQ226" s="2">
        <f t="shared" ca="1" si="99"/>
        <v>0</v>
      </c>
    </row>
    <row r="227" spans="2:43" x14ac:dyDescent="0.15">
      <c r="B227" s="4">
        <v>-5.4006975000255864</v>
      </c>
      <c r="C227" s="4">
        <f t="shared" si="100"/>
        <v>-5.1876975000233472</v>
      </c>
      <c r="F227" s="4">
        <v>206</v>
      </c>
      <c r="G227" s="4">
        <f t="shared" ca="1" si="84"/>
        <v>3</v>
      </c>
      <c r="H227" s="4">
        <f t="shared" ca="1" si="110"/>
        <v>2.079017241379316</v>
      </c>
      <c r="I227" s="4">
        <f t="shared" ca="1" si="85"/>
        <v>0.20938709677419354</v>
      </c>
      <c r="J227" s="4">
        <f t="shared" ca="1" si="111"/>
        <v>-8.0083231368186798</v>
      </c>
      <c r="K227" s="4">
        <f t="shared" ca="1" si="101"/>
        <v>1.2367724107550797</v>
      </c>
      <c r="L227" s="4">
        <f t="shared" ca="1" si="102"/>
        <v>5</v>
      </c>
      <c r="M227" s="4">
        <f t="shared" ca="1" si="86"/>
        <v>1.1762404604226755</v>
      </c>
      <c r="N227" s="4">
        <f t="shared" ca="1" si="103"/>
        <v>0.52867212799476393</v>
      </c>
      <c r="O227" s="4">
        <f t="shared" ca="1" si="104"/>
        <v>4</v>
      </c>
      <c r="P227" s="4">
        <f t="shared" ca="1" si="87"/>
        <v>1.606243246352802E-14</v>
      </c>
      <c r="Q227" s="4">
        <f t="shared" ca="1" si="105"/>
        <v>1.1762404604226595</v>
      </c>
      <c r="R227" s="4">
        <f t="shared" ca="1" si="106"/>
        <v>-6.8320826763960198</v>
      </c>
      <c r="S227" s="4">
        <f t="shared" ca="1" si="88"/>
        <v>203</v>
      </c>
      <c r="T227" s="4">
        <f t="shared" ca="1" si="89"/>
        <v>0.5</v>
      </c>
      <c r="U227" s="4">
        <f t="shared" ca="1" si="90"/>
        <v>-6.8320826763960198</v>
      </c>
      <c r="V227" s="4">
        <f t="shared" ca="1" si="107"/>
        <v>-6.6259942857303269</v>
      </c>
      <c r="Y227" s="4">
        <v>-4.431909999983219</v>
      </c>
      <c r="Z227" s="4">
        <v>-4.0147224999884656</v>
      </c>
      <c r="AA227" s="4">
        <v>-8.9261150000083944</v>
      </c>
      <c r="AB227" s="4">
        <v>-5.1101574999847799</v>
      </c>
      <c r="AD227" s="4">
        <v>-5.4006975000255864</v>
      </c>
      <c r="AE227" s="4">
        <f t="shared" si="91"/>
        <v>-5.1876975000233472</v>
      </c>
      <c r="AF227" s="4">
        <v>206</v>
      </c>
      <c r="AG227" s="2">
        <f t="shared" si="108"/>
        <v>33.099999999999945</v>
      </c>
      <c r="AH227" s="4">
        <f t="shared" si="92"/>
        <v>399</v>
      </c>
      <c r="AI227" s="4">
        <f t="shared" si="93"/>
        <v>1</v>
      </c>
      <c r="AJ227" s="2">
        <f t="shared" si="94"/>
        <v>0</v>
      </c>
      <c r="AK227" s="4">
        <v>206</v>
      </c>
      <c r="AL227" s="4">
        <f t="shared" ca="1" si="95"/>
        <v>-6.8320826763960198</v>
      </c>
      <c r="AM227" s="4">
        <f t="shared" ca="1" si="96"/>
        <v>-6.6259942857303269</v>
      </c>
      <c r="AN227" s="2">
        <f t="shared" si="109"/>
        <v>33.099999999999945</v>
      </c>
      <c r="AO227" s="4">
        <f t="shared" ca="1" si="97"/>
        <v>399</v>
      </c>
      <c r="AP227" s="4">
        <f t="shared" ca="1" si="98"/>
        <v>1</v>
      </c>
      <c r="AQ227" s="2">
        <f t="shared" ca="1" si="99"/>
        <v>0</v>
      </c>
    </row>
    <row r="228" spans="2:43" x14ac:dyDescent="0.15">
      <c r="B228" s="4">
        <v>-5.1876975000233472</v>
      </c>
      <c r="C228" s="4">
        <f t="shared" si="100"/>
        <v>-5.2196975000242674</v>
      </c>
      <c r="F228" s="4">
        <v>207</v>
      </c>
      <c r="G228" s="4">
        <f t="shared" ca="1" si="84"/>
        <v>3</v>
      </c>
      <c r="H228" s="4">
        <f t="shared" ca="1" si="110"/>
        <v>2.0922758620689712</v>
      </c>
      <c r="I228" s="4">
        <f t="shared" ca="1" si="85"/>
        <v>0.20938709677419354</v>
      </c>
      <c r="J228" s="4">
        <f t="shared" ca="1" si="111"/>
        <v>-7.7989360400444863</v>
      </c>
      <c r="K228" s="4">
        <f t="shared" ca="1" si="101"/>
        <v>0.74810642700664309</v>
      </c>
      <c r="L228" s="4">
        <f t="shared" ca="1" si="102"/>
        <v>5</v>
      </c>
      <c r="M228" s="4">
        <f t="shared" ca="1" si="86"/>
        <v>0.43972592493973084</v>
      </c>
      <c r="N228" s="4">
        <f t="shared" ca="1" si="103"/>
        <v>0.73321582937442842</v>
      </c>
      <c r="O228" s="4">
        <f t="shared" ca="1" si="104"/>
        <v>4</v>
      </c>
      <c r="P228" s="4">
        <f t="shared" ca="1" si="87"/>
        <v>-0.73321582937442842</v>
      </c>
      <c r="Q228" s="4">
        <f t="shared" ca="1" si="105"/>
        <v>1.1729417543141594</v>
      </c>
      <c r="R228" s="4">
        <f t="shared" ca="1" si="106"/>
        <v>-6.6259942857303269</v>
      </c>
      <c r="S228" s="4">
        <f t="shared" ca="1" si="88"/>
        <v>203</v>
      </c>
      <c r="T228" s="4">
        <f t="shared" ca="1" si="89"/>
        <v>0.5</v>
      </c>
      <c r="U228" s="4">
        <f t="shared" ca="1" si="90"/>
        <v>-6.6259942857303269</v>
      </c>
      <c r="V228" s="4">
        <f t="shared" ca="1" si="107"/>
        <v>-8.1029562171457101</v>
      </c>
      <c r="Y228" s="4">
        <v>-4.5989099999843575</v>
      </c>
      <c r="Z228" s="4">
        <v>-6.1157224999917048</v>
      </c>
      <c r="AA228" s="4">
        <v>-7.1751150000061159</v>
      </c>
      <c r="AB228" s="4">
        <v>-5.8651574999863954</v>
      </c>
      <c r="AD228" s="4">
        <v>-5.1876975000233472</v>
      </c>
      <c r="AE228" s="4">
        <f t="shared" si="91"/>
        <v>-5.2196975000242674</v>
      </c>
      <c r="AF228" s="4">
        <v>207</v>
      </c>
      <c r="AG228" s="2">
        <f t="shared" si="108"/>
        <v>33.319999999999943</v>
      </c>
      <c r="AH228" s="4">
        <f t="shared" si="92"/>
        <v>399</v>
      </c>
      <c r="AI228" s="4">
        <f t="shared" si="93"/>
        <v>1</v>
      </c>
      <c r="AJ228" s="2">
        <f t="shared" si="94"/>
        <v>0</v>
      </c>
      <c r="AK228" s="4">
        <v>207</v>
      </c>
      <c r="AL228" s="4">
        <f t="shared" ca="1" si="95"/>
        <v>-6.6259942857303269</v>
      </c>
      <c r="AM228" s="4">
        <f t="shared" ca="1" si="96"/>
        <v>-8.1029562171457101</v>
      </c>
      <c r="AN228" s="2">
        <f t="shared" si="109"/>
        <v>33.319999999999943</v>
      </c>
      <c r="AO228" s="4">
        <f t="shared" ca="1" si="97"/>
        <v>399</v>
      </c>
      <c r="AP228" s="4">
        <f t="shared" ca="1" si="98"/>
        <v>1</v>
      </c>
      <c r="AQ228" s="2">
        <f t="shared" ca="1" si="99"/>
        <v>0</v>
      </c>
    </row>
    <row r="229" spans="2:43" x14ac:dyDescent="0.15">
      <c r="B229" s="4">
        <v>-5.2196975000242674</v>
      </c>
      <c r="C229" s="4">
        <f t="shared" si="100"/>
        <v>-3.6486975000258326</v>
      </c>
      <c r="F229" s="4">
        <v>208</v>
      </c>
      <c r="G229" s="4">
        <f t="shared" ca="1" si="84"/>
        <v>3</v>
      </c>
      <c r="H229" s="4">
        <f t="shared" ca="1" si="110"/>
        <v>2.1055344827586264</v>
      </c>
      <c r="I229" s="4">
        <f t="shared" ca="1" si="85"/>
        <v>0.20938709677419354</v>
      </c>
      <c r="J229" s="4">
        <f t="shared" ca="1" si="111"/>
        <v>-7.5895489432702927</v>
      </c>
      <c r="K229" s="4">
        <f t="shared" ca="1" si="101"/>
        <v>0.87346062507188305</v>
      </c>
      <c r="L229" s="4">
        <f t="shared" ca="1" si="102"/>
        <v>5</v>
      </c>
      <c r="M229" s="4">
        <f t="shared" ca="1" si="86"/>
        <v>-0.51340727387541085</v>
      </c>
      <c r="N229" s="4">
        <f t="shared" ca="1" si="103"/>
        <v>0.39700649596640358</v>
      </c>
      <c r="O229" s="4">
        <f t="shared" ca="1" si="104"/>
        <v>4</v>
      </c>
      <c r="P229" s="4">
        <f t="shared" ca="1" si="87"/>
        <v>6.2251275610719672E-15</v>
      </c>
      <c r="Q229" s="4">
        <f t="shared" ca="1" si="105"/>
        <v>-0.51340727387541707</v>
      </c>
      <c r="R229" s="4">
        <f t="shared" ca="1" si="106"/>
        <v>-8.1029562171457101</v>
      </c>
      <c r="S229" s="4">
        <f t="shared" ca="1" si="88"/>
        <v>203</v>
      </c>
      <c r="T229" s="4">
        <f t="shared" ca="1" si="89"/>
        <v>0.5</v>
      </c>
      <c r="U229" s="4">
        <f t="shared" ca="1" si="90"/>
        <v>-8.1029562171457101</v>
      </c>
      <c r="V229" s="4">
        <f t="shared" ca="1" si="107"/>
        <v>-8.1227740882835686</v>
      </c>
      <c r="Y229" s="4">
        <v>-7.6029099999850303</v>
      </c>
      <c r="Z229" s="4">
        <v>2.8472775000096817</v>
      </c>
      <c r="AA229" s="4">
        <v>-6.8821150000069053</v>
      </c>
      <c r="AB229" s="4">
        <v>-3.8451574999847082</v>
      </c>
      <c r="AD229" s="4">
        <v>-5.2196975000242674</v>
      </c>
      <c r="AE229" s="4">
        <f t="shared" si="91"/>
        <v>-3.6486975000258326</v>
      </c>
      <c r="AF229" s="4">
        <v>208</v>
      </c>
      <c r="AG229" s="2">
        <f t="shared" si="108"/>
        <v>33.539999999999942</v>
      </c>
      <c r="AH229" s="4">
        <f t="shared" si="92"/>
        <v>399</v>
      </c>
      <c r="AI229" s="4">
        <f t="shared" si="93"/>
        <v>1</v>
      </c>
      <c r="AJ229" s="2">
        <f t="shared" si="94"/>
        <v>0</v>
      </c>
      <c r="AK229" s="4">
        <v>208</v>
      </c>
      <c r="AL229" s="4">
        <f t="shared" ca="1" si="95"/>
        <v>-8.1029562171457101</v>
      </c>
      <c r="AM229" s="4">
        <f t="shared" ca="1" si="96"/>
        <v>-8.1227740882835686</v>
      </c>
      <c r="AN229" s="2">
        <f t="shared" si="109"/>
        <v>33.539999999999942</v>
      </c>
      <c r="AO229" s="4">
        <f t="shared" ca="1" si="97"/>
        <v>399</v>
      </c>
      <c r="AP229" s="4">
        <f t="shared" ca="1" si="98"/>
        <v>1</v>
      </c>
      <c r="AQ229" s="2">
        <f t="shared" ca="1" si="99"/>
        <v>0</v>
      </c>
    </row>
    <row r="230" spans="2:43" x14ac:dyDescent="0.15">
      <c r="B230" s="4">
        <v>-3.6486975000258326</v>
      </c>
      <c r="C230" s="4">
        <f t="shared" si="100"/>
        <v>-3.3286975000237362</v>
      </c>
      <c r="F230" s="4">
        <v>209</v>
      </c>
      <c r="G230" s="4">
        <f t="shared" ca="1" si="84"/>
        <v>3</v>
      </c>
      <c r="H230" s="4">
        <f t="shared" ca="1" si="110"/>
        <v>2.1187931034482816</v>
      </c>
      <c r="I230" s="4">
        <f t="shared" ca="1" si="85"/>
        <v>0.20938709677419354</v>
      </c>
      <c r="J230" s="4">
        <f t="shared" ca="1" si="111"/>
        <v>-7.3801618464960992</v>
      </c>
      <c r="K230" s="4">
        <f t="shared" ca="1" si="101"/>
        <v>0.21364444455355344</v>
      </c>
      <c r="L230" s="4">
        <f t="shared" ca="1" si="102"/>
        <v>3</v>
      </c>
      <c r="M230" s="4">
        <f t="shared" ca="1" si="86"/>
        <v>-0.1850215163607947</v>
      </c>
      <c r="N230" s="4">
        <f t="shared" ca="1" si="103"/>
        <v>0.55759072542667509</v>
      </c>
      <c r="O230" s="4">
        <f t="shared" ca="1" si="104"/>
        <v>4</v>
      </c>
      <c r="P230" s="4">
        <f t="shared" ca="1" si="87"/>
        <v>0.55759072542667509</v>
      </c>
      <c r="Q230" s="4">
        <f t="shared" ca="1" si="105"/>
        <v>-0.74261224178746976</v>
      </c>
      <c r="R230" s="4">
        <f t="shared" ca="1" si="106"/>
        <v>-8.1227740882835686</v>
      </c>
      <c r="S230" s="4">
        <f t="shared" ca="1" si="88"/>
        <v>203</v>
      </c>
      <c r="T230" s="4">
        <f t="shared" ca="1" si="89"/>
        <v>0.5</v>
      </c>
      <c r="U230" s="4">
        <f t="shared" ca="1" si="90"/>
        <v>-8.1227740882835686</v>
      </c>
      <c r="V230" s="4">
        <f t="shared" ca="1" si="107"/>
        <v>-7.1707747497218897</v>
      </c>
      <c r="Y230" s="4">
        <v>-7.7859099999848524</v>
      </c>
      <c r="Z230" s="4">
        <v>-4.1287224999884131</v>
      </c>
      <c r="AA230" s="4">
        <v>-4.9871150000093678</v>
      </c>
      <c r="AB230" s="4">
        <v>-4.3101574999866443</v>
      </c>
      <c r="AD230" s="4">
        <v>-3.6486975000258326</v>
      </c>
      <c r="AE230" s="4">
        <f t="shared" si="91"/>
        <v>-3.3286975000237362</v>
      </c>
      <c r="AF230" s="4">
        <v>209</v>
      </c>
      <c r="AG230" s="2">
        <f t="shared" si="108"/>
        <v>33.759999999999941</v>
      </c>
      <c r="AH230" s="4">
        <f t="shared" si="92"/>
        <v>399</v>
      </c>
      <c r="AI230" s="4">
        <f t="shared" si="93"/>
        <v>1</v>
      </c>
      <c r="AJ230" s="2">
        <f t="shared" si="94"/>
        <v>0</v>
      </c>
      <c r="AK230" s="4">
        <v>209</v>
      </c>
      <c r="AL230" s="4">
        <f t="shared" ca="1" si="95"/>
        <v>-8.1227740882835686</v>
      </c>
      <c r="AM230" s="4">
        <f t="shared" ca="1" si="96"/>
        <v>-7.1707747497218897</v>
      </c>
      <c r="AN230" s="2">
        <f t="shared" si="109"/>
        <v>33.759999999999941</v>
      </c>
      <c r="AO230" s="4">
        <f t="shared" ca="1" si="97"/>
        <v>399</v>
      </c>
      <c r="AP230" s="4">
        <f t="shared" ca="1" si="98"/>
        <v>1</v>
      </c>
      <c r="AQ230" s="2">
        <f t="shared" ca="1" si="99"/>
        <v>0</v>
      </c>
    </row>
    <row r="231" spans="2:43" x14ac:dyDescent="0.15">
      <c r="B231" s="4">
        <v>-3.3286975000237362</v>
      </c>
      <c r="C231" s="4">
        <f t="shared" si="100"/>
        <v>-3.7546975000246618</v>
      </c>
      <c r="F231" s="4">
        <v>210</v>
      </c>
      <c r="G231" s="4">
        <f t="shared" ca="1" si="84"/>
        <v>3</v>
      </c>
      <c r="H231" s="4">
        <f t="shared" ca="1" si="110"/>
        <v>2.1320517241379369</v>
      </c>
      <c r="I231" s="4">
        <f t="shared" ca="1" si="85"/>
        <v>0.20938709677419354</v>
      </c>
      <c r="J231" s="4">
        <f t="shared" ca="1" si="111"/>
        <v>-7.1707747497219056</v>
      </c>
      <c r="K231" s="4">
        <f t="shared" ca="1" si="101"/>
        <v>0.79398461420040212</v>
      </c>
      <c r="L231" s="4">
        <f t="shared" ca="1" si="102"/>
        <v>2</v>
      </c>
      <c r="M231" s="4">
        <f t="shared" ca="1" si="86"/>
        <v>7.7802705067834429E-15</v>
      </c>
      <c r="N231" s="4">
        <f t="shared" ca="1" si="103"/>
        <v>1.6971878176830431</v>
      </c>
      <c r="O231" s="4">
        <f t="shared" ca="1" si="104"/>
        <v>4</v>
      </c>
      <c r="P231" s="4">
        <f t="shared" ca="1" si="87"/>
        <v>-8.3153880353774029E-15</v>
      </c>
      <c r="Q231" s="4">
        <f t="shared" ca="1" si="105"/>
        <v>1.6095658542160846E-14</v>
      </c>
      <c r="R231" s="4">
        <f t="shared" ca="1" si="106"/>
        <v>-7.1707747497218897</v>
      </c>
      <c r="S231" s="4">
        <f t="shared" ca="1" si="88"/>
        <v>203</v>
      </c>
      <c r="T231" s="4">
        <f t="shared" ca="1" si="89"/>
        <v>0.5</v>
      </c>
      <c r="U231" s="4">
        <f t="shared" ca="1" si="90"/>
        <v>-7.1707747497218897</v>
      </c>
      <c r="V231" s="4">
        <f t="shared" ca="1" si="107"/>
        <v>-8.370758874117195</v>
      </c>
      <c r="Y231" s="4">
        <v>-7.0519099999835078</v>
      </c>
      <c r="Z231" s="4">
        <v>-4.8637224999907858</v>
      </c>
      <c r="AA231" s="4">
        <v>-4.6171150000091643</v>
      </c>
      <c r="AB231" s="4">
        <v>-3.3341574999852241</v>
      </c>
      <c r="AD231" s="4">
        <v>-3.3286975000237362</v>
      </c>
      <c r="AE231" s="4">
        <f t="shared" si="91"/>
        <v>-3.7546975000246618</v>
      </c>
      <c r="AF231" s="4">
        <v>210</v>
      </c>
      <c r="AG231" s="2">
        <f t="shared" si="108"/>
        <v>33.97999999999994</v>
      </c>
      <c r="AH231" s="4">
        <f t="shared" si="92"/>
        <v>399</v>
      </c>
      <c r="AI231" s="4">
        <f t="shared" si="93"/>
        <v>1</v>
      </c>
      <c r="AJ231" s="2">
        <f t="shared" si="94"/>
        <v>0</v>
      </c>
      <c r="AK231" s="4">
        <v>210</v>
      </c>
      <c r="AL231" s="4">
        <f t="shared" ca="1" si="95"/>
        <v>-7.1707747497218897</v>
      </c>
      <c r="AM231" s="4">
        <f t="shared" ca="1" si="96"/>
        <v>-8.370758874117195</v>
      </c>
      <c r="AN231" s="2">
        <f t="shared" si="109"/>
        <v>33.97999999999994</v>
      </c>
      <c r="AO231" s="4">
        <f t="shared" ca="1" si="97"/>
        <v>399</v>
      </c>
      <c r="AP231" s="4">
        <f t="shared" ca="1" si="98"/>
        <v>1</v>
      </c>
      <c r="AQ231" s="2">
        <f t="shared" ca="1" si="99"/>
        <v>0</v>
      </c>
    </row>
    <row r="232" spans="2:43" x14ac:dyDescent="0.15">
      <c r="B232" s="4">
        <v>-3.7546975000246618</v>
      </c>
      <c r="C232" s="4">
        <f t="shared" si="100"/>
        <v>-3.4386975000231246</v>
      </c>
      <c r="F232" s="4">
        <v>211</v>
      </c>
      <c r="G232" s="4">
        <f t="shared" ca="1" si="84"/>
        <v>3</v>
      </c>
      <c r="H232" s="4">
        <f t="shared" ca="1" si="110"/>
        <v>2.1453103448275921</v>
      </c>
      <c r="I232" s="4">
        <f t="shared" ca="1" si="85"/>
        <v>0.20938709677419354</v>
      </c>
      <c r="J232" s="4">
        <f t="shared" ca="1" si="111"/>
        <v>-6.9613876529477121</v>
      </c>
      <c r="K232" s="4">
        <f t="shared" ca="1" si="101"/>
        <v>0.78784064545849497</v>
      </c>
      <c r="L232" s="4">
        <f t="shared" ca="1" si="102"/>
        <v>4</v>
      </c>
      <c r="M232" s="4">
        <f t="shared" ca="1" si="86"/>
        <v>-0.78784064545849497</v>
      </c>
      <c r="N232" s="4">
        <f t="shared" ca="1" si="103"/>
        <v>0.71768169039263552</v>
      </c>
      <c r="O232" s="4">
        <f t="shared" ca="1" si="104"/>
        <v>3</v>
      </c>
      <c r="P232" s="4">
        <f t="shared" ca="1" si="87"/>
        <v>0.62153057571098769</v>
      </c>
      <c r="Q232" s="4">
        <f t="shared" ca="1" si="105"/>
        <v>-1.4093712211694827</v>
      </c>
      <c r="R232" s="4">
        <f t="shared" ca="1" si="106"/>
        <v>-8.370758874117195</v>
      </c>
      <c r="S232" s="4">
        <f t="shared" ca="1" si="88"/>
        <v>203</v>
      </c>
      <c r="T232" s="4">
        <f t="shared" ca="1" si="89"/>
        <v>0.5</v>
      </c>
      <c r="U232" s="4">
        <f t="shared" ca="1" si="90"/>
        <v>-8.370758874117195</v>
      </c>
      <c r="V232" s="4">
        <f t="shared" ca="1" si="107"/>
        <v>-6.7520005561735266</v>
      </c>
      <c r="Y232" s="4">
        <v>-6.8139099999839914</v>
      </c>
      <c r="Z232" s="4">
        <v>-3.9627224999918553</v>
      </c>
      <c r="AA232" s="4">
        <v>-3.6961150000074383</v>
      </c>
      <c r="AB232" s="4">
        <v>-3.4861574999851541</v>
      </c>
      <c r="AD232" s="4">
        <v>-3.7546975000246618</v>
      </c>
      <c r="AE232" s="4">
        <f t="shared" si="91"/>
        <v>-3.4386975000231246</v>
      </c>
      <c r="AF232" s="4">
        <v>211</v>
      </c>
      <c r="AG232" s="2">
        <f t="shared" si="108"/>
        <v>34.199999999999939</v>
      </c>
      <c r="AH232" s="4">
        <f t="shared" si="92"/>
        <v>399</v>
      </c>
      <c r="AI232" s="4">
        <f t="shared" si="93"/>
        <v>1</v>
      </c>
      <c r="AJ232" s="2">
        <f t="shared" si="94"/>
        <v>0</v>
      </c>
      <c r="AK232" s="4">
        <v>211</v>
      </c>
      <c r="AL232" s="4">
        <f t="shared" ca="1" si="95"/>
        <v>-8.370758874117195</v>
      </c>
      <c r="AM232" s="4">
        <f t="shared" ca="1" si="96"/>
        <v>-6.7520005561735266</v>
      </c>
      <c r="AN232" s="2">
        <f t="shared" si="109"/>
        <v>34.199999999999939</v>
      </c>
      <c r="AO232" s="4">
        <f t="shared" ca="1" si="97"/>
        <v>399</v>
      </c>
      <c r="AP232" s="4">
        <f t="shared" ca="1" si="98"/>
        <v>1</v>
      </c>
      <c r="AQ232" s="2">
        <f t="shared" ca="1" si="99"/>
        <v>0</v>
      </c>
    </row>
    <row r="233" spans="2:43" x14ac:dyDescent="0.15">
      <c r="B233" s="4">
        <v>-3.4386975000231246</v>
      </c>
      <c r="C233" s="4">
        <f t="shared" si="100"/>
        <v>-3.70569750002403</v>
      </c>
      <c r="F233" s="4">
        <v>212</v>
      </c>
      <c r="G233" s="4">
        <f t="shared" ca="1" si="84"/>
        <v>3</v>
      </c>
      <c r="H233" s="4">
        <f t="shared" ca="1" si="110"/>
        <v>2.1585689655172473</v>
      </c>
      <c r="I233" s="4">
        <f t="shared" ca="1" si="85"/>
        <v>0.20938709677419354</v>
      </c>
      <c r="J233" s="4">
        <f t="shared" ca="1" si="111"/>
        <v>-6.7520005561735186</v>
      </c>
      <c r="K233" s="4">
        <f t="shared" ca="1" si="101"/>
        <v>1.3144933163642643</v>
      </c>
      <c r="L233" s="4">
        <f t="shared" ca="1" si="102"/>
        <v>2</v>
      </c>
      <c r="M233" s="4">
        <f t="shared" ca="1" si="86"/>
        <v>-1.5461454914308764E-14</v>
      </c>
      <c r="N233" s="4">
        <f t="shared" ca="1" si="103"/>
        <v>1.2765231840342997</v>
      </c>
      <c r="O233" s="4">
        <f t="shared" ca="1" si="104"/>
        <v>4</v>
      </c>
      <c r="P233" s="4">
        <f t="shared" ca="1" si="87"/>
        <v>-7.5074195552420834E-15</v>
      </c>
      <c r="Q233" s="4">
        <f t="shared" ca="1" si="105"/>
        <v>-7.9540353590666807E-15</v>
      </c>
      <c r="R233" s="4">
        <f t="shared" ca="1" si="106"/>
        <v>-6.7520005561735266</v>
      </c>
      <c r="S233" s="4">
        <f t="shared" ca="1" si="88"/>
        <v>203</v>
      </c>
      <c r="T233" s="4">
        <f t="shared" ca="1" si="89"/>
        <v>0.5</v>
      </c>
      <c r="U233" s="4">
        <f t="shared" ca="1" si="90"/>
        <v>-6.7520005561735266</v>
      </c>
      <c r="V233" s="4">
        <f t="shared" ca="1" si="107"/>
        <v>-7.9686332117330299</v>
      </c>
      <c r="Y233" s="4">
        <v>-5.1299099999830844</v>
      </c>
      <c r="Z233" s="4">
        <v>-4.2857224999899302</v>
      </c>
      <c r="AA233" s="4">
        <v>-4.046115000008399</v>
      </c>
      <c r="AB233" s="4">
        <v>-3.3461574999833488</v>
      </c>
      <c r="AD233" s="4">
        <v>-3.4386975000231246</v>
      </c>
      <c r="AE233" s="4">
        <f t="shared" si="91"/>
        <v>-3.70569750002403</v>
      </c>
      <c r="AF233" s="4">
        <v>212</v>
      </c>
      <c r="AG233" s="2">
        <f t="shared" si="108"/>
        <v>34.419999999999938</v>
      </c>
      <c r="AH233" s="4">
        <f t="shared" si="92"/>
        <v>399</v>
      </c>
      <c r="AI233" s="4">
        <f t="shared" si="93"/>
        <v>1</v>
      </c>
      <c r="AJ233" s="2">
        <f t="shared" si="94"/>
        <v>0</v>
      </c>
      <c r="AK233" s="4">
        <v>212</v>
      </c>
      <c r="AL233" s="4">
        <f t="shared" ca="1" si="95"/>
        <v>-6.7520005561735266</v>
      </c>
      <c r="AM233" s="4">
        <f t="shared" ca="1" si="96"/>
        <v>-7.9686332117330299</v>
      </c>
      <c r="AN233" s="2">
        <f t="shared" si="109"/>
        <v>34.419999999999938</v>
      </c>
      <c r="AO233" s="4">
        <f t="shared" ca="1" si="97"/>
        <v>399</v>
      </c>
      <c r="AP233" s="4">
        <f t="shared" ca="1" si="98"/>
        <v>1</v>
      </c>
      <c r="AQ233" s="2">
        <f t="shared" ca="1" si="99"/>
        <v>0</v>
      </c>
    </row>
    <row r="234" spans="2:43" x14ac:dyDescent="0.15">
      <c r="B234" s="4">
        <v>-3.70569750002403</v>
      </c>
      <c r="C234" s="4">
        <f t="shared" si="100"/>
        <v>-3.3466975000244759</v>
      </c>
      <c r="F234" s="4">
        <v>213</v>
      </c>
      <c r="G234" s="4">
        <f t="shared" ca="1" si="84"/>
        <v>3</v>
      </c>
      <c r="H234" s="4">
        <f t="shared" ca="1" si="110"/>
        <v>2.1718275862069025</v>
      </c>
      <c r="I234" s="4">
        <f t="shared" ca="1" si="85"/>
        <v>0.20938709677419354</v>
      </c>
      <c r="J234" s="4">
        <f t="shared" ca="1" si="111"/>
        <v>-6.542613459399325</v>
      </c>
      <c r="K234" s="4">
        <f t="shared" ca="1" si="101"/>
        <v>1.8609263920456329</v>
      </c>
      <c r="L234" s="4">
        <f t="shared" ca="1" si="102"/>
        <v>2</v>
      </c>
      <c r="M234" s="4">
        <f t="shared" ca="1" si="86"/>
        <v>4.1950767652093611E-14</v>
      </c>
      <c r="N234" s="4">
        <f t="shared" ca="1" si="103"/>
        <v>1.4260197523337463</v>
      </c>
      <c r="O234" s="4">
        <f t="shared" ca="1" si="104"/>
        <v>4</v>
      </c>
      <c r="P234" s="4">
        <f t="shared" ca="1" si="87"/>
        <v>1.4260197523337463</v>
      </c>
      <c r="Q234" s="4">
        <f t="shared" ca="1" si="105"/>
        <v>-1.4260197523337044</v>
      </c>
      <c r="R234" s="4">
        <f t="shared" ca="1" si="106"/>
        <v>-7.9686332117330299</v>
      </c>
      <c r="S234" s="4">
        <f t="shared" ca="1" si="88"/>
        <v>203</v>
      </c>
      <c r="T234" s="4">
        <f t="shared" ca="1" si="89"/>
        <v>0.5</v>
      </c>
      <c r="U234" s="4">
        <f t="shared" ca="1" si="90"/>
        <v>-7.9686332117330299</v>
      </c>
      <c r="V234" s="4">
        <f t="shared" ca="1" si="107"/>
        <v>-6.0770021162209256</v>
      </c>
      <c r="Y234" s="4">
        <v>-3.668909999984038</v>
      </c>
      <c r="Z234" s="4">
        <v>-3.5007224999894504</v>
      </c>
      <c r="AA234" s="4">
        <v>-3.7741150000094592</v>
      </c>
      <c r="AB234" s="4">
        <v>0.98084250001662099</v>
      </c>
      <c r="AD234" s="4">
        <v>-3.70569750002403</v>
      </c>
      <c r="AE234" s="4">
        <f t="shared" si="91"/>
        <v>-3.3466975000244759</v>
      </c>
      <c r="AF234" s="4">
        <v>213</v>
      </c>
      <c r="AG234" s="2">
        <f t="shared" si="108"/>
        <v>34.639999999999937</v>
      </c>
      <c r="AH234" s="4">
        <f t="shared" si="92"/>
        <v>399</v>
      </c>
      <c r="AI234" s="4">
        <f t="shared" si="93"/>
        <v>1</v>
      </c>
      <c r="AJ234" s="2">
        <f t="shared" si="94"/>
        <v>0</v>
      </c>
      <c r="AK234" s="4">
        <v>213</v>
      </c>
      <c r="AL234" s="4">
        <f t="shared" ca="1" si="95"/>
        <v>-7.9686332117330299</v>
      </c>
      <c r="AM234" s="4">
        <f t="shared" ca="1" si="96"/>
        <v>-6.0770021162209256</v>
      </c>
      <c r="AN234" s="2">
        <f t="shared" si="109"/>
        <v>34.639999999999937</v>
      </c>
      <c r="AO234" s="4">
        <f t="shared" ca="1" si="97"/>
        <v>399</v>
      </c>
      <c r="AP234" s="4">
        <f t="shared" ca="1" si="98"/>
        <v>1</v>
      </c>
      <c r="AQ234" s="2">
        <f t="shared" ca="1" si="99"/>
        <v>0</v>
      </c>
    </row>
    <row r="235" spans="2:43" x14ac:dyDescent="0.15">
      <c r="B235" s="4">
        <v>-3.3466975000244759</v>
      </c>
      <c r="C235" s="4">
        <f t="shared" si="100"/>
        <v>-4.1986975000263271</v>
      </c>
      <c r="F235" s="4">
        <v>214</v>
      </c>
      <c r="G235" s="4">
        <f t="shared" ca="1" si="84"/>
        <v>3</v>
      </c>
      <c r="H235" s="4">
        <f t="shared" ca="1" si="110"/>
        <v>2.1850862068965577</v>
      </c>
      <c r="I235" s="4">
        <f t="shared" ca="1" si="85"/>
        <v>0.20938709677419354</v>
      </c>
      <c r="J235" s="4">
        <f t="shared" ca="1" si="111"/>
        <v>-6.3332263626251315</v>
      </c>
      <c r="K235" s="4">
        <f t="shared" ca="1" si="101"/>
        <v>0.29586227526869596</v>
      </c>
      <c r="L235" s="4">
        <f t="shared" ca="1" si="102"/>
        <v>3</v>
      </c>
      <c r="M235" s="4">
        <f t="shared" ca="1" si="86"/>
        <v>0.25622424640416125</v>
      </c>
      <c r="N235" s="4">
        <f t="shared" ca="1" si="103"/>
        <v>0.67268602065675287</v>
      </c>
      <c r="O235" s="4">
        <f t="shared" ca="1" si="104"/>
        <v>1</v>
      </c>
      <c r="P235" s="4">
        <f t="shared" ca="1" si="87"/>
        <v>-4.4832645531119941E-14</v>
      </c>
      <c r="Q235" s="4">
        <f t="shared" ca="1" si="105"/>
        <v>0.2562242464042061</v>
      </c>
      <c r="R235" s="4">
        <f t="shared" ca="1" si="106"/>
        <v>-6.0770021162209256</v>
      </c>
      <c r="S235" s="4">
        <f t="shared" ca="1" si="88"/>
        <v>203</v>
      </c>
      <c r="T235" s="4">
        <f t="shared" ca="1" si="89"/>
        <v>0.5</v>
      </c>
      <c r="U235" s="4">
        <f t="shared" ca="1" si="90"/>
        <v>-6.0770021162209256</v>
      </c>
      <c r="V235" s="4">
        <f t="shared" ca="1" si="107"/>
        <v>-6.1238392658508527</v>
      </c>
      <c r="Y235" s="4">
        <v>-4.361909999985869</v>
      </c>
      <c r="Z235" s="4">
        <v>-4.2707224999887217</v>
      </c>
      <c r="AA235" s="4">
        <v>-4.7051150000072539</v>
      </c>
      <c r="AB235" s="4">
        <v>-3.2981574999837449</v>
      </c>
      <c r="AD235" s="4">
        <v>-3.3466975000244759</v>
      </c>
      <c r="AE235" s="4">
        <f t="shared" si="91"/>
        <v>-4.1986975000263271</v>
      </c>
      <c r="AF235" s="4">
        <v>214</v>
      </c>
      <c r="AG235" s="2">
        <f t="shared" si="108"/>
        <v>34.859999999999935</v>
      </c>
      <c r="AH235" s="4">
        <f t="shared" si="92"/>
        <v>399</v>
      </c>
      <c r="AI235" s="4">
        <f t="shared" si="93"/>
        <v>1</v>
      </c>
      <c r="AJ235" s="2">
        <f t="shared" si="94"/>
        <v>0</v>
      </c>
      <c r="AK235" s="4">
        <v>214</v>
      </c>
      <c r="AL235" s="4">
        <f t="shared" ca="1" si="95"/>
        <v>-6.0770021162209256</v>
      </c>
      <c r="AM235" s="4">
        <f t="shared" ca="1" si="96"/>
        <v>-6.1238392658508527</v>
      </c>
      <c r="AN235" s="2">
        <f t="shared" si="109"/>
        <v>34.859999999999935</v>
      </c>
      <c r="AO235" s="4">
        <f t="shared" ca="1" si="97"/>
        <v>399</v>
      </c>
      <c r="AP235" s="4">
        <f t="shared" ca="1" si="98"/>
        <v>1</v>
      </c>
      <c r="AQ235" s="2">
        <f t="shared" ca="1" si="99"/>
        <v>0</v>
      </c>
    </row>
    <row r="236" spans="2:43" x14ac:dyDescent="0.15">
      <c r="B236" s="4">
        <v>-4.1986975000263271</v>
      </c>
      <c r="C236" s="4">
        <f t="shared" si="100"/>
        <v>-4.4186975000251039</v>
      </c>
      <c r="F236" s="4">
        <v>215</v>
      </c>
      <c r="G236" s="4">
        <f t="shared" ca="1" si="84"/>
        <v>3</v>
      </c>
      <c r="H236" s="4">
        <f t="shared" ca="1" si="110"/>
        <v>2.198344827586213</v>
      </c>
      <c r="I236" s="4">
        <f t="shared" ca="1" si="85"/>
        <v>0.20938709677419354</v>
      </c>
      <c r="J236" s="4">
        <f t="shared" ca="1" si="111"/>
        <v>-6.123839265850938</v>
      </c>
      <c r="K236" s="4">
        <f t="shared" ca="1" si="101"/>
        <v>0.32442823408645105</v>
      </c>
      <c r="L236" s="4">
        <f t="shared" ca="1" si="102"/>
        <v>1</v>
      </c>
      <c r="M236" s="4">
        <f t="shared" ca="1" si="86"/>
        <v>-2.8617334488229399E-14</v>
      </c>
      <c r="N236" s="4">
        <f t="shared" ca="1" si="103"/>
        <v>1.2865902717439635</v>
      </c>
      <c r="O236" s="4">
        <f t="shared" ca="1" si="104"/>
        <v>1</v>
      </c>
      <c r="P236" s="4">
        <f t="shared" ca="1" si="87"/>
        <v>-1.1348822416605019E-13</v>
      </c>
      <c r="Q236" s="4">
        <f t="shared" ca="1" si="105"/>
        <v>8.48708896778208E-14</v>
      </c>
      <c r="R236" s="4">
        <f t="shared" ca="1" si="106"/>
        <v>-6.1238392658508527</v>
      </c>
      <c r="S236" s="4">
        <f t="shared" ca="1" si="88"/>
        <v>203</v>
      </c>
      <c r="T236" s="4">
        <f t="shared" ca="1" si="89"/>
        <v>0.5</v>
      </c>
      <c r="U236" s="4">
        <f t="shared" ca="1" si="90"/>
        <v>-6.1238392658508527</v>
      </c>
      <c r="V236" s="4">
        <f t="shared" ca="1" si="107"/>
        <v>-5.9144521690766139</v>
      </c>
      <c r="Y236" s="4">
        <v>-4.3499099999841917</v>
      </c>
      <c r="Z236" s="4">
        <v>-4.9427224999902819</v>
      </c>
      <c r="AA236" s="4">
        <v>-4.5201150000089285</v>
      </c>
      <c r="AB236" s="4">
        <v>-3.7051574999864556</v>
      </c>
      <c r="AD236" s="4">
        <v>-4.1986975000263271</v>
      </c>
      <c r="AE236" s="4">
        <f t="shared" si="91"/>
        <v>-4.4186975000251039</v>
      </c>
      <c r="AF236" s="4">
        <v>215</v>
      </c>
      <c r="AG236" s="2">
        <f t="shared" si="108"/>
        <v>35.079999999999934</v>
      </c>
      <c r="AH236" s="4">
        <f t="shared" si="92"/>
        <v>399</v>
      </c>
      <c r="AI236" s="4">
        <f t="shared" si="93"/>
        <v>1</v>
      </c>
      <c r="AJ236" s="2">
        <f t="shared" si="94"/>
        <v>0</v>
      </c>
      <c r="AK236" s="4">
        <v>215</v>
      </c>
      <c r="AL236" s="4">
        <f t="shared" ca="1" si="95"/>
        <v>-6.1238392658508527</v>
      </c>
      <c r="AM236" s="4">
        <f t="shared" ca="1" si="96"/>
        <v>-5.9144521690766139</v>
      </c>
      <c r="AN236" s="2">
        <f t="shared" si="109"/>
        <v>35.079999999999934</v>
      </c>
      <c r="AO236" s="4">
        <f t="shared" ca="1" si="97"/>
        <v>399</v>
      </c>
      <c r="AP236" s="4">
        <f t="shared" ca="1" si="98"/>
        <v>1</v>
      </c>
      <c r="AQ236" s="2">
        <f t="shared" ca="1" si="99"/>
        <v>0</v>
      </c>
    </row>
    <row r="237" spans="2:43" x14ac:dyDescent="0.15">
      <c r="B237" s="4">
        <v>-4.4186975000251039</v>
      </c>
      <c r="C237" s="4">
        <f t="shared" si="100"/>
        <v>-5.1306975000251498</v>
      </c>
      <c r="F237" s="4">
        <v>216</v>
      </c>
      <c r="G237" s="4">
        <f t="shared" ca="1" si="84"/>
        <v>3</v>
      </c>
      <c r="H237" s="4">
        <f t="shared" ca="1" si="110"/>
        <v>2.2116034482758682</v>
      </c>
      <c r="I237" s="4">
        <f t="shared" ca="1" si="85"/>
        <v>0.20938709677419354</v>
      </c>
      <c r="J237" s="4">
        <f t="shared" ca="1" si="111"/>
        <v>-5.9144521690767444</v>
      </c>
      <c r="K237" s="4">
        <f t="shared" ca="1" si="101"/>
        <v>0.81269361745690505</v>
      </c>
      <c r="L237" s="4">
        <f t="shared" ca="1" si="102"/>
        <v>4</v>
      </c>
      <c r="M237" s="4">
        <f t="shared" ca="1" si="86"/>
        <v>-2.2302310486859415E-14</v>
      </c>
      <c r="N237" s="4">
        <f t="shared" ca="1" si="103"/>
        <v>1.3960279896085943</v>
      </c>
      <c r="O237" s="4">
        <f t="shared" ca="1" si="104"/>
        <v>1</v>
      </c>
      <c r="P237" s="4">
        <f t="shared" ca="1" si="87"/>
        <v>-1.5324175804418942E-13</v>
      </c>
      <c r="Q237" s="4">
        <f t="shared" ca="1" si="105"/>
        <v>1.3093944755733E-13</v>
      </c>
      <c r="R237" s="4">
        <f t="shared" ca="1" si="106"/>
        <v>-5.9144521690766139</v>
      </c>
      <c r="S237" s="4">
        <f t="shared" ca="1" si="88"/>
        <v>203</v>
      </c>
      <c r="T237" s="4">
        <f t="shared" ca="1" si="89"/>
        <v>0.5</v>
      </c>
      <c r="U237" s="4">
        <f t="shared" ca="1" si="90"/>
        <v>-5.9144521690766139</v>
      </c>
      <c r="V237" s="4">
        <f t="shared" ca="1" si="107"/>
        <v>-5.7050650723026708</v>
      </c>
      <c r="Y237" s="4">
        <v>-4.2249099999835948</v>
      </c>
      <c r="Z237" s="4">
        <v>-1.8007224999898597</v>
      </c>
      <c r="AA237" s="4">
        <v>-3.9041150000080904</v>
      </c>
      <c r="AB237" s="4">
        <v>-3.2831574999860891</v>
      </c>
      <c r="AD237" s="4">
        <v>-4.4186975000251039</v>
      </c>
      <c r="AE237" s="4">
        <f t="shared" si="91"/>
        <v>-5.1306975000251498</v>
      </c>
      <c r="AF237" s="4">
        <v>216</v>
      </c>
      <c r="AG237" s="2">
        <f t="shared" si="108"/>
        <v>35.299999999999933</v>
      </c>
      <c r="AH237" s="4">
        <f t="shared" si="92"/>
        <v>399</v>
      </c>
      <c r="AI237" s="4">
        <f t="shared" si="93"/>
        <v>1</v>
      </c>
      <c r="AJ237" s="2">
        <f t="shared" si="94"/>
        <v>0</v>
      </c>
      <c r="AK237" s="4">
        <v>216</v>
      </c>
      <c r="AL237" s="4">
        <f t="shared" ca="1" si="95"/>
        <v>-5.9144521690766139</v>
      </c>
      <c r="AM237" s="4">
        <f t="shared" ca="1" si="96"/>
        <v>-5.7050650723026708</v>
      </c>
      <c r="AN237" s="2">
        <f t="shared" si="109"/>
        <v>35.299999999999933</v>
      </c>
      <c r="AO237" s="4">
        <f t="shared" ca="1" si="97"/>
        <v>399</v>
      </c>
      <c r="AP237" s="4">
        <f t="shared" ca="1" si="98"/>
        <v>1</v>
      </c>
      <c r="AQ237" s="2">
        <f t="shared" ca="1" si="99"/>
        <v>0</v>
      </c>
    </row>
    <row r="238" spans="2:43" x14ac:dyDescent="0.15">
      <c r="B238" s="4">
        <v>-5.1306975000251498</v>
      </c>
      <c r="C238" s="4">
        <f t="shared" si="100"/>
        <v>-2.9996975000230464</v>
      </c>
      <c r="F238" s="4">
        <v>217</v>
      </c>
      <c r="G238" s="4">
        <f t="shared" ca="1" si="84"/>
        <v>3</v>
      </c>
      <c r="H238" s="4">
        <f t="shared" ca="1" si="110"/>
        <v>2.2248620689655234</v>
      </c>
      <c r="I238" s="4">
        <f t="shared" ca="1" si="85"/>
        <v>0.20938709677419354</v>
      </c>
      <c r="J238" s="4">
        <f t="shared" ca="1" si="111"/>
        <v>-5.7050650723025509</v>
      </c>
      <c r="K238" s="4">
        <f t="shared" ca="1" si="101"/>
        <v>1.3985118728048265</v>
      </c>
      <c r="L238" s="4">
        <f t="shared" ca="1" si="102"/>
        <v>2</v>
      </c>
      <c r="M238" s="4">
        <f t="shared" ca="1" si="86"/>
        <v>9.1834081990263546E-14</v>
      </c>
      <c r="N238" s="4">
        <f t="shared" ca="1" si="103"/>
        <v>1.615332389817961</v>
      </c>
      <c r="O238" s="4">
        <f t="shared" ca="1" si="104"/>
        <v>1</v>
      </c>
      <c r="P238" s="4">
        <f t="shared" ca="1" si="87"/>
        <v>-2.1214345049578766E-13</v>
      </c>
      <c r="Q238" s="4">
        <f t="shared" ca="1" si="105"/>
        <v>-1.2030936850552411E-13</v>
      </c>
      <c r="R238" s="4">
        <f t="shared" ca="1" si="106"/>
        <v>-5.7050650723026708</v>
      </c>
      <c r="S238" s="4">
        <f t="shared" ca="1" si="88"/>
        <v>203</v>
      </c>
      <c r="T238" s="4">
        <f t="shared" ca="1" si="89"/>
        <v>0.5</v>
      </c>
      <c r="U238" s="4">
        <f t="shared" ca="1" si="90"/>
        <v>-5.7050650723026708</v>
      </c>
      <c r="V238" s="4">
        <f t="shared" ca="1" si="107"/>
        <v>-5.8518066698784645</v>
      </c>
      <c r="Y238" s="4">
        <v>-4.9289099999860753</v>
      </c>
      <c r="Z238" s="4">
        <v>-4.9237224999885143</v>
      </c>
      <c r="AA238" s="4">
        <v>-5.2851150000066127</v>
      </c>
      <c r="AB238" s="4">
        <v>-3.8311574999845277</v>
      </c>
      <c r="AD238" s="4">
        <v>-5.1306975000251498</v>
      </c>
      <c r="AE238" s="4">
        <f t="shared" si="91"/>
        <v>-2.9996975000230464</v>
      </c>
      <c r="AF238" s="4">
        <v>217</v>
      </c>
      <c r="AG238" s="2">
        <f t="shared" si="108"/>
        <v>35.519999999999932</v>
      </c>
      <c r="AH238" s="4">
        <f t="shared" si="92"/>
        <v>399</v>
      </c>
      <c r="AI238" s="4">
        <f t="shared" si="93"/>
        <v>1</v>
      </c>
      <c r="AJ238" s="2">
        <f t="shared" si="94"/>
        <v>0</v>
      </c>
      <c r="AK238" s="4">
        <v>217</v>
      </c>
      <c r="AL238" s="4">
        <f t="shared" ca="1" si="95"/>
        <v>-5.7050650723026708</v>
      </c>
      <c r="AM238" s="4">
        <f t="shared" ca="1" si="96"/>
        <v>-5.8518066698784645</v>
      </c>
      <c r="AN238" s="2">
        <f t="shared" si="109"/>
        <v>35.519999999999932</v>
      </c>
      <c r="AO238" s="4">
        <f t="shared" ca="1" si="97"/>
        <v>399</v>
      </c>
      <c r="AP238" s="4">
        <f t="shared" ca="1" si="98"/>
        <v>1</v>
      </c>
      <c r="AQ238" s="2">
        <f t="shared" ca="1" si="99"/>
        <v>0</v>
      </c>
    </row>
    <row r="239" spans="2:43" x14ac:dyDescent="0.15">
      <c r="B239" s="4">
        <v>-2.9996975000230464</v>
      </c>
      <c r="C239" s="4">
        <f t="shared" si="100"/>
        <v>-4.0216975000255673</v>
      </c>
      <c r="F239" s="4">
        <v>218</v>
      </c>
      <c r="G239" s="4">
        <f t="shared" ca="1" si="84"/>
        <v>3</v>
      </c>
      <c r="H239" s="4">
        <f t="shared" ca="1" si="110"/>
        <v>2.2381206896551786</v>
      </c>
      <c r="I239" s="4">
        <f t="shared" ca="1" si="85"/>
        <v>0.20938709677419354</v>
      </c>
      <c r="J239" s="4">
        <f t="shared" ca="1" si="111"/>
        <v>-5.4956779755283574</v>
      </c>
      <c r="K239" s="4">
        <f t="shared" ca="1" si="101"/>
        <v>0.4112219950983238</v>
      </c>
      <c r="L239" s="4">
        <f t="shared" ca="1" si="102"/>
        <v>3</v>
      </c>
      <c r="M239" s="4">
        <f t="shared" ca="1" si="86"/>
        <v>-0.35612869435005784</v>
      </c>
      <c r="N239" s="4">
        <f t="shared" ca="1" si="103"/>
        <v>1.2994659054971087</v>
      </c>
      <c r="O239" s="4">
        <f t="shared" ca="1" si="104"/>
        <v>4</v>
      </c>
      <c r="P239" s="4">
        <f t="shared" ca="1" si="87"/>
        <v>4.9669633328116925E-14</v>
      </c>
      <c r="Q239" s="4">
        <f t="shared" ca="1" si="105"/>
        <v>-0.35612869435010752</v>
      </c>
      <c r="R239" s="4">
        <f t="shared" ca="1" si="106"/>
        <v>-5.8518066698784645</v>
      </c>
      <c r="S239" s="4">
        <f t="shared" ca="1" si="88"/>
        <v>203</v>
      </c>
      <c r="T239" s="4">
        <f t="shared" ca="1" si="89"/>
        <v>0.5</v>
      </c>
      <c r="U239" s="4">
        <f t="shared" ca="1" si="90"/>
        <v>-5.8518066698784645</v>
      </c>
      <c r="V239" s="4">
        <f t="shared" ca="1" si="107"/>
        <v>-4.1907749547610562</v>
      </c>
      <c r="Y239" s="4">
        <v>-4.4069099999859418</v>
      </c>
      <c r="Z239" s="4">
        <v>-3.7907224999891298</v>
      </c>
      <c r="AA239" s="4">
        <v>-4.6441150000084974</v>
      </c>
      <c r="AB239" s="4">
        <v>-3.8441574999836803</v>
      </c>
      <c r="AD239" s="4">
        <v>-2.9996975000230464</v>
      </c>
      <c r="AE239" s="4">
        <f t="shared" si="91"/>
        <v>-4.0216975000255673</v>
      </c>
      <c r="AF239" s="4">
        <v>218</v>
      </c>
      <c r="AG239" s="2">
        <f t="shared" si="108"/>
        <v>35.739999999999931</v>
      </c>
      <c r="AH239" s="4">
        <f t="shared" si="92"/>
        <v>399</v>
      </c>
      <c r="AI239" s="4">
        <f t="shared" si="93"/>
        <v>1</v>
      </c>
      <c r="AJ239" s="2">
        <f t="shared" si="94"/>
        <v>0</v>
      </c>
      <c r="AK239" s="4">
        <v>218</v>
      </c>
      <c r="AL239" s="4">
        <f t="shared" ca="1" si="95"/>
        <v>-5.8518066698784645</v>
      </c>
      <c r="AM239" s="4">
        <f t="shared" ca="1" si="96"/>
        <v>-4.1907749547610562</v>
      </c>
      <c r="AN239" s="2">
        <f t="shared" si="109"/>
        <v>35.739999999999931</v>
      </c>
      <c r="AO239" s="4">
        <f t="shared" ca="1" si="97"/>
        <v>399</v>
      </c>
      <c r="AP239" s="4">
        <f t="shared" ca="1" si="98"/>
        <v>1</v>
      </c>
      <c r="AQ239" s="2">
        <f t="shared" ca="1" si="99"/>
        <v>0</v>
      </c>
    </row>
    <row r="240" spans="2:43" x14ac:dyDescent="0.15">
      <c r="B240" s="4">
        <v>-4.0216975000255673</v>
      </c>
      <c r="C240" s="4">
        <f t="shared" si="100"/>
        <v>-4.6316975000237903</v>
      </c>
      <c r="F240" s="4">
        <v>219</v>
      </c>
      <c r="G240" s="4">
        <f t="shared" ca="1" si="84"/>
        <v>3</v>
      </c>
      <c r="H240" s="4">
        <f t="shared" ca="1" si="110"/>
        <v>2.2513793103448339</v>
      </c>
      <c r="I240" s="4">
        <f t="shared" ca="1" si="85"/>
        <v>0.20938709677419354</v>
      </c>
      <c r="J240" s="4">
        <f t="shared" ca="1" si="111"/>
        <v>-5.2862908787541638</v>
      </c>
      <c r="K240" s="4">
        <f t="shared" ca="1" si="101"/>
        <v>1.4820393516251349</v>
      </c>
      <c r="L240" s="4">
        <f t="shared" ca="1" si="102"/>
        <v>2</v>
      </c>
      <c r="M240" s="4">
        <f t="shared" ca="1" si="86"/>
        <v>-3.921469309910361E-14</v>
      </c>
      <c r="N240" s="4">
        <f t="shared" ca="1" si="103"/>
        <v>1.1518936101302786</v>
      </c>
      <c r="O240" s="4">
        <f t="shared" ca="1" si="104"/>
        <v>5</v>
      </c>
      <c r="P240" s="4">
        <f t="shared" ca="1" si="87"/>
        <v>-1.0955159239931469</v>
      </c>
      <c r="Q240" s="4">
        <f t="shared" ca="1" si="105"/>
        <v>1.0955159239931076</v>
      </c>
      <c r="R240" s="4">
        <f t="shared" ca="1" si="106"/>
        <v>-4.1907749547610562</v>
      </c>
      <c r="S240" s="4">
        <f t="shared" ca="1" si="88"/>
        <v>203</v>
      </c>
      <c r="T240" s="4">
        <f t="shared" ca="1" si="89"/>
        <v>0.5</v>
      </c>
      <c r="U240" s="4">
        <f t="shared" ca="1" si="90"/>
        <v>-4.1907749547610562</v>
      </c>
      <c r="V240" s="4">
        <f t="shared" ca="1" si="107"/>
        <v>-5.0769037819799667</v>
      </c>
      <c r="Y240" s="4">
        <v>-3.2959099999843033</v>
      </c>
      <c r="Z240" s="4">
        <v>-5.0197224999912748</v>
      </c>
      <c r="AA240" s="4">
        <v>-3.1341150000088192</v>
      </c>
      <c r="AB240" s="4">
        <v>-3.913157499983555</v>
      </c>
      <c r="AD240" s="4">
        <v>-4.0216975000255673</v>
      </c>
      <c r="AE240" s="4">
        <f t="shared" si="91"/>
        <v>-4.6316975000237903</v>
      </c>
      <c r="AF240" s="4">
        <v>219</v>
      </c>
      <c r="AG240" s="2">
        <f t="shared" si="108"/>
        <v>35.95999999999993</v>
      </c>
      <c r="AH240" s="4">
        <f t="shared" si="92"/>
        <v>399</v>
      </c>
      <c r="AI240" s="4">
        <f t="shared" si="93"/>
        <v>1</v>
      </c>
      <c r="AJ240" s="2">
        <f t="shared" si="94"/>
        <v>0</v>
      </c>
      <c r="AK240" s="4">
        <v>219</v>
      </c>
      <c r="AL240" s="4">
        <f t="shared" ca="1" si="95"/>
        <v>-4.1907749547610562</v>
      </c>
      <c r="AM240" s="4">
        <f t="shared" ca="1" si="96"/>
        <v>-5.0769037819799667</v>
      </c>
      <c r="AN240" s="2">
        <f t="shared" si="109"/>
        <v>35.95999999999993</v>
      </c>
      <c r="AO240" s="4">
        <f t="shared" ca="1" si="97"/>
        <v>399</v>
      </c>
      <c r="AP240" s="4">
        <f t="shared" ca="1" si="98"/>
        <v>1</v>
      </c>
      <c r="AQ240" s="2">
        <f t="shared" ca="1" si="99"/>
        <v>0</v>
      </c>
    </row>
    <row r="241" spans="2:43" x14ac:dyDescent="0.15">
      <c r="B241" s="4">
        <v>-4.6316975000237903</v>
      </c>
      <c r="C241" s="4">
        <f t="shared" si="100"/>
        <v>-3.6246975000260306</v>
      </c>
      <c r="F241" s="4">
        <v>220</v>
      </c>
      <c r="G241" s="4">
        <f t="shared" ca="1" si="84"/>
        <v>3</v>
      </c>
      <c r="H241" s="4">
        <f t="shared" ca="1" si="110"/>
        <v>2.2646379310344891</v>
      </c>
      <c r="I241" s="4">
        <f t="shared" ca="1" si="85"/>
        <v>0.20938709677419354</v>
      </c>
      <c r="J241" s="4">
        <f t="shared" ca="1" si="111"/>
        <v>-5.0769037819799703</v>
      </c>
      <c r="K241" s="4">
        <f t="shared" ca="1" si="101"/>
        <v>1.2783503696710345</v>
      </c>
      <c r="L241" s="4">
        <f t="shared" ca="1" si="102"/>
        <v>1</v>
      </c>
      <c r="M241" s="4">
        <f t="shared" ca="1" si="86"/>
        <v>4.0087273140808505E-14</v>
      </c>
      <c r="N241" s="4">
        <f t="shared" ca="1" si="103"/>
        <v>1.1746941501404013</v>
      </c>
      <c r="O241" s="4">
        <f t="shared" ca="1" si="104"/>
        <v>1</v>
      </c>
      <c r="P241" s="4">
        <f t="shared" ca="1" si="87"/>
        <v>3.6836759601130482E-14</v>
      </c>
      <c r="Q241" s="4">
        <f t="shared" ca="1" si="105"/>
        <v>3.2505135396780227E-15</v>
      </c>
      <c r="R241" s="4">
        <f t="shared" ca="1" si="106"/>
        <v>-5.0769037819799667</v>
      </c>
      <c r="S241" s="4">
        <f t="shared" ca="1" si="88"/>
        <v>203</v>
      </c>
      <c r="T241" s="4">
        <f t="shared" ca="1" si="89"/>
        <v>0.5</v>
      </c>
      <c r="U241" s="4">
        <f t="shared" ca="1" si="90"/>
        <v>-5.0769037819799667</v>
      </c>
      <c r="V241" s="4">
        <f t="shared" ca="1" si="107"/>
        <v>-3.7838533175228775</v>
      </c>
      <c r="Y241" s="4">
        <v>-2.1019099999861623</v>
      </c>
      <c r="Z241" s="4">
        <v>-4.4277224999902387</v>
      </c>
      <c r="AA241" s="4">
        <v>-2.9401150000083476</v>
      </c>
      <c r="AB241" s="4">
        <v>-4.2091574999858494</v>
      </c>
      <c r="AD241" s="4">
        <v>-4.6316975000237903</v>
      </c>
      <c r="AE241" s="4">
        <f t="shared" si="91"/>
        <v>-3.6246975000260306</v>
      </c>
      <c r="AF241" s="4">
        <v>220</v>
      </c>
      <c r="AG241" s="2">
        <f t="shared" si="108"/>
        <v>36.179999999999929</v>
      </c>
      <c r="AH241" s="4">
        <f t="shared" si="92"/>
        <v>399</v>
      </c>
      <c r="AI241" s="4">
        <f t="shared" si="93"/>
        <v>1</v>
      </c>
      <c r="AJ241" s="2">
        <f t="shared" si="94"/>
        <v>0</v>
      </c>
      <c r="AK241" s="4">
        <v>220</v>
      </c>
      <c r="AL241" s="4">
        <f t="shared" ca="1" si="95"/>
        <v>-5.0769037819799667</v>
      </c>
      <c r="AM241" s="4">
        <f t="shared" ca="1" si="96"/>
        <v>-3.7838533175228775</v>
      </c>
      <c r="AN241" s="2">
        <f t="shared" si="109"/>
        <v>36.179999999999929</v>
      </c>
      <c r="AO241" s="4">
        <f t="shared" ca="1" si="97"/>
        <v>399</v>
      </c>
      <c r="AP241" s="4">
        <f t="shared" ca="1" si="98"/>
        <v>1</v>
      </c>
      <c r="AQ241" s="2">
        <f t="shared" ca="1" si="99"/>
        <v>0</v>
      </c>
    </row>
    <row r="242" spans="2:43" x14ac:dyDescent="0.15">
      <c r="B242" s="4">
        <v>-3.6246975000260306</v>
      </c>
      <c r="C242" s="4">
        <f t="shared" si="100"/>
        <v>-4.2356975000252817</v>
      </c>
      <c r="F242" s="4">
        <v>221</v>
      </c>
      <c r="G242" s="4">
        <f t="shared" ca="1" si="84"/>
        <v>3</v>
      </c>
      <c r="H242" s="4">
        <f t="shared" ca="1" si="110"/>
        <v>2.2778965517241443</v>
      </c>
      <c r="I242" s="4">
        <f t="shared" ca="1" si="85"/>
        <v>0.20938709677419354</v>
      </c>
      <c r="J242" s="4">
        <f t="shared" ca="1" si="111"/>
        <v>-4.8675166852057767</v>
      </c>
      <c r="K242" s="4">
        <f t="shared" ca="1" si="101"/>
        <v>1.1394310949094031</v>
      </c>
      <c r="L242" s="4">
        <f t="shared" ca="1" si="102"/>
        <v>5</v>
      </c>
      <c r="M242" s="4">
        <f t="shared" ca="1" si="86"/>
        <v>1.0836633676829182</v>
      </c>
      <c r="N242" s="4">
        <f t="shared" ca="1" si="103"/>
        <v>1.9191373940601684</v>
      </c>
      <c r="O242" s="4">
        <f t="shared" ca="1" si="104"/>
        <v>1</v>
      </c>
      <c r="P242" s="4">
        <f t="shared" ca="1" si="87"/>
        <v>1.8802335066166389E-14</v>
      </c>
      <c r="Q242" s="4">
        <f t="shared" ca="1" si="105"/>
        <v>1.0836633676828993</v>
      </c>
      <c r="R242" s="4">
        <f t="shared" ca="1" si="106"/>
        <v>-3.7838533175228775</v>
      </c>
      <c r="S242" s="4">
        <f t="shared" ca="1" si="88"/>
        <v>203</v>
      </c>
      <c r="T242" s="4">
        <f t="shared" ca="1" si="89"/>
        <v>0.5</v>
      </c>
      <c r="U242" s="4">
        <f t="shared" ca="1" si="90"/>
        <v>-3.7838533175228775</v>
      </c>
      <c r="V242" s="4">
        <f t="shared" ca="1" si="107"/>
        <v>-4.658129588431577</v>
      </c>
      <c r="Y242" s="4">
        <v>-4.0959099999859916</v>
      </c>
      <c r="Z242" s="4">
        <v>-6.0857224999892878</v>
      </c>
      <c r="AA242" s="4">
        <v>-2.7401150000088137</v>
      </c>
      <c r="AB242" s="4">
        <v>-4.7261574999843958</v>
      </c>
      <c r="AD242" s="4">
        <v>-3.6246975000260306</v>
      </c>
      <c r="AE242" s="4">
        <f t="shared" si="91"/>
        <v>-4.2356975000252817</v>
      </c>
      <c r="AF242" s="4">
        <v>221</v>
      </c>
      <c r="AG242" s="2">
        <f t="shared" si="108"/>
        <v>36.399999999999928</v>
      </c>
      <c r="AH242" s="4">
        <f t="shared" si="92"/>
        <v>399</v>
      </c>
      <c r="AI242" s="4">
        <f t="shared" si="93"/>
        <v>1</v>
      </c>
      <c r="AJ242" s="2">
        <f t="shared" si="94"/>
        <v>0</v>
      </c>
      <c r="AK242" s="4">
        <v>221</v>
      </c>
      <c r="AL242" s="4">
        <f t="shared" ca="1" si="95"/>
        <v>-3.7838533175228775</v>
      </c>
      <c r="AM242" s="4">
        <f t="shared" ca="1" si="96"/>
        <v>-4.658129588431577</v>
      </c>
      <c r="AN242" s="2">
        <f t="shared" si="109"/>
        <v>36.399999999999928</v>
      </c>
      <c r="AO242" s="4">
        <f t="shared" ca="1" si="97"/>
        <v>399</v>
      </c>
      <c r="AP242" s="4">
        <f t="shared" ca="1" si="98"/>
        <v>1</v>
      </c>
      <c r="AQ242" s="2">
        <f t="shared" ca="1" si="99"/>
        <v>0</v>
      </c>
    </row>
    <row r="243" spans="2:43" x14ac:dyDescent="0.15">
      <c r="B243" s="4">
        <v>-4.2356975000252817</v>
      </c>
      <c r="C243" s="4">
        <f t="shared" si="100"/>
        <v>-2.9106975000239288</v>
      </c>
      <c r="F243" s="4">
        <v>222</v>
      </c>
      <c r="G243" s="4">
        <f t="shared" ca="1" si="84"/>
        <v>3</v>
      </c>
      <c r="H243" s="4">
        <f t="shared" ca="1" si="110"/>
        <v>2.2911551724137995</v>
      </c>
      <c r="I243" s="4">
        <f t="shared" ca="1" si="85"/>
        <v>0.20938709677419354</v>
      </c>
      <c r="J243" s="4">
        <f t="shared" ca="1" si="111"/>
        <v>-4.6581295884315832</v>
      </c>
      <c r="K243" s="4">
        <f t="shared" ca="1" si="101"/>
        <v>0.74106503455584738</v>
      </c>
      <c r="L243" s="4">
        <f t="shared" ca="1" si="102"/>
        <v>3</v>
      </c>
      <c r="M243" s="4">
        <f t="shared" ca="1" si="86"/>
        <v>-2.9059697540896133E-15</v>
      </c>
      <c r="N243" s="4">
        <f t="shared" ca="1" si="103"/>
        <v>1.5799655428578496</v>
      </c>
      <c r="O243" s="4">
        <f t="shared" ca="1" si="104"/>
        <v>2</v>
      </c>
      <c r="P243" s="4">
        <f t="shared" ca="1" si="87"/>
        <v>-9.2933788519663586E-15</v>
      </c>
      <c r="Q243" s="4">
        <f t="shared" ca="1" si="105"/>
        <v>6.3874090978767457E-15</v>
      </c>
      <c r="R243" s="4">
        <f t="shared" ca="1" si="106"/>
        <v>-4.658129588431577</v>
      </c>
      <c r="S243" s="4">
        <f t="shared" ca="1" si="88"/>
        <v>203</v>
      </c>
      <c r="T243" s="4">
        <f t="shared" ca="1" si="89"/>
        <v>0.5</v>
      </c>
      <c r="U243" s="4">
        <f t="shared" ca="1" si="90"/>
        <v>-4.658129588431577</v>
      </c>
      <c r="V243" s="4">
        <f t="shared" ca="1" si="107"/>
        <v>-4.448742491657443</v>
      </c>
      <c r="Y243" s="4">
        <v>-4.0549099999829252</v>
      </c>
      <c r="Z243" s="4">
        <v>-4.969722499989615</v>
      </c>
      <c r="AA243" s="4">
        <v>-2.4741150000089362</v>
      </c>
      <c r="AB243" s="4">
        <v>-3.5961574999845425</v>
      </c>
      <c r="AD243" s="4">
        <v>-4.2356975000252817</v>
      </c>
      <c r="AE243" s="4">
        <f t="shared" si="91"/>
        <v>-2.9106975000239288</v>
      </c>
      <c r="AF243" s="4">
        <v>222</v>
      </c>
      <c r="AG243" s="2">
        <f t="shared" si="108"/>
        <v>36.619999999999926</v>
      </c>
      <c r="AH243" s="4">
        <f t="shared" si="92"/>
        <v>399</v>
      </c>
      <c r="AI243" s="4">
        <f t="shared" si="93"/>
        <v>1</v>
      </c>
      <c r="AJ243" s="2">
        <f t="shared" si="94"/>
        <v>0</v>
      </c>
      <c r="AK243" s="4">
        <v>222</v>
      </c>
      <c r="AL243" s="4">
        <f t="shared" ca="1" si="95"/>
        <v>-4.658129588431577</v>
      </c>
      <c r="AM243" s="4">
        <f t="shared" ca="1" si="96"/>
        <v>-4.448742491657443</v>
      </c>
      <c r="AN243" s="2">
        <f t="shared" si="109"/>
        <v>36.619999999999926</v>
      </c>
      <c r="AO243" s="4">
        <f t="shared" ca="1" si="97"/>
        <v>399</v>
      </c>
      <c r="AP243" s="4">
        <f t="shared" ca="1" si="98"/>
        <v>1</v>
      </c>
      <c r="AQ243" s="2">
        <f t="shared" ca="1" si="99"/>
        <v>0</v>
      </c>
    </row>
    <row r="244" spans="2:43" x14ac:dyDescent="0.15">
      <c r="B244" s="4">
        <v>-2.9106975000239288</v>
      </c>
      <c r="C244" s="4">
        <f t="shared" si="100"/>
        <v>0.53530249997635337</v>
      </c>
      <c r="F244" s="4">
        <v>223</v>
      </c>
      <c r="G244" s="4">
        <f t="shared" ca="1" si="84"/>
        <v>3</v>
      </c>
      <c r="H244" s="4">
        <f t="shared" ca="1" si="110"/>
        <v>2.3044137931034547</v>
      </c>
      <c r="I244" s="4">
        <f t="shared" ca="1" si="85"/>
        <v>0.20938709677419354</v>
      </c>
      <c r="J244" s="4">
        <f t="shared" ca="1" si="111"/>
        <v>-4.4487424916573897</v>
      </c>
      <c r="K244" s="4">
        <f t="shared" ca="1" si="101"/>
        <v>1.0471066761008758</v>
      </c>
      <c r="L244" s="4">
        <f t="shared" ca="1" si="102"/>
        <v>1</v>
      </c>
      <c r="M244" s="4">
        <f t="shared" ca="1" si="86"/>
        <v>-3.489518496710576E-14</v>
      </c>
      <c r="N244" s="4">
        <f t="shared" ca="1" si="103"/>
        <v>1.0780008809367447</v>
      </c>
      <c r="O244" s="4">
        <f t="shared" ca="1" si="104"/>
        <v>2</v>
      </c>
      <c r="P244" s="4">
        <f t="shared" ca="1" si="87"/>
        <v>1.7962372408447295E-14</v>
      </c>
      <c r="Q244" s="4">
        <f t="shared" ca="1" si="105"/>
        <v>-5.2857557375553055E-14</v>
      </c>
      <c r="R244" s="4">
        <f t="shared" ca="1" si="106"/>
        <v>-4.448742491657443</v>
      </c>
      <c r="S244" s="4">
        <f t="shared" ca="1" si="88"/>
        <v>203</v>
      </c>
      <c r="T244" s="4">
        <f t="shared" ca="1" si="89"/>
        <v>0.5</v>
      </c>
      <c r="U244" s="4">
        <f t="shared" ca="1" si="90"/>
        <v>-4.448742491657443</v>
      </c>
      <c r="V244" s="4">
        <f t="shared" ca="1" si="107"/>
        <v>-4.2393553948831153</v>
      </c>
      <c r="Y244" s="4">
        <v>-3.8289099999850862</v>
      </c>
      <c r="Z244" s="4">
        <v>-3.6027224999912733</v>
      </c>
      <c r="AA244" s="4">
        <v>-3.3261150000072348</v>
      </c>
      <c r="AB244" s="4">
        <v>-4.3941574999841748</v>
      </c>
      <c r="AD244" s="4">
        <v>-2.9106975000239288</v>
      </c>
      <c r="AE244" s="4">
        <f t="shared" si="91"/>
        <v>0.53530249997635337</v>
      </c>
      <c r="AF244" s="4">
        <v>223</v>
      </c>
      <c r="AG244" s="2">
        <f t="shared" si="108"/>
        <v>36.839999999999925</v>
      </c>
      <c r="AH244" s="4">
        <f t="shared" si="92"/>
        <v>399</v>
      </c>
      <c r="AI244" s="4">
        <f t="shared" si="93"/>
        <v>1</v>
      </c>
      <c r="AJ244" s="2">
        <f t="shared" si="94"/>
        <v>0</v>
      </c>
      <c r="AK244" s="4">
        <v>223</v>
      </c>
      <c r="AL244" s="4">
        <f t="shared" ca="1" si="95"/>
        <v>-4.448742491657443</v>
      </c>
      <c r="AM244" s="4">
        <f t="shared" ca="1" si="96"/>
        <v>-4.2393553948831153</v>
      </c>
      <c r="AN244" s="2">
        <f t="shared" si="109"/>
        <v>36.839999999999925</v>
      </c>
      <c r="AO244" s="4">
        <f t="shared" ca="1" si="97"/>
        <v>399</v>
      </c>
      <c r="AP244" s="4">
        <f t="shared" ca="1" si="98"/>
        <v>1</v>
      </c>
      <c r="AQ244" s="2">
        <f t="shared" ca="1" si="99"/>
        <v>0</v>
      </c>
    </row>
    <row r="245" spans="2:43" x14ac:dyDescent="0.15">
      <c r="B245" s="4">
        <v>0.53530249997635337</v>
      </c>
      <c r="C245" s="4">
        <f t="shared" si="100"/>
        <v>-3.2466975000247089</v>
      </c>
      <c r="F245" s="4">
        <v>224</v>
      </c>
      <c r="G245" s="4">
        <f t="shared" ca="1" si="84"/>
        <v>3</v>
      </c>
      <c r="H245" s="4">
        <f t="shared" ca="1" si="110"/>
        <v>2.31767241379311</v>
      </c>
      <c r="I245" s="4">
        <f t="shared" ca="1" si="85"/>
        <v>0.20938709677419354</v>
      </c>
      <c r="J245" s="4">
        <f t="shared" ca="1" si="111"/>
        <v>-4.2393553948831961</v>
      </c>
      <c r="K245" s="4">
        <f t="shared" ca="1" si="101"/>
        <v>1.3971274790524997</v>
      </c>
      <c r="L245" s="4">
        <f t="shared" ca="1" si="102"/>
        <v>4</v>
      </c>
      <c r="M245" s="4">
        <f t="shared" ca="1" si="86"/>
        <v>-1.9170912009441307E-14</v>
      </c>
      <c r="N245" s="4">
        <f t="shared" ca="1" si="103"/>
        <v>1.8179914865132456</v>
      </c>
      <c r="O245" s="4">
        <f t="shared" ca="1" si="104"/>
        <v>1</v>
      </c>
      <c r="P245" s="4">
        <f t="shared" ca="1" si="87"/>
        <v>-9.9783463841095027E-14</v>
      </c>
      <c r="Q245" s="4">
        <f t="shared" ca="1" si="105"/>
        <v>8.0612551831653717E-14</v>
      </c>
      <c r="R245" s="4">
        <f t="shared" ca="1" si="106"/>
        <v>-4.2393553948831153</v>
      </c>
      <c r="S245" s="4">
        <f t="shared" ca="1" si="88"/>
        <v>203</v>
      </c>
      <c r="T245" s="4">
        <f t="shared" ca="1" si="89"/>
        <v>0.5</v>
      </c>
      <c r="U245" s="4">
        <f t="shared" ca="1" si="90"/>
        <v>-4.2393553948831153</v>
      </c>
      <c r="V245" s="4">
        <f t="shared" ca="1" si="107"/>
        <v>-4.0299682981091385</v>
      </c>
      <c r="Y245" s="4">
        <v>-3.0639099999838493</v>
      </c>
      <c r="Z245" s="4">
        <v>-3.3657224999892321</v>
      </c>
      <c r="AA245" s="4">
        <v>-4.6121150000075772</v>
      </c>
      <c r="AB245" s="4">
        <v>-3.6161574999837853</v>
      </c>
      <c r="AD245" s="4">
        <v>0.53530249997635337</v>
      </c>
      <c r="AE245" s="4">
        <f t="shared" si="91"/>
        <v>-3.2466975000247089</v>
      </c>
      <c r="AF245" s="4">
        <v>224</v>
      </c>
      <c r="AG245" s="2">
        <f t="shared" si="108"/>
        <v>37.059999999999924</v>
      </c>
      <c r="AH245" s="4">
        <f t="shared" si="92"/>
        <v>399</v>
      </c>
      <c r="AI245" s="4">
        <f t="shared" si="93"/>
        <v>1</v>
      </c>
      <c r="AJ245" s="2">
        <f t="shared" si="94"/>
        <v>0</v>
      </c>
      <c r="AK245" s="4">
        <v>224</v>
      </c>
      <c r="AL245" s="4">
        <f t="shared" ca="1" si="95"/>
        <v>-4.2393553948831153</v>
      </c>
      <c r="AM245" s="4">
        <f t="shared" ca="1" si="96"/>
        <v>-4.0299682981091385</v>
      </c>
      <c r="AN245" s="2">
        <f t="shared" si="109"/>
        <v>37.059999999999924</v>
      </c>
      <c r="AO245" s="4">
        <f t="shared" ca="1" si="97"/>
        <v>399</v>
      </c>
      <c r="AP245" s="4">
        <f t="shared" ca="1" si="98"/>
        <v>1</v>
      </c>
      <c r="AQ245" s="2">
        <f t="shared" ca="1" si="99"/>
        <v>0</v>
      </c>
    </row>
    <row r="246" spans="2:43" x14ac:dyDescent="0.15">
      <c r="B246" s="4">
        <v>-3.2466975000247089</v>
      </c>
      <c r="C246" s="4">
        <f t="shared" si="100"/>
        <v>-2.8266975000228456</v>
      </c>
      <c r="F246" s="4">
        <v>225</v>
      </c>
      <c r="G246" s="4">
        <f t="shared" ca="1" si="84"/>
        <v>3</v>
      </c>
      <c r="H246" s="4">
        <f t="shared" ca="1" si="110"/>
        <v>2.3309310344827652</v>
      </c>
      <c r="I246" s="4">
        <f t="shared" ca="1" si="85"/>
        <v>0.20938709677419354</v>
      </c>
      <c r="J246" s="4">
        <f t="shared" ca="1" si="111"/>
        <v>-4.0299682981090026</v>
      </c>
      <c r="K246" s="4">
        <f t="shared" ca="1" si="101"/>
        <v>1.9849410216497034</v>
      </c>
      <c r="L246" s="4">
        <f t="shared" ca="1" si="102"/>
        <v>1</v>
      </c>
      <c r="M246" s="4">
        <f t="shared" ca="1" si="86"/>
        <v>-1.517446968745121E-13</v>
      </c>
      <c r="N246" s="4">
        <f t="shared" ca="1" si="103"/>
        <v>0.20597168623459991</v>
      </c>
      <c r="O246" s="4">
        <f t="shared" ca="1" si="104"/>
        <v>1</v>
      </c>
      <c r="P246" s="4">
        <f t="shared" ca="1" si="87"/>
        <v>-1.5746115754323551E-14</v>
      </c>
      <c r="Q246" s="4">
        <f t="shared" ca="1" si="105"/>
        <v>-1.3599858112018855E-13</v>
      </c>
      <c r="R246" s="4">
        <f t="shared" ca="1" si="106"/>
        <v>-4.0299682981091385</v>
      </c>
      <c r="S246" s="4">
        <f t="shared" ca="1" si="88"/>
        <v>203</v>
      </c>
      <c r="T246" s="4">
        <f t="shared" ca="1" si="89"/>
        <v>0.5</v>
      </c>
      <c r="U246" s="4">
        <f t="shared" ca="1" si="90"/>
        <v>-4.0299682981091385</v>
      </c>
      <c r="V246" s="4">
        <f t="shared" ca="1" si="107"/>
        <v>-4.6365829806700347</v>
      </c>
      <c r="Y246" s="4">
        <v>-4.5009099999830937</v>
      </c>
      <c r="Z246" s="4">
        <v>-3.5737224999898842</v>
      </c>
      <c r="AA246" s="4">
        <v>-3.3121150000070543</v>
      </c>
      <c r="AB246" s="4">
        <v>-1.5811574999844424</v>
      </c>
      <c r="AD246" s="4">
        <v>-3.2466975000247089</v>
      </c>
      <c r="AE246" s="4">
        <f t="shared" si="91"/>
        <v>-2.8266975000228456</v>
      </c>
      <c r="AF246" s="4">
        <v>225</v>
      </c>
      <c r="AG246" s="2">
        <f t="shared" si="108"/>
        <v>37.279999999999923</v>
      </c>
      <c r="AH246" s="4">
        <f t="shared" si="92"/>
        <v>399</v>
      </c>
      <c r="AI246" s="4">
        <f t="shared" si="93"/>
        <v>1</v>
      </c>
      <c r="AJ246" s="2">
        <f t="shared" si="94"/>
        <v>0</v>
      </c>
      <c r="AK246" s="4">
        <v>225</v>
      </c>
      <c r="AL246" s="4">
        <f t="shared" ca="1" si="95"/>
        <v>-4.0299682981091385</v>
      </c>
      <c r="AM246" s="4">
        <f t="shared" ca="1" si="96"/>
        <v>-4.6365829806700347</v>
      </c>
      <c r="AN246" s="2">
        <f t="shared" si="109"/>
        <v>37.279999999999923</v>
      </c>
      <c r="AO246" s="4">
        <f t="shared" ca="1" si="97"/>
        <v>399</v>
      </c>
      <c r="AP246" s="4">
        <f t="shared" ca="1" si="98"/>
        <v>1</v>
      </c>
      <c r="AQ246" s="2">
        <f t="shared" ca="1" si="99"/>
        <v>0</v>
      </c>
    </row>
    <row r="247" spans="2:43" x14ac:dyDescent="0.15">
      <c r="B247" s="4">
        <v>-2.8266975000228456</v>
      </c>
      <c r="C247" s="4">
        <f t="shared" si="100"/>
        <v>-1.7056975000251384</v>
      </c>
      <c r="F247" s="4">
        <v>226</v>
      </c>
      <c r="G247" s="4">
        <f t="shared" ca="1" si="84"/>
        <v>3</v>
      </c>
      <c r="H247" s="4">
        <f t="shared" ca="1" si="110"/>
        <v>2.3441896551724204</v>
      </c>
      <c r="I247" s="4">
        <f t="shared" ca="1" si="85"/>
        <v>0.20938709677419354</v>
      </c>
      <c r="J247" s="4">
        <f t="shared" ca="1" si="111"/>
        <v>-3.8205812013348091</v>
      </c>
      <c r="K247" s="4">
        <f t="shared" ca="1" si="101"/>
        <v>0.33953588933468776</v>
      </c>
      <c r="L247" s="4">
        <f t="shared" ca="1" si="102"/>
        <v>3</v>
      </c>
      <c r="M247" s="4">
        <f t="shared" ca="1" si="86"/>
        <v>0.29404670566038377</v>
      </c>
      <c r="N247" s="4">
        <f t="shared" ca="1" si="103"/>
        <v>1.2817735832514929</v>
      </c>
      <c r="O247" s="4">
        <f t="shared" ca="1" si="104"/>
        <v>3</v>
      </c>
      <c r="P247" s="4">
        <f t="shared" ca="1" si="87"/>
        <v>1.1100484849956098</v>
      </c>
      <c r="Q247" s="4">
        <f t="shared" ca="1" si="105"/>
        <v>-0.81600177933522611</v>
      </c>
      <c r="R247" s="4">
        <f t="shared" ca="1" si="106"/>
        <v>-4.6365829806700347</v>
      </c>
      <c r="S247" s="4">
        <f t="shared" ca="1" si="88"/>
        <v>203</v>
      </c>
      <c r="T247" s="4">
        <f t="shared" ca="1" si="89"/>
        <v>0.5</v>
      </c>
      <c r="U247" s="4">
        <f t="shared" ca="1" si="90"/>
        <v>-4.6365829806700347</v>
      </c>
      <c r="V247" s="4">
        <f t="shared" ca="1" si="107"/>
        <v>-4.4845121450107319</v>
      </c>
      <c r="Y247" s="4">
        <v>-2.4439099999860048</v>
      </c>
      <c r="Z247" s="4">
        <v>-2.448722499991618</v>
      </c>
      <c r="AA247" s="4">
        <v>-1.7461150000066539</v>
      </c>
      <c r="AB247" s="4">
        <v>-2.538157499984095</v>
      </c>
      <c r="AD247" s="4">
        <v>-2.8266975000228456</v>
      </c>
      <c r="AE247" s="4">
        <f t="shared" si="91"/>
        <v>-1.7056975000251384</v>
      </c>
      <c r="AF247" s="4">
        <v>226</v>
      </c>
      <c r="AG247" s="2">
        <f t="shared" si="108"/>
        <v>37.499999999999922</v>
      </c>
      <c r="AH247" s="4">
        <f t="shared" si="92"/>
        <v>399</v>
      </c>
      <c r="AI247" s="4">
        <f t="shared" si="93"/>
        <v>1</v>
      </c>
      <c r="AJ247" s="2">
        <f t="shared" si="94"/>
        <v>0</v>
      </c>
      <c r="AK247" s="4">
        <v>226</v>
      </c>
      <c r="AL247" s="4">
        <f t="shared" ca="1" si="95"/>
        <v>-4.6365829806700347</v>
      </c>
      <c r="AM247" s="4">
        <f t="shared" ca="1" si="96"/>
        <v>-4.4845121450107319</v>
      </c>
      <c r="AN247" s="2">
        <f t="shared" si="109"/>
        <v>37.499999999999922</v>
      </c>
      <c r="AO247" s="4">
        <f t="shared" ca="1" si="97"/>
        <v>399</v>
      </c>
      <c r="AP247" s="4">
        <f t="shared" ca="1" si="98"/>
        <v>1</v>
      </c>
      <c r="AQ247" s="2">
        <f t="shared" ca="1" si="99"/>
        <v>0</v>
      </c>
    </row>
    <row r="248" spans="2:43" x14ac:dyDescent="0.15">
      <c r="B248" s="4">
        <v>-1.7056975000251384</v>
      </c>
      <c r="C248" s="4">
        <f t="shared" si="100"/>
        <v>-0.34169750002632782</v>
      </c>
      <c r="F248" s="4">
        <v>227</v>
      </c>
      <c r="G248" s="4">
        <f t="shared" ca="1" si="84"/>
        <v>3</v>
      </c>
      <c r="H248" s="4">
        <f t="shared" ca="1" si="110"/>
        <v>2.3574482758620756</v>
      </c>
      <c r="I248" s="4">
        <f t="shared" ca="1" si="85"/>
        <v>0.20938709677419354</v>
      </c>
      <c r="J248" s="4">
        <f t="shared" ca="1" si="111"/>
        <v>-3.6111941045606155</v>
      </c>
      <c r="K248" s="4">
        <f t="shared" ca="1" si="101"/>
        <v>0.38604689520876273</v>
      </c>
      <c r="L248" s="4">
        <f t="shared" ca="1" si="102"/>
        <v>5</v>
      </c>
      <c r="M248" s="4">
        <f t="shared" ca="1" si="86"/>
        <v>0.22691267169702312</v>
      </c>
      <c r="N248" s="4">
        <f t="shared" ca="1" si="103"/>
        <v>1.8718242893232893</v>
      </c>
      <c r="O248" s="4">
        <f t="shared" ca="1" si="104"/>
        <v>5</v>
      </c>
      <c r="P248" s="4">
        <f t="shared" ca="1" si="87"/>
        <v>1.1002307121471395</v>
      </c>
      <c r="Q248" s="4">
        <f t="shared" ca="1" si="105"/>
        <v>-0.87331804045011641</v>
      </c>
      <c r="R248" s="4">
        <f t="shared" ca="1" si="106"/>
        <v>-4.4845121450107319</v>
      </c>
      <c r="S248" s="4">
        <f t="shared" ca="1" si="88"/>
        <v>203</v>
      </c>
      <c r="T248" s="4">
        <f t="shared" ca="1" si="89"/>
        <v>0.5</v>
      </c>
      <c r="U248" s="4">
        <f t="shared" ca="1" si="90"/>
        <v>-4.4845121450107319</v>
      </c>
      <c r="V248" s="4">
        <f t="shared" ca="1" si="107"/>
        <v>-2.4395070577108937</v>
      </c>
      <c r="Y248" s="4">
        <v>-3.7459099999850309</v>
      </c>
      <c r="Z248" s="4">
        <v>-3.8377224999912585</v>
      </c>
      <c r="AA248" s="4">
        <v>-3.5591150000087168</v>
      </c>
      <c r="AB248" s="4">
        <v>-3.7181574999856082</v>
      </c>
      <c r="AD248" s="4">
        <v>-1.7056975000251384</v>
      </c>
      <c r="AE248" s="4">
        <f t="shared" si="91"/>
        <v>-0.34169750002632782</v>
      </c>
      <c r="AF248" s="4">
        <v>227</v>
      </c>
      <c r="AG248" s="2">
        <f t="shared" si="108"/>
        <v>37.719999999999921</v>
      </c>
      <c r="AH248" s="4">
        <f t="shared" si="92"/>
        <v>399</v>
      </c>
      <c r="AI248" s="4">
        <f t="shared" si="93"/>
        <v>1</v>
      </c>
      <c r="AJ248" s="2">
        <f t="shared" si="94"/>
        <v>0</v>
      </c>
      <c r="AK248" s="4">
        <v>227</v>
      </c>
      <c r="AL248" s="4">
        <f t="shared" ca="1" si="95"/>
        <v>-4.4845121450107319</v>
      </c>
      <c r="AM248" s="4">
        <f t="shared" ca="1" si="96"/>
        <v>-2.4395070577108937</v>
      </c>
      <c r="AN248" s="2">
        <f t="shared" si="109"/>
        <v>37.719999999999921</v>
      </c>
      <c r="AO248" s="4">
        <f t="shared" ca="1" si="97"/>
        <v>399</v>
      </c>
      <c r="AP248" s="4">
        <f t="shared" ca="1" si="98"/>
        <v>1</v>
      </c>
      <c r="AQ248" s="2">
        <f t="shared" ca="1" si="99"/>
        <v>0</v>
      </c>
    </row>
    <row r="249" spans="2:43" x14ac:dyDescent="0.15">
      <c r="B249" s="4">
        <v>-0.34169750002632782</v>
      </c>
      <c r="C249" s="4">
        <f t="shared" si="100"/>
        <v>-2.2206975000251816</v>
      </c>
      <c r="F249" s="4">
        <v>228</v>
      </c>
      <c r="G249" s="4">
        <f t="shared" ca="1" si="84"/>
        <v>3</v>
      </c>
      <c r="H249" s="4">
        <f t="shared" ca="1" si="110"/>
        <v>2.3707068965517308</v>
      </c>
      <c r="I249" s="4">
        <f t="shared" ca="1" si="85"/>
        <v>0.20938709677419354</v>
      </c>
      <c r="J249" s="4">
        <f t="shared" ca="1" si="111"/>
        <v>-3.401807007786422</v>
      </c>
      <c r="K249" s="4">
        <f t="shared" ca="1" si="101"/>
        <v>0.29098367152484567</v>
      </c>
      <c r="L249" s="4">
        <f t="shared" ca="1" si="102"/>
        <v>3</v>
      </c>
      <c r="M249" s="4">
        <f t="shared" ca="1" si="86"/>
        <v>-1.368902593377028E-14</v>
      </c>
      <c r="N249" s="4">
        <f t="shared" ca="1" si="103"/>
        <v>1.6371624608178645</v>
      </c>
      <c r="O249" s="4">
        <f t="shared" ca="1" si="104"/>
        <v>5</v>
      </c>
      <c r="P249" s="4">
        <f t="shared" ca="1" si="87"/>
        <v>-0.96229995007554214</v>
      </c>
      <c r="Q249" s="4">
        <f t="shared" ca="1" si="105"/>
        <v>0.96229995007552849</v>
      </c>
      <c r="R249" s="4">
        <f t="shared" ca="1" si="106"/>
        <v>-2.4395070577108937</v>
      </c>
      <c r="S249" s="4">
        <f t="shared" ca="1" si="88"/>
        <v>203</v>
      </c>
      <c r="T249" s="4">
        <f t="shared" ca="1" si="89"/>
        <v>0.5</v>
      </c>
      <c r="U249" s="4">
        <f t="shared" ca="1" si="90"/>
        <v>-2.4395070577108937</v>
      </c>
      <c r="V249" s="4">
        <f t="shared" ca="1" si="107"/>
        <v>-6.4762611322620209</v>
      </c>
      <c r="Y249" s="4">
        <v>5.0090000016211889E-2</v>
      </c>
      <c r="Z249" s="4">
        <v>-2.5727224999911869</v>
      </c>
      <c r="AA249" s="4">
        <v>-5.4921150000062369</v>
      </c>
      <c r="AB249" s="4">
        <v>-3.7981574999861323</v>
      </c>
      <c r="AD249" s="4">
        <v>-0.34169750002632782</v>
      </c>
      <c r="AE249" s="4">
        <f t="shared" si="91"/>
        <v>-2.2206975000251816</v>
      </c>
      <c r="AF249" s="4">
        <v>228</v>
      </c>
      <c r="AG249" s="2">
        <f t="shared" si="108"/>
        <v>37.93999999999992</v>
      </c>
      <c r="AH249" s="4">
        <f t="shared" si="92"/>
        <v>399</v>
      </c>
      <c r="AI249" s="4">
        <f t="shared" si="93"/>
        <v>1</v>
      </c>
      <c r="AJ249" s="2">
        <f t="shared" si="94"/>
        <v>0</v>
      </c>
      <c r="AK249" s="4">
        <v>228</v>
      </c>
      <c r="AL249" s="4">
        <f t="shared" ca="1" si="95"/>
        <v>-2.4395070577108937</v>
      </c>
      <c r="AM249" s="4">
        <f t="shared" ca="1" si="96"/>
        <v>-6.4762611322620209</v>
      </c>
      <c r="AN249" s="2">
        <f t="shared" si="109"/>
        <v>37.93999999999992</v>
      </c>
      <c r="AO249" s="4">
        <f t="shared" ca="1" si="97"/>
        <v>399</v>
      </c>
      <c r="AP249" s="4">
        <f t="shared" ca="1" si="98"/>
        <v>1</v>
      </c>
      <c r="AQ249" s="2">
        <f t="shared" ca="1" si="99"/>
        <v>0</v>
      </c>
    </row>
    <row r="250" spans="2:43" x14ac:dyDescent="0.15">
      <c r="B250" s="4">
        <v>-2.2206975000251816</v>
      </c>
      <c r="C250" s="4">
        <f t="shared" si="100"/>
        <v>-2.1516975000253069</v>
      </c>
      <c r="F250" s="4">
        <v>229</v>
      </c>
      <c r="G250" s="4">
        <f t="shared" ca="1" si="84"/>
        <v>3</v>
      </c>
      <c r="H250" s="4">
        <f t="shared" ca="1" si="110"/>
        <v>2.3839655172413861</v>
      </c>
      <c r="I250" s="4">
        <f t="shared" ca="1" si="85"/>
        <v>0.20938709677419354</v>
      </c>
      <c r="J250" s="4">
        <f t="shared" ca="1" si="111"/>
        <v>-3.1924199110122284</v>
      </c>
      <c r="K250" s="4">
        <f t="shared" ca="1" si="101"/>
        <v>1.7237495098399052</v>
      </c>
      <c r="L250" s="4">
        <f t="shared" ca="1" si="102"/>
        <v>5</v>
      </c>
      <c r="M250" s="4">
        <f t="shared" ca="1" si="86"/>
        <v>-1.6393832037938361</v>
      </c>
      <c r="N250" s="4">
        <f t="shared" ca="1" si="103"/>
        <v>1.8988565580984311</v>
      </c>
      <c r="O250" s="4">
        <f t="shared" ca="1" si="104"/>
        <v>3</v>
      </c>
      <c r="P250" s="4">
        <f t="shared" ca="1" si="87"/>
        <v>1.6444580174559567</v>
      </c>
      <c r="Q250" s="4">
        <f t="shared" ca="1" si="105"/>
        <v>-3.2838412212497925</v>
      </c>
      <c r="R250" s="4">
        <f t="shared" ca="1" si="106"/>
        <v>-6.4762611322620209</v>
      </c>
      <c r="S250" s="4">
        <f t="shared" ca="1" si="88"/>
        <v>203</v>
      </c>
      <c r="T250" s="4">
        <f t="shared" ca="1" si="89"/>
        <v>0.5</v>
      </c>
      <c r="U250" s="4">
        <f t="shared" ca="1" si="90"/>
        <v>-6.4762611322620209</v>
      </c>
      <c r="V250" s="4">
        <f t="shared" ca="1" si="107"/>
        <v>-2.9830328142380829</v>
      </c>
      <c r="Y250" s="4">
        <v>-2.8389099999834855</v>
      </c>
      <c r="Z250" s="4">
        <v>-2.7007224999913149</v>
      </c>
      <c r="AA250" s="4">
        <v>-0.50211500000685305</v>
      </c>
      <c r="AB250" s="4">
        <v>-3.7301574999837328</v>
      </c>
      <c r="AD250" s="4">
        <v>-2.2206975000251816</v>
      </c>
      <c r="AE250" s="4">
        <f t="shared" si="91"/>
        <v>-2.1516975000253069</v>
      </c>
      <c r="AF250" s="4">
        <v>229</v>
      </c>
      <c r="AG250" s="2">
        <f t="shared" si="108"/>
        <v>38.159999999999918</v>
      </c>
      <c r="AH250" s="4">
        <f t="shared" si="92"/>
        <v>399</v>
      </c>
      <c r="AI250" s="4">
        <f t="shared" si="93"/>
        <v>1</v>
      </c>
      <c r="AJ250" s="2">
        <f t="shared" si="94"/>
        <v>0</v>
      </c>
      <c r="AK250" s="4">
        <v>229</v>
      </c>
      <c r="AL250" s="4">
        <f t="shared" ca="1" si="95"/>
        <v>-6.4762611322620209</v>
      </c>
      <c r="AM250" s="4">
        <f t="shared" ca="1" si="96"/>
        <v>-2.9830328142380829</v>
      </c>
      <c r="AN250" s="2">
        <f t="shared" si="109"/>
        <v>38.159999999999918</v>
      </c>
      <c r="AO250" s="4">
        <f t="shared" ca="1" si="97"/>
        <v>399</v>
      </c>
      <c r="AP250" s="4">
        <f t="shared" ca="1" si="98"/>
        <v>1</v>
      </c>
      <c r="AQ250" s="2">
        <f t="shared" ca="1" si="99"/>
        <v>0</v>
      </c>
    </row>
    <row r="251" spans="2:43" x14ac:dyDescent="0.15">
      <c r="B251" s="4">
        <v>-2.1516975000253069</v>
      </c>
      <c r="C251" s="4">
        <f t="shared" si="100"/>
        <v>-1.7606975000248326</v>
      </c>
      <c r="F251" s="4">
        <v>230</v>
      </c>
      <c r="G251" s="4">
        <f t="shared" ca="1" si="84"/>
        <v>3</v>
      </c>
      <c r="H251" s="4">
        <f t="shared" ca="1" si="110"/>
        <v>2.3972241379310413</v>
      </c>
      <c r="I251" s="4">
        <f t="shared" ca="1" si="85"/>
        <v>0.20938709677419354</v>
      </c>
      <c r="J251" s="4">
        <f t="shared" ca="1" si="111"/>
        <v>-2.9830328142380349</v>
      </c>
      <c r="K251" s="4">
        <f t="shared" ca="1" si="101"/>
        <v>1.2563191815053003</v>
      </c>
      <c r="L251" s="4">
        <f t="shared" ca="1" si="102"/>
        <v>4</v>
      </c>
      <c r="M251" s="4">
        <f t="shared" ca="1" si="86"/>
        <v>-1.3542855090440579E-14</v>
      </c>
      <c r="N251" s="4">
        <f t="shared" ca="1" si="103"/>
        <v>0.79827499857295137</v>
      </c>
      <c r="O251" s="4">
        <f t="shared" ca="1" si="104"/>
        <v>1</v>
      </c>
      <c r="P251" s="4">
        <f t="shared" ca="1" si="87"/>
        <v>3.4420942662171807E-14</v>
      </c>
      <c r="Q251" s="4">
        <f t="shared" ca="1" si="105"/>
        <v>-4.796379775261239E-14</v>
      </c>
      <c r="R251" s="4">
        <f t="shared" ca="1" si="106"/>
        <v>-2.9830328142380829</v>
      </c>
      <c r="S251" s="4">
        <f t="shared" ca="1" si="88"/>
        <v>203</v>
      </c>
      <c r="T251" s="4">
        <f t="shared" ca="1" si="89"/>
        <v>0.5</v>
      </c>
      <c r="U251" s="4">
        <f t="shared" ca="1" si="90"/>
        <v>-2.9830328142380829</v>
      </c>
      <c r="V251" s="4">
        <f t="shared" ca="1" si="107"/>
        <v>-2.7736457174638418</v>
      </c>
      <c r="Y251" s="4">
        <v>-5.0569099999862033</v>
      </c>
      <c r="Z251" s="4">
        <v>-4.1747224999895138</v>
      </c>
      <c r="AA251" s="4">
        <v>-1.6051150000073733</v>
      </c>
      <c r="AB251" s="4">
        <v>-1.6451574999862828</v>
      </c>
      <c r="AD251" s="4">
        <v>-2.1516975000253069</v>
      </c>
      <c r="AE251" s="4">
        <f t="shared" si="91"/>
        <v>-1.7606975000248326</v>
      </c>
      <c r="AF251" s="4">
        <v>230</v>
      </c>
      <c r="AG251" s="2">
        <f t="shared" si="108"/>
        <v>38.379999999999917</v>
      </c>
      <c r="AH251" s="4">
        <f t="shared" si="92"/>
        <v>399</v>
      </c>
      <c r="AI251" s="4">
        <f t="shared" si="93"/>
        <v>1</v>
      </c>
      <c r="AJ251" s="2">
        <f t="shared" si="94"/>
        <v>0</v>
      </c>
      <c r="AK251" s="4">
        <v>230</v>
      </c>
      <c r="AL251" s="4">
        <f t="shared" ca="1" si="95"/>
        <v>-2.9830328142380829</v>
      </c>
      <c r="AM251" s="4">
        <f t="shared" ca="1" si="96"/>
        <v>-2.7736457174638418</v>
      </c>
      <c r="AN251" s="2">
        <f t="shared" si="109"/>
        <v>38.379999999999917</v>
      </c>
      <c r="AO251" s="4">
        <f t="shared" ca="1" si="97"/>
        <v>399</v>
      </c>
      <c r="AP251" s="4">
        <f t="shared" ca="1" si="98"/>
        <v>1</v>
      </c>
      <c r="AQ251" s="2">
        <f t="shared" ca="1" si="99"/>
        <v>0</v>
      </c>
    </row>
    <row r="252" spans="2:43" x14ac:dyDescent="0.15">
      <c r="B252" s="4">
        <v>-1.7606975000248326</v>
      </c>
      <c r="C252" s="4">
        <f t="shared" si="100"/>
        <v>-2.8086975000256587</v>
      </c>
      <c r="F252" s="4">
        <v>231</v>
      </c>
      <c r="G252" s="4">
        <f t="shared" ca="1" si="84"/>
        <v>3</v>
      </c>
      <c r="H252" s="4">
        <f t="shared" ca="1" si="110"/>
        <v>2.4104827586206965</v>
      </c>
      <c r="I252" s="4">
        <f t="shared" ca="1" si="85"/>
        <v>0.20938709677419354</v>
      </c>
      <c r="J252" s="4">
        <f t="shared" ca="1" si="111"/>
        <v>-2.7736457174638414</v>
      </c>
      <c r="K252" s="4">
        <f t="shared" ca="1" si="101"/>
        <v>1.7678873179549768</v>
      </c>
      <c r="L252" s="4">
        <f t="shared" ca="1" si="102"/>
        <v>2</v>
      </c>
      <c r="M252" s="4">
        <f t="shared" ca="1" si="86"/>
        <v>-1.90559180172009E-14</v>
      </c>
      <c r="N252" s="4">
        <f t="shared" ca="1" si="103"/>
        <v>1.7328515983255304</v>
      </c>
      <c r="O252" s="4">
        <f t="shared" ca="1" si="104"/>
        <v>2</v>
      </c>
      <c r="P252" s="4">
        <f t="shared" ca="1" si="87"/>
        <v>-1.8678270757586715E-14</v>
      </c>
      <c r="Q252" s="4">
        <f t="shared" ca="1" si="105"/>
        <v>-3.7764725961418532E-16</v>
      </c>
      <c r="R252" s="4">
        <f t="shared" ca="1" si="106"/>
        <v>-2.7736457174638418</v>
      </c>
      <c r="S252" s="4">
        <f t="shared" ca="1" si="88"/>
        <v>203</v>
      </c>
      <c r="T252" s="4">
        <f t="shared" ca="1" si="89"/>
        <v>0.5</v>
      </c>
      <c r="U252" s="4">
        <f t="shared" ca="1" si="90"/>
        <v>-2.7736457174638418</v>
      </c>
      <c r="V252" s="4">
        <f t="shared" ca="1" si="107"/>
        <v>-3.3616299648350791</v>
      </c>
      <c r="Y252" s="4">
        <v>-2.5039099999837333</v>
      </c>
      <c r="Z252" s="4">
        <v>-3.437722499988638</v>
      </c>
      <c r="AA252" s="4">
        <v>-2.6771150000080013</v>
      </c>
      <c r="AB252" s="4">
        <v>-2.0681574999841246</v>
      </c>
      <c r="AD252" s="4">
        <v>-1.7606975000248326</v>
      </c>
      <c r="AE252" s="4">
        <f t="shared" si="91"/>
        <v>-2.8086975000256587</v>
      </c>
      <c r="AF252" s="4">
        <v>231</v>
      </c>
      <c r="AG252" s="2">
        <f t="shared" si="108"/>
        <v>38.599999999999916</v>
      </c>
      <c r="AH252" s="4">
        <f t="shared" si="92"/>
        <v>399</v>
      </c>
      <c r="AI252" s="4">
        <f t="shared" si="93"/>
        <v>1</v>
      </c>
      <c r="AJ252" s="2">
        <f t="shared" si="94"/>
        <v>0</v>
      </c>
      <c r="AK252" s="4">
        <v>231</v>
      </c>
      <c r="AL252" s="4">
        <f t="shared" ca="1" si="95"/>
        <v>-2.7736457174638418</v>
      </c>
      <c r="AM252" s="4">
        <f t="shared" ca="1" si="96"/>
        <v>-3.3616299648350791</v>
      </c>
      <c r="AN252" s="2">
        <f t="shared" si="109"/>
        <v>38.599999999999916</v>
      </c>
      <c r="AO252" s="4">
        <f t="shared" ca="1" si="97"/>
        <v>399</v>
      </c>
      <c r="AP252" s="4">
        <f t="shared" ca="1" si="98"/>
        <v>1</v>
      </c>
      <c r="AQ252" s="2">
        <f t="shared" ca="1" si="99"/>
        <v>0</v>
      </c>
    </row>
    <row r="253" spans="2:43" x14ac:dyDescent="0.15">
      <c r="B253" s="4">
        <v>-2.8086975000256587</v>
      </c>
      <c r="C253" s="4">
        <f t="shared" si="100"/>
        <v>-2.4286975000258337</v>
      </c>
      <c r="F253" s="4">
        <v>232</v>
      </c>
      <c r="G253" s="4">
        <f t="shared" ca="1" si="84"/>
        <v>3</v>
      </c>
      <c r="H253" s="4">
        <f t="shared" ca="1" si="110"/>
        <v>2.4237413793103517</v>
      </c>
      <c r="I253" s="4">
        <f t="shared" ca="1" si="85"/>
        <v>0.20938709677419354</v>
      </c>
      <c r="J253" s="4">
        <f t="shared" ca="1" si="111"/>
        <v>-2.5642586206896478</v>
      </c>
      <c r="K253" s="4">
        <f t="shared" ca="1" si="101"/>
        <v>0.73582480866059452</v>
      </c>
      <c r="L253" s="4">
        <f t="shared" ca="1" si="102"/>
        <v>1</v>
      </c>
      <c r="M253" s="4">
        <f t="shared" ca="1" si="86"/>
        <v>-2.552905139579351E-18</v>
      </c>
      <c r="N253" s="4">
        <f t="shared" ca="1" si="103"/>
        <v>1.356569156908106</v>
      </c>
      <c r="O253" s="4">
        <f t="shared" ca="1" si="104"/>
        <v>5</v>
      </c>
      <c r="P253" s="4">
        <f t="shared" ca="1" si="87"/>
        <v>0.7973713441454312</v>
      </c>
      <c r="Q253" s="4">
        <f t="shared" ca="1" si="105"/>
        <v>-0.7973713441454312</v>
      </c>
      <c r="R253" s="4">
        <f t="shared" ca="1" si="106"/>
        <v>-3.3616299648350791</v>
      </c>
      <c r="S253" s="4">
        <f t="shared" ca="1" si="88"/>
        <v>203</v>
      </c>
      <c r="T253" s="4">
        <f t="shared" ca="1" si="89"/>
        <v>0.5</v>
      </c>
      <c r="U253" s="4">
        <f t="shared" ca="1" si="90"/>
        <v>-3.3616299648350791</v>
      </c>
      <c r="V253" s="4">
        <f t="shared" ca="1" si="107"/>
        <v>-4.1157111531784203</v>
      </c>
      <c r="Y253" s="4">
        <v>-2.2499099999855332</v>
      </c>
      <c r="Z253" s="4">
        <v>-2.244722499991525</v>
      </c>
      <c r="AA253" s="4">
        <v>-3.5801150000089876</v>
      </c>
      <c r="AB253" s="4">
        <v>-3.0061574999855623</v>
      </c>
      <c r="AD253" s="4">
        <v>-2.8086975000256587</v>
      </c>
      <c r="AE253" s="4">
        <f t="shared" si="91"/>
        <v>-2.4286975000258337</v>
      </c>
      <c r="AF253" s="4">
        <v>232</v>
      </c>
      <c r="AG253" s="2">
        <f t="shared" si="108"/>
        <v>38.819999999999915</v>
      </c>
      <c r="AH253" s="4">
        <f t="shared" si="92"/>
        <v>399</v>
      </c>
      <c r="AI253" s="4">
        <f t="shared" si="93"/>
        <v>1</v>
      </c>
      <c r="AJ253" s="2">
        <f t="shared" si="94"/>
        <v>0</v>
      </c>
      <c r="AK253" s="4">
        <v>232</v>
      </c>
      <c r="AL253" s="4">
        <f t="shared" ca="1" si="95"/>
        <v>-3.3616299648350791</v>
      </c>
      <c r="AM253" s="4">
        <f t="shared" ca="1" si="96"/>
        <v>-4.1157111531784203</v>
      </c>
      <c r="AN253" s="2">
        <f t="shared" si="109"/>
        <v>38.819999999999915</v>
      </c>
      <c r="AO253" s="4">
        <f t="shared" ca="1" si="97"/>
        <v>399</v>
      </c>
      <c r="AP253" s="4">
        <f t="shared" ca="1" si="98"/>
        <v>1</v>
      </c>
      <c r="AQ253" s="2">
        <f t="shared" ca="1" si="99"/>
        <v>0</v>
      </c>
    </row>
    <row r="254" spans="2:43" x14ac:dyDescent="0.15">
      <c r="B254" s="4">
        <v>-2.4286975000258337</v>
      </c>
      <c r="C254" s="4">
        <f t="shared" si="100"/>
        <v>-2.5916975000228604</v>
      </c>
      <c r="F254" s="4">
        <v>233</v>
      </c>
      <c r="G254" s="4">
        <f t="shared" ca="1" si="84"/>
        <v>4</v>
      </c>
      <c r="H254" s="4">
        <f t="shared" ca="1" si="110"/>
        <v>2.4370000000000069</v>
      </c>
      <c r="I254" s="4">
        <f t="shared" ca="1" si="85"/>
        <v>2.2766467065868264E-2</v>
      </c>
      <c r="J254" s="4">
        <f t="shared" ca="1" si="111"/>
        <v>-2.5414921536237798</v>
      </c>
      <c r="K254" s="4">
        <f t="shared" ca="1" si="101"/>
        <v>1.8345835229913885</v>
      </c>
      <c r="L254" s="4">
        <f t="shared" ca="1" si="102"/>
        <v>5</v>
      </c>
      <c r="M254" s="4">
        <f t="shared" ca="1" si="86"/>
        <v>-1.078341138913101</v>
      </c>
      <c r="N254" s="4">
        <f t="shared" ca="1" si="103"/>
        <v>0.49587786064153938</v>
      </c>
      <c r="O254" s="4">
        <f t="shared" ca="1" si="104"/>
        <v>4</v>
      </c>
      <c r="P254" s="4">
        <f t="shared" ca="1" si="87"/>
        <v>0.49587786064153938</v>
      </c>
      <c r="Q254" s="4">
        <f t="shared" ca="1" si="105"/>
        <v>-1.5742189995546405</v>
      </c>
      <c r="R254" s="4">
        <f t="shared" ca="1" si="106"/>
        <v>-4.1157111531784203</v>
      </c>
      <c r="S254" s="4">
        <f t="shared" ca="1" si="88"/>
        <v>287</v>
      </c>
      <c r="T254" s="4">
        <f t="shared" ca="1" si="89"/>
        <v>-1</v>
      </c>
      <c r="U254" s="4">
        <f t="shared" ca="1" si="90"/>
        <v>-4.1157111531784203</v>
      </c>
      <c r="V254" s="4">
        <f t="shared" ca="1" si="107"/>
        <v>-2.5187256865578882</v>
      </c>
      <c r="Y254" s="4">
        <v>-2.625909999984799</v>
      </c>
      <c r="Z254" s="4">
        <v>-4.0677224999896566</v>
      </c>
      <c r="AA254" s="4">
        <v>-4.2811150000083842</v>
      </c>
      <c r="AB254" s="4">
        <v>-2.8411574999864797</v>
      </c>
      <c r="AD254" s="4">
        <v>-2.4286975000258337</v>
      </c>
      <c r="AE254" s="4">
        <f t="shared" si="91"/>
        <v>-2.5916975000228604</v>
      </c>
      <c r="AF254" s="4">
        <v>233</v>
      </c>
      <c r="AG254" s="2">
        <f t="shared" si="108"/>
        <v>39.039999999999914</v>
      </c>
      <c r="AH254" s="4">
        <f t="shared" si="92"/>
        <v>399</v>
      </c>
      <c r="AI254" s="4">
        <f t="shared" si="93"/>
        <v>1</v>
      </c>
      <c r="AJ254" s="2">
        <f t="shared" si="94"/>
        <v>0</v>
      </c>
      <c r="AK254" s="4">
        <v>233</v>
      </c>
      <c r="AL254" s="4">
        <f t="shared" ca="1" si="95"/>
        <v>-4.1157111531784203</v>
      </c>
      <c r="AM254" s="4">
        <f t="shared" ca="1" si="96"/>
        <v>-2.5187256865578882</v>
      </c>
      <c r="AN254" s="2">
        <f t="shared" si="109"/>
        <v>39.039999999999914</v>
      </c>
      <c r="AO254" s="4">
        <f t="shared" ca="1" si="97"/>
        <v>399</v>
      </c>
      <c r="AP254" s="4">
        <f t="shared" ca="1" si="98"/>
        <v>1</v>
      </c>
      <c r="AQ254" s="2">
        <f t="shared" ca="1" si="99"/>
        <v>0</v>
      </c>
    </row>
    <row r="255" spans="2:43" x14ac:dyDescent="0.15">
      <c r="B255" s="4">
        <v>-2.5916975000228604</v>
      </c>
      <c r="C255" s="4">
        <f t="shared" si="100"/>
        <v>-2.6956975000231864</v>
      </c>
      <c r="F255" s="4">
        <v>234</v>
      </c>
      <c r="G255" s="4">
        <f t="shared" ca="1" si="84"/>
        <v>4</v>
      </c>
      <c r="H255" s="4">
        <f t="shared" ca="1" si="110"/>
        <v>2.4502586206896622</v>
      </c>
      <c r="I255" s="4">
        <f t="shared" ca="1" si="85"/>
        <v>2.2766467065868264E-2</v>
      </c>
      <c r="J255" s="4">
        <f t="shared" ca="1" si="111"/>
        <v>-2.5187256865579117</v>
      </c>
      <c r="K255" s="4">
        <f t="shared" ca="1" si="101"/>
        <v>1.111535671282416</v>
      </c>
      <c r="L255" s="4">
        <f t="shared" ca="1" si="102"/>
        <v>4</v>
      </c>
      <c r="M255" s="4">
        <f t="shared" ca="1" si="86"/>
        <v>1.1984047676055635E-14</v>
      </c>
      <c r="N255" s="4">
        <f t="shared" ca="1" si="103"/>
        <v>0.53761769750195953</v>
      </c>
      <c r="O255" s="4">
        <f t="shared" ca="1" si="104"/>
        <v>2</v>
      </c>
      <c r="P255" s="4">
        <f t="shared" ca="1" si="87"/>
        <v>-1.1592675403608818E-14</v>
      </c>
      <c r="Q255" s="4">
        <f t="shared" ca="1" si="105"/>
        <v>2.3576723079664452E-14</v>
      </c>
      <c r="R255" s="4">
        <f t="shared" ca="1" si="106"/>
        <v>-2.5187256865578882</v>
      </c>
      <c r="S255" s="4">
        <f t="shared" ca="1" si="88"/>
        <v>287</v>
      </c>
      <c r="T255" s="4">
        <f t="shared" ca="1" si="89"/>
        <v>-1</v>
      </c>
      <c r="U255" s="4">
        <f t="shared" ca="1" si="90"/>
        <v>-2.5187256865578882</v>
      </c>
      <c r="V255" s="4">
        <f t="shared" ca="1" si="107"/>
        <v>-2.4959592194920317</v>
      </c>
      <c r="Y255" s="4">
        <v>-2.8799099999829991</v>
      </c>
      <c r="Z255" s="4">
        <v>-3.3607224999911978</v>
      </c>
      <c r="AA255" s="4">
        <v>-3.3691150000088044</v>
      </c>
      <c r="AB255" s="4">
        <v>-2.9361574999846596</v>
      </c>
      <c r="AD255" s="4">
        <v>-2.5916975000228604</v>
      </c>
      <c r="AE255" s="4">
        <f t="shared" si="91"/>
        <v>-2.6956975000231864</v>
      </c>
      <c r="AF255" s="4">
        <v>234</v>
      </c>
      <c r="AG255" s="2">
        <f t="shared" si="108"/>
        <v>39.259999999999913</v>
      </c>
      <c r="AH255" s="4">
        <f t="shared" si="92"/>
        <v>399</v>
      </c>
      <c r="AI255" s="4">
        <f t="shared" si="93"/>
        <v>1</v>
      </c>
      <c r="AJ255" s="2">
        <f t="shared" si="94"/>
        <v>0</v>
      </c>
      <c r="AK255" s="4">
        <v>234</v>
      </c>
      <c r="AL255" s="4">
        <f t="shared" ca="1" si="95"/>
        <v>-2.5187256865578882</v>
      </c>
      <c r="AM255" s="4">
        <f t="shared" ca="1" si="96"/>
        <v>-2.4959592194920317</v>
      </c>
      <c r="AN255" s="2">
        <f t="shared" si="109"/>
        <v>39.259999999999913</v>
      </c>
      <c r="AO255" s="4">
        <f t="shared" ca="1" si="97"/>
        <v>399</v>
      </c>
      <c r="AP255" s="4">
        <f t="shared" ca="1" si="98"/>
        <v>1</v>
      </c>
      <c r="AQ255" s="2">
        <f t="shared" ca="1" si="99"/>
        <v>0</v>
      </c>
    </row>
    <row r="256" spans="2:43" x14ac:dyDescent="0.15">
      <c r="B256" s="4">
        <v>-2.6956975000231864</v>
      </c>
      <c r="C256" s="4">
        <f t="shared" si="100"/>
        <v>-2.6956975000231864</v>
      </c>
      <c r="F256" s="4">
        <v>235</v>
      </c>
      <c r="G256" s="4">
        <f t="shared" ca="1" si="84"/>
        <v>4</v>
      </c>
      <c r="H256" s="4">
        <f t="shared" ca="1" si="110"/>
        <v>2.4635172413793174</v>
      </c>
      <c r="I256" s="4">
        <f t="shared" ca="1" si="85"/>
        <v>2.2766467065868264E-2</v>
      </c>
      <c r="J256" s="4">
        <f t="shared" ca="1" si="111"/>
        <v>-2.4959592194920437</v>
      </c>
      <c r="K256" s="4">
        <f t="shared" ca="1" si="101"/>
        <v>1.0790717387008466</v>
      </c>
      <c r="L256" s="4">
        <f t="shared" ca="1" si="102"/>
        <v>2</v>
      </c>
      <c r="M256" s="4">
        <f t="shared" ca="1" si="86"/>
        <v>3.4901175151504698E-14</v>
      </c>
      <c r="N256" s="4">
        <f t="shared" ca="1" si="103"/>
        <v>0.70297958328966725</v>
      </c>
      <c r="O256" s="4">
        <f t="shared" ca="1" si="104"/>
        <v>2</v>
      </c>
      <c r="P256" s="4">
        <f t="shared" ca="1" si="87"/>
        <v>2.2736962413512251E-14</v>
      </c>
      <c r="Q256" s="4">
        <f t="shared" ca="1" si="105"/>
        <v>1.2164212737992448E-14</v>
      </c>
      <c r="R256" s="4">
        <f t="shared" ca="1" si="106"/>
        <v>-2.4959592194920317</v>
      </c>
      <c r="S256" s="4">
        <f t="shared" ca="1" si="88"/>
        <v>287</v>
      </c>
      <c r="T256" s="4">
        <f t="shared" ca="1" si="89"/>
        <v>-1</v>
      </c>
      <c r="U256" s="4">
        <f t="shared" ca="1" si="90"/>
        <v>-2.4959592194920317</v>
      </c>
      <c r="V256" s="4">
        <f t="shared" ca="1" si="107"/>
        <v>-2.4731927524261725</v>
      </c>
      <c r="Y256" s="4">
        <v>-3.289909999985241</v>
      </c>
      <c r="Z256" s="4">
        <v>-1.9907224999897721</v>
      </c>
      <c r="AA256" s="4">
        <v>-3.6051150000062648</v>
      </c>
      <c r="AB256" s="4">
        <v>-3.889157499983753</v>
      </c>
      <c r="AD256" s="4">
        <v>-2.6956975000231864</v>
      </c>
      <c r="AE256" s="4">
        <f t="shared" si="91"/>
        <v>-2.6956975000231864</v>
      </c>
      <c r="AF256" s="4">
        <v>235</v>
      </c>
      <c r="AG256" s="2">
        <f t="shared" si="108"/>
        <v>39.479999999999912</v>
      </c>
      <c r="AH256" s="4">
        <f t="shared" si="92"/>
        <v>399</v>
      </c>
      <c r="AI256" s="4">
        <f t="shared" si="93"/>
        <v>1</v>
      </c>
      <c r="AJ256" s="2">
        <f t="shared" si="94"/>
        <v>0</v>
      </c>
      <c r="AK256" s="4">
        <v>235</v>
      </c>
      <c r="AL256" s="4">
        <f t="shared" ca="1" si="95"/>
        <v>-2.4959592194920317</v>
      </c>
      <c r="AM256" s="4">
        <f t="shared" ca="1" si="96"/>
        <v>-2.4731927524261725</v>
      </c>
      <c r="AN256" s="2">
        <f t="shared" si="109"/>
        <v>39.479999999999912</v>
      </c>
      <c r="AO256" s="4">
        <f t="shared" ca="1" si="97"/>
        <v>399</v>
      </c>
      <c r="AP256" s="4">
        <f t="shared" ca="1" si="98"/>
        <v>1</v>
      </c>
      <c r="AQ256" s="2">
        <f t="shared" ca="1" si="99"/>
        <v>0</v>
      </c>
    </row>
    <row r="257" spans="2:43" x14ac:dyDescent="0.15">
      <c r="B257" s="4">
        <v>-2.6956975000231864</v>
      </c>
      <c r="C257" s="4">
        <f t="shared" si="100"/>
        <v>-3.7556975000256898</v>
      </c>
      <c r="F257" s="4">
        <v>236</v>
      </c>
      <c r="G257" s="4">
        <f t="shared" ca="1" si="84"/>
        <v>4</v>
      </c>
      <c r="H257" s="4">
        <f t="shared" ca="1" si="110"/>
        <v>2.4767758620689726</v>
      </c>
      <c r="I257" s="4">
        <f t="shared" ca="1" si="85"/>
        <v>2.2766467065868264E-2</v>
      </c>
      <c r="J257" s="4">
        <f t="shared" ca="1" si="111"/>
        <v>-2.4731927524261756</v>
      </c>
      <c r="K257" s="4">
        <f t="shared" ca="1" si="101"/>
        <v>0.82221563184668844</v>
      </c>
      <c r="L257" s="4">
        <f t="shared" ca="1" si="102"/>
        <v>4</v>
      </c>
      <c r="M257" s="4">
        <f t="shared" ca="1" si="86"/>
        <v>-1.7728760733683139E-14</v>
      </c>
      <c r="N257" s="4">
        <f t="shared" ca="1" si="103"/>
        <v>0.96984688279391351</v>
      </c>
      <c r="O257" s="4">
        <f t="shared" ca="1" si="104"/>
        <v>4</v>
      </c>
      <c r="P257" s="4">
        <f t="shared" ca="1" si="87"/>
        <v>-2.09120122111322E-14</v>
      </c>
      <c r="Q257" s="4">
        <f t="shared" ca="1" si="105"/>
        <v>3.1832514774490608E-15</v>
      </c>
      <c r="R257" s="4">
        <f t="shared" ca="1" si="106"/>
        <v>-2.4731927524261725</v>
      </c>
      <c r="S257" s="4">
        <f t="shared" ca="1" si="88"/>
        <v>287</v>
      </c>
      <c r="T257" s="4">
        <f t="shared" ca="1" si="89"/>
        <v>-1</v>
      </c>
      <c r="U257" s="4">
        <f t="shared" ca="1" si="90"/>
        <v>-2.4731927524261725</v>
      </c>
      <c r="V257" s="4">
        <f t="shared" ca="1" si="107"/>
        <v>-3.4019489472267437</v>
      </c>
      <c r="Y257" s="4">
        <v>-3.2709099999834734</v>
      </c>
      <c r="Z257" s="4">
        <v>-3.7047224999895434</v>
      </c>
      <c r="AA257" s="4">
        <v>0.85688499999037049</v>
      </c>
      <c r="AB257" s="4">
        <v>-4.8681574999847044</v>
      </c>
      <c r="AD257" s="4">
        <v>-2.6956975000231864</v>
      </c>
      <c r="AE257" s="4">
        <f t="shared" si="91"/>
        <v>-3.7556975000256898</v>
      </c>
      <c r="AF257" s="4">
        <v>236</v>
      </c>
      <c r="AG257" s="2">
        <f t="shared" si="108"/>
        <v>39.69999999999991</v>
      </c>
      <c r="AH257" s="4">
        <f t="shared" si="92"/>
        <v>399</v>
      </c>
      <c r="AI257" s="4">
        <f t="shared" si="93"/>
        <v>1</v>
      </c>
      <c r="AJ257" s="2">
        <f t="shared" si="94"/>
        <v>0</v>
      </c>
      <c r="AK257" s="4">
        <v>236</v>
      </c>
      <c r="AL257" s="4">
        <f t="shared" ca="1" si="95"/>
        <v>-2.4731927524261725</v>
      </c>
      <c r="AM257" s="4">
        <f t="shared" ca="1" si="96"/>
        <v>-3.4019489472267437</v>
      </c>
      <c r="AN257" s="2">
        <f t="shared" si="109"/>
        <v>39.69999999999991</v>
      </c>
      <c r="AO257" s="4">
        <f t="shared" ca="1" si="97"/>
        <v>399</v>
      </c>
      <c r="AP257" s="4">
        <f t="shared" ca="1" si="98"/>
        <v>1</v>
      </c>
      <c r="AQ257" s="2">
        <f t="shared" ca="1" si="99"/>
        <v>0</v>
      </c>
    </row>
    <row r="258" spans="2:43" x14ac:dyDescent="0.15">
      <c r="B258" s="4">
        <v>-3.7556975000256898</v>
      </c>
      <c r="C258" s="4">
        <f t="shared" si="100"/>
        <v>-2.5846975000263228</v>
      </c>
      <c r="F258" s="4">
        <v>237</v>
      </c>
      <c r="G258" s="4">
        <f t="shared" ca="1" si="84"/>
        <v>4</v>
      </c>
      <c r="H258" s="4">
        <f t="shared" ca="1" si="110"/>
        <v>2.4900344827586278</v>
      </c>
      <c r="I258" s="4">
        <f t="shared" ca="1" si="85"/>
        <v>2.2766467065868264E-2</v>
      </c>
      <c r="J258" s="4">
        <f t="shared" ca="1" si="111"/>
        <v>-2.4504262853603076</v>
      </c>
      <c r="K258" s="4">
        <f t="shared" ca="1" si="101"/>
        <v>1.5472594467995786</v>
      </c>
      <c r="L258" s="4">
        <f t="shared" ca="1" si="102"/>
        <v>1</v>
      </c>
      <c r="M258" s="4">
        <f t="shared" ca="1" si="86"/>
        <v>-1.6681008469410562E-13</v>
      </c>
      <c r="N258" s="4">
        <f t="shared" ca="1" si="103"/>
        <v>1.6188270429635803</v>
      </c>
      <c r="O258" s="4">
        <f t="shared" ca="1" si="104"/>
        <v>5</v>
      </c>
      <c r="P258" s="4">
        <f t="shared" ca="1" si="87"/>
        <v>0.95152266186626944</v>
      </c>
      <c r="Q258" s="4">
        <f t="shared" ca="1" si="105"/>
        <v>-0.95152266186643619</v>
      </c>
      <c r="R258" s="4">
        <f t="shared" ca="1" si="106"/>
        <v>-3.4019489472267437</v>
      </c>
      <c r="S258" s="4">
        <f t="shared" ca="1" si="88"/>
        <v>287</v>
      </c>
      <c r="T258" s="4">
        <f t="shared" ca="1" si="89"/>
        <v>-1</v>
      </c>
      <c r="U258" s="4">
        <f t="shared" ca="1" si="90"/>
        <v>-3.4019489472267437</v>
      </c>
      <c r="V258" s="4">
        <f t="shared" ca="1" si="107"/>
        <v>-3.3172722300939026</v>
      </c>
      <c r="Y258" s="4">
        <v>-1.6449099999853445</v>
      </c>
      <c r="Z258" s="4">
        <v>-3.5037224999889816</v>
      </c>
      <c r="AA258" s="4">
        <v>-5.5051150000089422</v>
      </c>
      <c r="AB258" s="4">
        <v>-4.0501574999858292</v>
      </c>
      <c r="AD258" s="4">
        <v>-3.7556975000256898</v>
      </c>
      <c r="AE258" s="4">
        <f t="shared" si="91"/>
        <v>-2.5846975000263228</v>
      </c>
      <c r="AF258" s="4">
        <v>237</v>
      </c>
      <c r="AG258" s="2">
        <f t="shared" si="108"/>
        <v>39.919999999999909</v>
      </c>
      <c r="AH258" s="4">
        <f t="shared" si="92"/>
        <v>399</v>
      </c>
      <c r="AI258" s="4">
        <f t="shared" si="93"/>
        <v>1</v>
      </c>
      <c r="AJ258" s="2">
        <f t="shared" si="94"/>
        <v>0</v>
      </c>
      <c r="AK258" s="4">
        <v>237</v>
      </c>
      <c r="AL258" s="4">
        <f t="shared" ca="1" si="95"/>
        <v>-3.4019489472267437</v>
      </c>
      <c r="AM258" s="4">
        <f t="shared" ca="1" si="96"/>
        <v>-3.3172722300939026</v>
      </c>
      <c r="AN258" s="2">
        <f t="shared" si="109"/>
        <v>39.919999999999909</v>
      </c>
      <c r="AO258" s="4">
        <f t="shared" ca="1" si="97"/>
        <v>399</v>
      </c>
      <c r="AP258" s="4">
        <f t="shared" ca="1" si="98"/>
        <v>1</v>
      </c>
      <c r="AQ258" s="2">
        <f t="shared" ca="1" si="99"/>
        <v>0</v>
      </c>
    </row>
    <row r="259" spans="2:43" x14ac:dyDescent="0.15">
      <c r="B259" s="4">
        <v>-2.5846975000263228</v>
      </c>
      <c r="C259" s="4">
        <f t="shared" si="100"/>
        <v>-2.2106975000255602</v>
      </c>
      <c r="F259" s="4">
        <v>238</v>
      </c>
      <c r="G259" s="4">
        <f t="shared" ca="1" si="84"/>
        <v>4</v>
      </c>
      <c r="H259" s="4">
        <f t="shared" ca="1" si="110"/>
        <v>2.503293103448283</v>
      </c>
      <c r="I259" s="4">
        <f t="shared" ca="1" si="85"/>
        <v>2.2766467065868264E-2</v>
      </c>
      <c r="J259" s="4">
        <f t="shared" ca="1" si="111"/>
        <v>-2.4276598182944396</v>
      </c>
      <c r="K259" s="4">
        <f t="shared" ca="1" si="101"/>
        <v>1.5134990344346917</v>
      </c>
      <c r="L259" s="4">
        <f t="shared" ca="1" si="102"/>
        <v>5</v>
      </c>
      <c r="M259" s="4">
        <f t="shared" ca="1" si="86"/>
        <v>-0.88961241179957795</v>
      </c>
      <c r="N259" s="4">
        <f t="shared" ca="1" si="103"/>
        <v>0.88915665415328116</v>
      </c>
      <c r="O259" s="4">
        <f t="shared" ca="1" si="104"/>
        <v>1</v>
      </c>
      <c r="P259" s="4">
        <f t="shared" ca="1" si="87"/>
        <v>-1.1503138784409922E-13</v>
      </c>
      <c r="Q259" s="4">
        <f t="shared" ca="1" si="105"/>
        <v>-0.88961241179946293</v>
      </c>
      <c r="R259" s="4">
        <f t="shared" ca="1" si="106"/>
        <v>-3.3172722300939026</v>
      </c>
      <c r="S259" s="4">
        <f t="shared" ca="1" si="88"/>
        <v>287</v>
      </c>
      <c r="T259" s="4">
        <f t="shared" ca="1" si="89"/>
        <v>-1</v>
      </c>
      <c r="U259" s="4">
        <f t="shared" ca="1" si="90"/>
        <v>-3.3172722300939026</v>
      </c>
      <c r="V259" s="4">
        <f t="shared" ca="1" si="107"/>
        <v>-3.2291742800181611</v>
      </c>
      <c r="Y259" s="4">
        <v>-2.0209099999846103</v>
      </c>
      <c r="Z259" s="4">
        <v>-3.7527224999891473</v>
      </c>
      <c r="AA259" s="4">
        <v>-2.2241150000077425</v>
      </c>
      <c r="AB259" s="4">
        <v>-4.0351574999846207</v>
      </c>
      <c r="AD259" s="4">
        <v>-2.5846975000263228</v>
      </c>
      <c r="AE259" s="4">
        <f t="shared" si="91"/>
        <v>-2.2106975000255602</v>
      </c>
      <c r="AF259" s="4">
        <v>238</v>
      </c>
      <c r="AG259" s="2">
        <f t="shared" si="108"/>
        <v>40.139999999999908</v>
      </c>
      <c r="AH259" s="4">
        <f t="shared" si="92"/>
        <v>399</v>
      </c>
      <c r="AI259" s="4">
        <f t="shared" si="93"/>
        <v>1</v>
      </c>
      <c r="AJ259" s="2">
        <f t="shared" si="94"/>
        <v>0</v>
      </c>
      <c r="AK259" s="4">
        <v>238</v>
      </c>
      <c r="AL259" s="4">
        <f t="shared" ca="1" si="95"/>
        <v>-3.3172722300939026</v>
      </c>
      <c r="AM259" s="4">
        <f t="shared" ca="1" si="96"/>
        <v>-3.2291742800181611</v>
      </c>
      <c r="AN259" s="2">
        <f t="shared" si="109"/>
        <v>40.139999999999908</v>
      </c>
      <c r="AO259" s="4">
        <f t="shared" ca="1" si="97"/>
        <v>399</v>
      </c>
      <c r="AP259" s="4">
        <f t="shared" ca="1" si="98"/>
        <v>1</v>
      </c>
      <c r="AQ259" s="2">
        <f t="shared" ca="1" si="99"/>
        <v>0</v>
      </c>
    </row>
    <row r="260" spans="2:43" x14ac:dyDescent="0.15">
      <c r="B260" s="4">
        <v>-2.2106975000255602</v>
      </c>
      <c r="C260" s="4">
        <f t="shared" si="100"/>
        <v>-2.3356975000261571</v>
      </c>
      <c r="F260" s="4">
        <v>239</v>
      </c>
      <c r="G260" s="4">
        <f t="shared" ca="1" si="84"/>
        <v>4</v>
      </c>
      <c r="H260" s="4">
        <f t="shared" ca="1" si="110"/>
        <v>2.5165517241379383</v>
      </c>
      <c r="I260" s="4">
        <f t="shared" ca="1" si="85"/>
        <v>2.2766467065868264E-2</v>
      </c>
      <c r="J260" s="4">
        <f t="shared" ca="1" si="111"/>
        <v>-2.4048933512285715</v>
      </c>
      <c r="K260" s="4">
        <f t="shared" ca="1" si="101"/>
        <v>0.86670025878252233</v>
      </c>
      <c r="L260" s="4">
        <f t="shared" ca="1" si="102"/>
        <v>5</v>
      </c>
      <c r="M260" s="4">
        <f t="shared" ca="1" si="86"/>
        <v>-0.82428092878981885</v>
      </c>
      <c r="N260" s="4">
        <f t="shared" ca="1" si="103"/>
        <v>1.5192472308986935</v>
      </c>
      <c r="O260" s="4">
        <f t="shared" ca="1" si="104"/>
        <v>1</v>
      </c>
      <c r="P260" s="4">
        <f t="shared" ca="1" si="87"/>
        <v>-2.2930401328938813E-13</v>
      </c>
      <c r="Q260" s="4">
        <f t="shared" ca="1" si="105"/>
        <v>-0.82428092878958958</v>
      </c>
      <c r="R260" s="4">
        <f t="shared" ca="1" si="106"/>
        <v>-3.2291742800181611</v>
      </c>
      <c r="S260" s="4">
        <f t="shared" ca="1" si="88"/>
        <v>287</v>
      </c>
      <c r="T260" s="4">
        <f t="shared" ca="1" si="89"/>
        <v>-1</v>
      </c>
      <c r="U260" s="4">
        <f t="shared" ca="1" si="90"/>
        <v>-3.2291742800181611</v>
      </c>
      <c r="V260" s="4">
        <f t="shared" ca="1" si="107"/>
        <v>-2.382126884162572</v>
      </c>
      <c r="Y260" s="4">
        <v>-2.8469099999846037</v>
      </c>
      <c r="Z260" s="4">
        <v>-2.7287224999916759</v>
      </c>
      <c r="AA260" s="4">
        <v>-2.0115000008757988E-2</v>
      </c>
      <c r="AB260" s="4">
        <v>-3.4051574999836021</v>
      </c>
      <c r="AD260" s="4">
        <v>-2.2106975000255602</v>
      </c>
      <c r="AE260" s="4">
        <f t="shared" si="91"/>
        <v>-2.3356975000261571</v>
      </c>
      <c r="AF260" s="4">
        <v>239</v>
      </c>
      <c r="AG260" s="2">
        <f t="shared" si="108"/>
        <v>40.359999999999907</v>
      </c>
      <c r="AH260" s="4">
        <f t="shared" si="92"/>
        <v>399</v>
      </c>
      <c r="AI260" s="4">
        <f t="shared" si="93"/>
        <v>1</v>
      </c>
      <c r="AJ260" s="2">
        <f t="shared" si="94"/>
        <v>0</v>
      </c>
      <c r="AK260" s="4">
        <v>239</v>
      </c>
      <c r="AL260" s="4">
        <f t="shared" ca="1" si="95"/>
        <v>-3.2291742800181611</v>
      </c>
      <c r="AM260" s="4">
        <f t="shared" ca="1" si="96"/>
        <v>-2.382126884162572</v>
      </c>
      <c r="AN260" s="2">
        <f t="shared" si="109"/>
        <v>40.359999999999907</v>
      </c>
      <c r="AO260" s="4">
        <f t="shared" ca="1" si="97"/>
        <v>399</v>
      </c>
      <c r="AP260" s="4">
        <f t="shared" ca="1" si="98"/>
        <v>1</v>
      </c>
      <c r="AQ260" s="2">
        <f t="shared" ca="1" si="99"/>
        <v>0</v>
      </c>
    </row>
    <row r="261" spans="2:43" x14ac:dyDescent="0.15">
      <c r="B261" s="4">
        <v>-2.3356975000261571</v>
      </c>
      <c r="C261" s="4">
        <f t="shared" si="100"/>
        <v>-2.5696975000251143</v>
      </c>
      <c r="F261" s="4">
        <v>240</v>
      </c>
      <c r="G261" s="4">
        <f t="shared" ca="1" si="84"/>
        <v>4</v>
      </c>
      <c r="H261" s="4">
        <f t="shared" ca="1" si="110"/>
        <v>2.5298103448275935</v>
      </c>
      <c r="I261" s="4">
        <f t="shared" ca="1" si="85"/>
        <v>2.2766467065868264E-2</v>
      </c>
      <c r="J261" s="4">
        <f t="shared" ca="1" si="111"/>
        <v>-2.3821268841627035</v>
      </c>
      <c r="K261" s="4">
        <f t="shared" ca="1" si="101"/>
        <v>0.76690184692233654</v>
      </c>
      <c r="L261" s="4">
        <f t="shared" ca="1" si="102"/>
        <v>4</v>
      </c>
      <c r="M261" s="4">
        <f t="shared" ca="1" si="86"/>
        <v>-3.3071484808748432E-14</v>
      </c>
      <c r="N261" s="4">
        <f t="shared" ca="1" si="103"/>
        <v>1.9053164596078564</v>
      </c>
      <c r="O261" s="4">
        <f t="shared" ca="1" si="104"/>
        <v>2</v>
      </c>
      <c r="P261" s="4">
        <f t="shared" ca="1" si="87"/>
        <v>-1.6432779397429384E-13</v>
      </c>
      <c r="Q261" s="4">
        <f t="shared" ca="1" si="105"/>
        <v>1.3125630916554542E-13</v>
      </c>
      <c r="R261" s="4">
        <f t="shared" ca="1" si="106"/>
        <v>-2.382126884162572</v>
      </c>
      <c r="S261" s="4">
        <f t="shared" ca="1" si="88"/>
        <v>287</v>
      </c>
      <c r="T261" s="4">
        <f t="shared" ca="1" si="89"/>
        <v>-1</v>
      </c>
      <c r="U261" s="4">
        <f t="shared" ca="1" si="90"/>
        <v>-2.382126884162572</v>
      </c>
      <c r="V261" s="4">
        <f t="shared" ca="1" si="107"/>
        <v>-1.7562322257842007</v>
      </c>
      <c r="Y261" s="4">
        <v>-2.754909999985955</v>
      </c>
      <c r="Z261" s="4">
        <v>-1.6387224999903083</v>
      </c>
      <c r="AA261" s="4">
        <v>-0.31711500000852766</v>
      </c>
      <c r="AB261" s="4">
        <v>-3.6251574999859315</v>
      </c>
      <c r="AD261" s="4">
        <v>-2.3356975000261571</v>
      </c>
      <c r="AE261" s="4">
        <f t="shared" si="91"/>
        <v>-2.5696975000251143</v>
      </c>
      <c r="AF261" s="4">
        <v>240</v>
      </c>
      <c r="AG261" s="2">
        <f t="shared" si="108"/>
        <v>40.579999999999906</v>
      </c>
      <c r="AH261" s="4">
        <f t="shared" si="92"/>
        <v>399</v>
      </c>
      <c r="AI261" s="4">
        <f t="shared" si="93"/>
        <v>1</v>
      </c>
      <c r="AJ261" s="2">
        <f t="shared" si="94"/>
        <v>0</v>
      </c>
      <c r="AK261" s="4">
        <v>240</v>
      </c>
      <c r="AL261" s="4">
        <f t="shared" ca="1" si="95"/>
        <v>-2.382126884162572</v>
      </c>
      <c r="AM261" s="4">
        <f t="shared" ca="1" si="96"/>
        <v>-1.7562322257842007</v>
      </c>
      <c r="AN261" s="2">
        <f t="shared" si="109"/>
        <v>40.579999999999906</v>
      </c>
      <c r="AO261" s="4">
        <f t="shared" ca="1" si="97"/>
        <v>399</v>
      </c>
      <c r="AP261" s="4">
        <f t="shared" ca="1" si="98"/>
        <v>1</v>
      </c>
      <c r="AQ261" s="2">
        <f t="shared" ca="1" si="99"/>
        <v>0</v>
      </c>
    </row>
    <row r="262" spans="2:43" x14ac:dyDescent="0.15">
      <c r="B262" s="4">
        <v>-2.5696975000251143</v>
      </c>
      <c r="C262" s="4">
        <f t="shared" si="100"/>
        <v>-2.5706975000261423</v>
      </c>
      <c r="F262" s="4">
        <v>241</v>
      </c>
      <c r="G262" s="4">
        <f t="shared" ca="1" si="84"/>
        <v>4</v>
      </c>
      <c r="H262" s="4">
        <f t="shared" ca="1" si="110"/>
        <v>2.5430689655172487</v>
      </c>
      <c r="I262" s="4">
        <f t="shared" ca="1" si="85"/>
        <v>2.2766467065868264E-2</v>
      </c>
      <c r="J262" s="4">
        <f t="shared" ca="1" si="111"/>
        <v>-2.3593604170968354</v>
      </c>
      <c r="K262" s="4">
        <f t="shared" ca="1" si="101"/>
        <v>0.69643244722037256</v>
      </c>
      <c r="L262" s="4">
        <f t="shared" ca="1" si="102"/>
        <v>3</v>
      </c>
      <c r="M262" s="4">
        <f t="shared" ca="1" si="86"/>
        <v>0.60312819131261064</v>
      </c>
      <c r="N262" s="4">
        <f t="shared" ca="1" si="103"/>
        <v>1.4434004264550777</v>
      </c>
      <c r="O262" s="4">
        <f t="shared" ca="1" si="104"/>
        <v>2</v>
      </c>
      <c r="P262" s="4">
        <f t="shared" ca="1" si="87"/>
        <v>-2.4045896472604855E-14</v>
      </c>
      <c r="Q262" s="4">
        <f t="shared" ca="1" si="105"/>
        <v>0.60312819131263473</v>
      </c>
      <c r="R262" s="4">
        <f t="shared" ca="1" si="106"/>
        <v>-1.7562322257842007</v>
      </c>
      <c r="S262" s="4">
        <f t="shared" ca="1" si="88"/>
        <v>287</v>
      </c>
      <c r="T262" s="4">
        <f t="shared" ca="1" si="89"/>
        <v>-1</v>
      </c>
      <c r="U262" s="4">
        <f t="shared" ca="1" si="90"/>
        <v>-1.7562322257842007</v>
      </c>
      <c r="V262" s="4">
        <f t="shared" ca="1" si="107"/>
        <v>-2.3365939500309669</v>
      </c>
      <c r="Y262" s="4">
        <v>-2.5539099999853931</v>
      </c>
      <c r="Z262" s="4">
        <v>-1.7557224999897869</v>
      </c>
      <c r="AA262" s="4">
        <v>-1.8461150000064208</v>
      </c>
      <c r="AB262" s="4">
        <v>2.2842500015940459E-2</v>
      </c>
      <c r="AD262" s="4">
        <v>-2.5696975000251143</v>
      </c>
      <c r="AE262" s="4">
        <f t="shared" si="91"/>
        <v>-2.5706975000261423</v>
      </c>
      <c r="AF262" s="4">
        <v>241</v>
      </c>
      <c r="AG262" s="2">
        <f t="shared" si="108"/>
        <v>40.799999999999905</v>
      </c>
      <c r="AH262" s="4">
        <f t="shared" si="92"/>
        <v>399</v>
      </c>
      <c r="AI262" s="4">
        <f t="shared" si="93"/>
        <v>1</v>
      </c>
      <c r="AJ262" s="2">
        <f t="shared" si="94"/>
        <v>0</v>
      </c>
      <c r="AK262" s="4">
        <v>241</v>
      </c>
      <c r="AL262" s="4">
        <f t="shared" ca="1" si="95"/>
        <v>-1.7562322257842007</v>
      </c>
      <c r="AM262" s="4">
        <f t="shared" ca="1" si="96"/>
        <v>-2.3365939500309669</v>
      </c>
      <c r="AN262" s="2">
        <f t="shared" si="109"/>
        <v>40.799999999999905</v>
      </c>
      <c r="AO262" s="4">
        <f t="shared" ca="1" si="97"/>
        <v>399</v>
      </c>
      <c r="AP262" s="4">
        <f t="shared" ca="1" si="98"/>
        <v>1</v>
      </c>
      <c r="AQ262" s="2">
        <f t="shared" ca="1" si="99"/>
        <v>0</v>
      </c>
    </row>
    <row r="263" spans="2:43" x14ac:dyDescent="0.15">
      <c r="B263" s="4">
        <v>-2.5706975000261423</v>
      </c>
      <c r="C263" s="4">
        <f t="shared" si="100"/>
        <v>-4.5956975000258637</v>
      </c>
      <c r="F263" s="4">
        <v>242</v>
      </c>
      <c r="G263" s="4">
        <f t="shared" ca="1" si="84"/>
        <v>4</v>
      </c>
      <c r="H263" s="4">
        <f t="shared" ca="1" si="110"/>
        <v>2.5563275862069039</v>
      </c>
      <c r="I263" s="4">
        <f t="shared" ca="1" si="85"/>
        <v>2.2766467065868264E-2</v>
      </c>
      <c r="J263" s="4">
        <f t="shared" ca="1" si="111"/>
        <v>-2.3365939500309674</v>
      </c>
      <c r="K263" s="4">
        <f t="shared" ca="1" si="101"/>
        <v>0.93007034504070574</v>
      </c>
      <c r="L263" s="4">
        <f t="shared" ca="1" si="102"/>
        <v>4</v>
      </c>
      <c r="M263" s="4">
        <f t="shared" ca="1" si="86"/>
        <v>-2.733729806550417E-15</v>
      </c>
      <c r="N263" s="4">
        <f t="shared" ca="1" si="103"/>
        <v>1.1016235837057204</v>
      </c>
      <c r="O263" s="4">
        <f t="shared" ca="1" si="104"/>
        <v>4</v>
      </c>
      <c r="P263" s="4">
        <f t="shared" ca="1" si="87"/>
        <v>-3.2379714528403897E-15</v>
      </c>
      <c r="Q263" s="4">
        <f t="shared" ca="1" si="105"/>
        <v>5.0424164628997275E-16</v>
      </c>
      <c r="R263" s="4">
        <f t="shared" ca="1" si="106"/>
        <v>-2.3365939500309669</v>
      </c>
      <c r="S263" s="4">
        <f t="shared" ca="1" si="88"/>
        <v>287</v>
      </c>
      <c r="T263" s="4">
        <f t="shared" ca="1" si="89"/>
        <v>-1</v>
      </c>
      <c r="U263" s="4">
        <f t="shared" ca="1" si="90"/>
        <v>-2.3365939500309669</v>
      </c>
      <c r="V263" s="4">
        <f t="shared" ca="1" si="107"/>
        <v>-1.6346926034943559</v>
      </c>
      <c r="Y263" s="4">
        <v>-3.3469099999834384</v>
      </c>
      <c r="Z263" s="4">
        <v>-2.3207224999914899</v>
      </c>
      <c r="AA263" s="4">
        <v>-2.1411150000076873</v>
      </c>
      <c r="AB263" s="4">
        <v>-3.1211574999865377</v>
      </c>
      <c r="AD263" s="4">
        <v>-2.5706975000261423</v>
      </c>
      <c r="AE263" s="4">
        <f t="shared" si="91"/>
        <v>-4.5956975000258637</v>
      </c>
      <c r="AF263" s="4">
        <v>242</v>
      </c>
      <c r="AG263" s="2">
        <f t="shared" si="108"/>
        <v>41.019999999999904</v>
      </c>
      <c r="AH263" s="4">
        <f t="shared" si="92"/>
        <v>399</v>
      </c>
      <c r="AI263" s="4">
        <f t="shared" si="93"/>
        <v>1</v>
      </c>
      <c r="AJ263" s="2">
        <f t="shared" si="94"/>
        <v>0</v>
      </c>
      <c r="AK263" s="4">
        <v>242</v>
      </c>
      <c r="AL263" s="4">
        <f t="shared" ca="1" si="95"/>
        <v>-2.3365939500309669</v>
      </c>
      <c r="AM263" s="4">
        <f t="shared" ca="1" si="96"/>
        <v>-1.6346926034943559</v>
      </c>
      <c r="AN263" s="2">
        <f t="shared" si="109"/>
        <v>41.019999999999904</v>
      </c>
      <c r="AO263" s="4">
        <f t="shared" ca="1" si="97"/>
        <v>399</v>
      </c>
      <c r="AP263" s="4">
        <f t="shared" ca="1" si="98"/>
        <v>1</v>
      </c>
      <c r="AQ263" s="2">
        <f t="shared" ca="1" si="99"/>
        <v>0</v>
      </c>
    </row>
    <row r="264" spans="2:43" x14ac:dyDescent="0.15">
      <c r="B264" s="4">
        <v>-4.5956975000258637</v>
      </c>
      <c r="C264" s="4">
        <f t="shared" si="100"/>
        <v>-1.9766975000230502</v>
      </c>
      <c r="F264" s="4">
        <v>243</v>
      </c>
      <c r="G264" s="4">
        <f t="shared" ca="1" si="84"/>
        <v>4</v>
      </c>
      <c r="H264" s="4">
        <f t="shared" ca="1" si="110"/>
        <v>2.5695862068965591</v>
      </c>
      <c r="I264" s="4">
        <f t="shared" ca="1" si="85"/>
        <v>2.2766467065868264E-2</v>
      </c>
      <c r="J264" s="4">
        <f t="shared" ca="1" si="111"/>
        <v>-2.3138274829650993</v>
      </c>
      <c r="K264" s="4">
        <f t="shared" ca="1" si="101"/>
        <v>1.423809583083065</v>
      </c>
      <c r="L264" s="4">
        <f t="shared" ca="1" si="102"/>
        <v>1</v>
      </c>
      <c r="M264" s="4">
        <f t="shared" ca="1" si="86"/>
        <v>-1.3959347239227344E-14</v>
      </c>
      <c r="N264" s="4">
        <f t="shared" ca="1" si="103"/>
        <v>1.1554132684037153</v>
      </c>
      <c r="O264" s="4">
        <f t="shared" ca="1" si="104"/>
        <v>5</v>
      </c>
      <c r="P264" s="4">
        <f t="shared" ca="1" si="87"/>
        <v>-0.67913487947075746</v>
      </c>
      <c r="Q264" s="4">
        <f t="shared" ca="1" si="105"/>
        <v>0.67913487947074347</v>
      </c>
      <c r="R264" s="4">
        <f t="shared" ca="1" si="106"/>
        <v>-1.6346926034943559</v>
      </c>
      <c r="S264" s="4">
        <f t="shared" ca="1" si="88"/>
        <v>287</v>
      </c>
      <c r="T264" s="4">
        <f t="shared" ca="1" si="89"/>
        <v>-1</v>
      </c>
      <c r="U264" s="4">
        <f t="shared" ca="1" si="90"/>
        <v>-1.6346926034943559</v>
      </c>
      <c r="V264" s="4">
        <f t="shared" ca="1" si="107"/>
        <v>-2.2910610158992308</v>
      </c>
      <c r="Y264" s="4">
        <v>-3.290909999986269</v>
      </c>
      <c r="Z264" s="4">
        <v>-3.0207224999898585</v>
      </c>
      <c r="AA264" s="4">
        <v>-4.1641150000089056</v>
      </c>
      <c r="AB264" s="4">
        <v>-2.4961574999835534</v>
      </c>
      <c r="AD264" s="4">
        <v>-4.5956975000258637</v>
      </c>
      <c r="AE264" s="4">
        <f t="shared" si="91"/>
        <v>-1.9766975000230502</v>
      </c>
      <c r="AF264" s="4">
        <v>243</v>
      </c>
      <c r="AG264" s="2">
        <f t="shared" si="108"/>
        <v>41.239999999999903</v>
      </c>
      <c r="AH264" s="4">
        <f t="shared" si="92"/>
        <v>399</v>
      </c>
      <c r="AI264" s="4">
        <f t="shared" si="93"/>
        <v>1</v>
      </c>
      <c r="AJ264" s="2">
        <f t="shared" si="94"/>
        <v>0</v>
      </c>
      <c r="AK264" s="4">
        <v>243</v>
      </c>
      <c r="AL264" s="4">
        <f t="shared" ca="1" si="95"/>
        <v>-1.6346926034943559</v>
      </c>
      <c r="AM264" s="4">
        <f t="shared" ca="1" si="96"/>
        <v>-2.2910610158992308</v>
      </c>
      <c r="AN264" s="2">
        <f t="shared" si="109"/>
        <v>41.239999999999903</v>
      </c>
      <c r="AO264" s="4">
        <f t="shared" ca="1" si="97"/>
        <v>399</v>
      </c>
      <c r="AP264" s="4">
        <f t="shared" ca="1" si="98"/>
        <v>1</v>
      </c>
      <c r="AQ264" s="2">
        <f t="shared" ca="1" si="99"/>
        <v>0</v>
      </c>
    </row>
    <row r="265" spans="2:43" x14ac:dyDescent="0.15">
      <c r="B265" s="4">
        <v>-1.9766975000230502</v>
      </c>
      <c r="C265" s="4">
        <f t="shared" si="100"/>
        <v>-2.84369750002611</v>
      </c>
      <c r="F265" s="4">
        <v>244</v>
      </c>
      <c r="G265" s="4">
        <f t="shared" ca="1" si="84"/>
        <v>4</v>
      </c>
      <c r="H265" s="4">
        <f t="shared" ca="1" si="110"/>
        <v>2.5828448275862144</v>
      </c>
      <c r="I265" s="4">
        <f t="shared" ca="1" si="85"/>
        <v>2.2766467065868264E-2</v>
      </c>
      <c r="J265" s="4">
        <f t="shared" ca="1" si="111"/>
        <v>-2.2910610158992313</v>
      </c>
      <c r="K265" s="4">
        <f t="shared" ca="1" si="101"/>
        <v>0.85380119432116275</v>
      </c>
      <c r="L265" s="4">
        <f t="shared" ca="1" si="102"/>
        <v>2</v>
      </c>
      <c r="M265" s="4">
        <f t="shared" ca="1" si="86"/>
        <v>-1.3389965693965653E-14</v>
      </c>
      <c r="N265" s="4">
        <f t="shared" ca="1" si="103"/>
        <v>1.7371335159444641</v>
      </c>
      <c r="O265" s="4">
        <f t="shared" ca="1" si="104"/>
        <v>4</v>
      </c>
      <c r="P265" s="4">
        <f t="shared" ca="1" si="87"/>
        <v>-1.3621530596960522E-14</v>
      </c>
      <c r="Q265" s="4">
        <f t="shared" ca="1" si="105"/>
        <v>2.3156490299486947E-16</v>
      </c>
      <c r="R265" s="4">
        <f t="shared" ca="1" si="106"/>
        <v>-2.2910610158992308</v>
      </c>
      <c r="S265" s="4">
        <f t="shared" ca="1" si="88"/>
        <v>287</v>
      </c>
      <c r="T265" s="4">
        <f t="shared" ca="1" si="89"/>
        <v>-1</v>
      </c>
      <c r="U265" s="4">
        <f t="shared" ca="1" si="90"/>
        <v>-2.2910610158992308</v>
      </c>
      <c r="V265" s="4">
        <f t="shared" ca="1" si="107"/>
        <v>-3.1463634905958524</v>
      </c>
      <c r="Y265" s="4">
        <v>-3.086909999986176</v>
      </c>
      <c r="Z265" s="4">
        <v>-4.2097224999899652</v>
      </c>
      <c r="AA265" s="4">
        <v>-2.082115000007434</v>
      </c>
      <c r="AB265" s="4">
        <v>-2.6801574999844036</v>
      </c>
      <c r="AD265" s="4">
        <v>-1.9766975000230502</v>
      </c>
      <c r="AE265" s="4">
        <f t="shared" si="91"/>
        <v>-2.84369750002611</v>
      </c>
      <c r="AF265" s="4">
        <v>244</v>
      </c>
      <c r="AG265" s="2">
        <f t="shared" si="108"/>
        <v>41.459999999999901</v>
      </c>
      <c r="AH265" s="4">
        <f t="shared" si="92"/>
        <v>399</v>
      </c>
      <c r="AI265" s="4">
        <f t="shared" si="93"/>
        <v>1</v>
      </c>
      <c r="AJ265" s="2">
        <f t="shared" si="94"/>
        <v>0</v>
      </c>
      <c r="AK265" s="4">
        <v>244</v>
      </c>
      <c r="AL265" s="4">
        <f t="shared" ca="1" si="95"/>
        <v>-2.2910610158992308</v>
      </c>
      <c r="AM265" s="4">
        <f t="shared" ca="1" si="96"/>
        <v>-3.1463634905958524</v>
      </c>
      <c r="AN265" s="2">
        <f t="shared" si="109"/>
        <v>41.459999999999901</v>
      </c>
      <c r="AO265" s="4">
        <f t="shared" ca="1" si="97"/>
        <v>399</v>
      </c>
      <c r="AP265" s="4">
        <f t="shared" ca="1" si="98"/>
        <v>1</v>
      </c>
      <c r="AQ265" s="2">
        <f t="shared" ca="1" si="99"/>
        <v>0</v>
      </c>
    </row>
    <row r="266" spans="2:43" x14ac:dyDescent="0.15">
      <c r="B266" s="4">
        <v>-2.84369750002611</v>
      </c>
      <c r="C266" s="4">
        <f t="shared" si="100"/>
        <v>-3.1586975000230666</v>
      </c>
      <c r="F266" s="4">
        <v>245</v>
      </c>
      <c r="G266" s="4">
        <f t="shared" ca="1" si="84"/>
        <v>4</v>
      </c>
      <c r="H266" s="4">
        <f t="shared" ca="1" si="110"/>
        <v>2.5961034482758696</v>
      </c>
      <c r="I266" s="4">
        <f t="shared" ca="1" si="85"/>
        <v>2.2766467065868264E-2</v>
      </c>
      <c r="J266" s="4">
        <f t="shared" ca="1" si="111"/>
        <v>-2.2682945488333632</v>
      </c>
      <c r="K266" s="4">
        <f t="shared" ca="1" si="101"/>
        <v>1.0139066797873684</v>
      </c>
      <c r="L266" s="4">
        <f t="shared" ca="1" si="102"/>
        <v>3</v>
      </c>
      <c r="M266" s="4">
        <f t="shared" ca="1" si="86"/>
        <v>-0.87806894176258632</v>
      </c>
      <c r="N266" s="4">
        <f t="shared" ca="1" si="103"/>
        <v>1.83623460663962</v>
      </c>
      <c r="O266" s="4">
        <f t="shared" ca="1" si="104"/>
        <v>1</v>
      </c>
      <c r="P266" s="4">
        <f t="shared" ca="1" si="87"/>
        <v>-9.7186107958548269E-14</v>
      </c>
      <c r="Q266" s="4">
        <f t="shared" ca="1" si="105"/>
        <v>-0.87806894176248917</v>
      </c>
      <c r="R266" s="4">
        <f t="shared" ca="1" si="106"/>
        <v>-3.1463634905958524</v>
      </c>
      <c r="S266" s="4">
        <f t="shared" ca="1" si="88"/>
        <v>287</v>
      </c>
      <c r="T266" s="4">
        <f t="shared" ca="1" si="89"/>
        <v>-1</v>
      </c>
      <c r="U266" s="4">
        <f t="shared" ca="1" si="90"/>
        <v>-3.1463634905958524</v>
      </c>
      <c r="V266" s="4">
        <f t="shared" ca="1" si="107"/>
        <v>-2.2455280817675121</v>
      </c>
      <c r="Y266" s="4">
        <v>-3.0689099999854363</v>
      </c>
      <c r="Z266" s="4">
        <v>-1.5957224999887387</v>
      </c>
      <c r="AA266" s="4">
        <v>-3.1441150000084406</v>
      </c>
      <c r="AB266" s="4">
        <v>-2.7811574999851985</v>
      </c>
      <c r="AD266" s="4">
        <v>-2.84369750002611</v>
      </c>
      <c r="AE266" s="4">
        <f t="shared" si="91"/>
        <v>-3.1586975000230666</v>
      </c>
      <c r="AF266" s="4">
        <v>245</v>
      </c>
      <c r="AG266" s="2">
        <f t="shared" si="108"/>
        <v>41.6799999999999</v>
      </c>
      <c r="AH266" s="4">
        <f t="shared" si="92"/>
        <v>399</v>
      </c>
      <c r="AI266" s="4">
        <f t="shared" si="93"/>
        <v>1</v>
      </c>
      <c r="AJ266" s="2">
        <f t="shared" si="94"/>
        <v>0</v>
      </c>
      <c r="AK266" s="4">
        <v>245</v>
      </c>
      <c r="AL266" s="4">
        <f t="shared" ca="1" si="95"/>
        <v>-3.1463634905958524</v>
      </c>
      <c r="AM266" s="4">
        <f t="shared" ca="1" si="96"/>
        <v>-2.2455280817675121</v>
      </c>
      <c r="AN266" s="2">
        <f t="shared" si="109"/>
        <v>41.6799999999999</v>
      </c>
      <c r="AO266" s="4">
        <f t="shared" ca="1" si="97"/>
        <v>399</v>
      </c>
      <c r="AP266" s="4">
        <f t="shared" ca="1" si="98"/>
        <v>1</v>
      </c>
      <c r="AQ266" s="2">
        <f t="shared" ca="1" si="99"/>
        <v>0</v>
      </c>
    </row>
    <row r="267" spans="2:43" x14ac:dyDescent="0.15">
      <c r="B267" s="4">
        <v>-3.1586975000230666</v>
      </c>
      <c r="C267" s="4">
        <f t="shared" si="100"/>
        <v>-2.3956975000238856</v>
      </c>
      <c r="F267" s="4">
        <v>246</v>
      </c>
      <c r="G267" s="4">
        <f t="shared" ca="1" si="84"/>
        <v>4</v>
      </c>
      <c r="H267" s="4">
        <f t="shared" ca="1" si="110"/>
        <v>2.6093620689655248</v>
      </c>
      <c r="I267" s="4">
        <f t="shared" ca="1" si="85"/>
        <v>2.2766467065868264E-2</v>
      </c>
      <c r="J267" s="4">
        <f t="shared" ca="1" si="111"/>
        <v>-2.2455280817674952</v>
      </c>
      <c r="K267" s="4">
        <f t="shared" ca="1" si="101"/>
        <v>1.0581132278656109</v>
      </c>
      <c r="L267" s="4">
        <f t="shared" ca="1" si="102"/>
        <v>3</v>
      </c>
      <c r="M267" s="4">
        <f t="shared" ca="1" si="86"/>
        <v>-6.6370150954596868E-14</v>
      </c>
      <c r="N267" s="4">
        <f t="shared" ca="1" si="103"/>
        <v>0.78983005603125789</v>
      </c>
      <c r="O267" s="4">
        <f t="shared" ca="1" si="104"/>
        <v>3</v>
      </c>
      <c r="P267" s="4">
        <f t="shared" ca="1" si="87"/>
        <v>-4.9542089321588373E-14</v>
      </c>
      <c r="Q267" s="4">
        <f t="shared" ca="1" si="105"/>
        <v>-1.6828061633008494E-14</v>
      </c>
      <c r="R267" s="4">
        <f t="shared" ca="1" si="106"/>
        <v>-2.2455280817675121</v>
      </c>
      <c r="S267" s="4">
        <f t="shared" ca="1" si="88"/>
        <v>287</v>
      </c>
      <c r="T267" s="4">
        <f t="shared" ca="1" si="89"/>
        <v>-1</v>
      </c>
      <c r="U267" s="4">
        <f t="shared" ca="1" si="90"/>
        <v>-2.2455280817675121</v>
      </c>
      <c r="V267" s="4">
        <f t="shared" ca="1" si="107"/>
        <v>-1.2968611117991</v>
      </c>
      <c r="Y267" s="4">
        <v>-3.0389099999830194</v>
      </c>
      <c r="Z267" s="4">
        <v>-1.4957224999889718</v>
      </c>
      <c r="AA267" s="4">
        <v>-2.9651150000091775</v>
      </c>
      <c r="AB267" s="4">
        <v>-2.6551574999835736</v>
      </c>
      <c r="AD267" s="4">
        <v>-3.1586975000230666</v>
      </c>
      <c r="AE267" s="4">
        <f t="shared" si="91"/>
        <v>-2.3956975000238856</v>
      </c>
      <c r="AF267" s="4">
        <v>246</v>
      </c>
      <c r="AG267" s="2">
        <f t="shared" si="108"/>
        <v>41.899999999999899</v>
      </c>
      <c r="AH267" s="4">
        <f t="shared" si="92"/>
        <v>399</v>
      </c>
      <c r="AI267" s="4">
        <f t="shared" si="93"/>
        <v>1</v>
      </c>
      <c r="AJ267" s="2">
        <f t="shared" si="94"/>
        <v>0</v>
      </c>
      <c r="AK267" s="4">
        <v>246</v>
      </c>
      <c r="AL267" s="4">
        <f t="shared" ca="1" si="95"/>
        <v>-2.2455280817675121</v>
      </c>
      <c r="AM267" s="4">
        <f t="shared" ca="1" si="96"/>
        <v>-1.2968611117991</v>
      </c>
      <c r="AN267" s="2">
        <f t="shared" si="109"/>
        <v>41.899999999999899</v>
      </c>
      <c r="AO267" s="4">
        <f t="shared" ca="1" si="97"/>
        <v>399</v>
      </c>
      <c r="AP267" s="4">
        <f t="shared" ca="1" si="98"/>
        <v>1</v>
      </c>
      <c r="AQ267" s="2">
        <f t="shared" ca="1" si="99"/>
        <v>0</v>
      </c>
    </row>
    <row r="268" spans="2:43" x14ac:dyDescent="0.15">
      <c r="B268" s="4">
        <v>-2.3956975000238856</v>
      </c>
      <c r="C268" s="4">
        <f t="shared" si="100"/>
        <v>1.007302499974827</v>
      </c>
      <c r="F268" s="4">
        <v>247</v>
      </c>
      <c r="G268" s="4">
        <f t="shared" ca="1" si="84"/>
        <v>4</v>
      </c>
      <c r="H268" s="4">
        <f t="shared" ca="1" si="110"/>
        <v>2.62262068965518</v>
      </c>
      <c r="I268" s="4">
        <f t="shared" ca="1" si="85"/>
        <v>2.2766467065868264E-2</v>
      </c>
      <c r="J268" s="4">
        <f t="shared" ca="1" si="111"/>
        <v>-2.2227616147016271</v>
      </c>
      <c r="K268" s="4">
        <f t="shared" ca="1" si="101"/>
        <v>1.069137809187062</v>
      </c>
      <c r="L268" s="4">
        <f t="shared" ca="1" si="102"/>
        <v>3</v>
      </c>
      <c r="M268" s="4">
        <f t="shared" ca="1" si="86"/>
        <v>0.92590050290243242</v>
      </c>
      <c r="N268" s="4">
        <f t="shared" ca="1" si="103"/>
        <v>0.9859835825437826</v>
      </c>
      <c r="O268" s="4">
        <f t="shared" ca="1" si="104"/>
        <v>1</v>
      </c>
      <c r="P268" s="4">
        <f t="shared" ca="1" si="87"/>
        <v>-9.4703200986067973E-14</v>
      </c>
      <c r="Q268" s="4">
        <f t="shared" ca="1" si="105"/>
        <v>0.92590050290252712</v>
      </c>
      <c r="R268" s="4">
        <f t="shared" ca="1" si="106"/>
        <v>-1.2968611117991</v>
      </c>
      <c r="S268" s="4">
        <f t="shared" ca="1" si="88"/>
        <v>287</v>
      </c>
      <c r="T268" s="4">
        <f t="shared" ca="1" si="89"/>
        <v>-1</v>
      </c>
      <c r="U268" s="4">
        <f t="shared" ca="1" si="90"/>
        <v>-1.2968611117991</v>
      </c>
      <c r="V268" s="4">
        <f t="shared" ca="1" si="107"/>
        <v>-2.1999951476358071</v>
      </c>
      <c r="Y268" s="4">
        <v>-2.0359099999858188</v>
      </c>
      <c r="Z268" s="4">
        <v>-1.708722499991211</v>
      </c>
      <c r="AA268" s="4">
        <v>-3.6651150000075461</v>
      </c>
      <c r="AB268" s="4">
        <v>-2.3081574999856969</v>
      </c>
      <c r="AD268" s="4">
        <v>-2.3956975000238856</v>
      </c>
      <c r="AE268" s="4">
        <f t="shared" si="91"/>
        <v>1.007302499974827</v>
      </c>
      <c r="AF268" s="4">
        <v>247</v>
      </c>
      <c r="AG268" s="2">
        <f t="shared" si="108"/>
        <v>42.119999999999898</v>
      </c>
      <c r="AH268" s="4">
        <f t="shared" si="92"/>
        <v>399</v>
      </c>
      <c r="AI268" s="4">
        <f t="shared" si="93"/>
        <v>1</v>
      </c>
      <c r="AJ268" s="2">
        <f t="shared" si="94"/>
        <v>0</v>
      </c>
      <c r="AK268" s="4">
        <v>247</v>
      </c>
      <c r="AL268" s="4">
        <f t="shared" ca="1" si="95"/>
        <v>-1.2968611117991</v>
      </c>
      <c r="AM268" s="4">
        <f t="shared" ca="1" si="96"/>
        <v>-2.1999951476358071</v>
      </c>
      <c r="AN268" s="2">
        <f t="shared" si="109"/>
        <v>42.119999999999898</v>
      </c>
      <c r="AO268" s="4">
        <f t="shared" ca="1" si="97"/>
        <v>399</v>
      </c>
      <c r="AP268" s="4">
        <f t="shared" ca="1" si="98"/>
        <v>1</v>
      </c>
      <c r="AQ268" s="2">
        <f t="shared" ca="1" si="99"/>
        <v>0</v>
      </c>
    </row>
    <row r="269" spans="2:43" x14ac:dyDescent="0.15">
      <c r="B269" s="4">
        <v>1.007302499974827</v>
      </c>
      <c r="C269" s="4">
        <f t="shared" si="100"/>
        <v>-1.2466975000258174</v>
      </c>
      <c r="F269" s="4">
        <v>248</v>
      </c>
      <c r="G269" s="4">
        <f t="shared" ca="1" si="84"/>
        <v>4</v>
      </c>
      <c r="H269" s="4">
        <f t="shared" ca="1" si="110"/>
        <v>2.6358793103448352</v>
      </c>
      <c r="I269" s="4">
        <f t="shared" ca="1" si="85"/>
        <v>2.2766467065868264E-2</v>
      </c>
      <c r="J269" s="4">
        <f t="shared" ca="1" si="111"/>
        <v>-2.1999951476357591</v>
      </c>
      <c r="K269" s="4">
        <f t="shared" ca="1" si="101"/>
        <v>0.98738221476339949</v>
      </c>
      <c r="L269" s="4">
        <f t="shared" ca="1" si="102"/>
        <v>2</v>
      </c>
      <c r="M269" s="4">
        <f t="shared" ca="1" si="86"/>
        <v>-5.806339731633053E-14</v>
      </c>
      <c r="N269" s="4">
        <f t="shared" ca="1" si="103"/>
        <v>0.34809015388946896</v>
      </c>
      <c r="O269" s="4">
        <f t="shared" ca="1" si="104"/>
        <v>4</v>
      </c>
      <c r="P269" s="4">
        <f t="shared" ca="1" si="87"/>
        <v>-1.0234788820877226E-14</v>
      </c>
      <c r="Q269" s="4">
        <f t="shared" ca="1" si="105"/>
        <v>-4.78286084954533E-14</v>
      </c>
      <c r="R269" s="4">
        <f t="shared" ca="1" si="106"/>
        <v>-2.1999951476358071</v>
      </c>
      <c r="S269" s="4">
        <f t="shared" ca="1" si="88"/>
        <v>287</v>
      </c>
      <c r="T269" s="4">
        <f t="shared" ca="1" si="89"/>
        <v>-1</v>
      </c>
      <c r="U269" s="4">
        <f t="shared" ca="1" si="90"/>
        <v>-2.1999951476358071</v>
      </c>
      <c r="V269" s="4">
        <f t="shared" ca="1" si="107"/>
        <v>-2.1772286805700802</v>
      </c>
      <c r="Y269" s="4">
        <v>-2.7359099999841874</v>
      </c>
      <c r="Z269" s="4">
        <v>-2.5137224999909336</v>
      </c>
      <c r="AA269" s="4">
        <v>-2.8111150000071916</v>
      </c>
      <c r="AB269" s="4">
        <v>-1.4861574999862626</v>
      </c>
      <c r="AD269" s="4">
        <v>1.007302499974827</v>
      </c>
      <c r="AE269" s="4">
        <f t="shared" si="91"/>
        <v>-1.2466975000258174</v>
      </c>
      <c r="AF269" s="4">
        <v>248</v>
      </c>
      <c r="AG269" s="2">
        <f t="shared" si="108"/>
        <v>42.339999999999897</v>
      </c>
      <c r="AH269" s="4">
        <f t="shared" si="92"/>
        <v>399</v>
      </c>
      <c r="AI269" s="4">
        <f t="shared" si="93"/>
        <v>1</v>
      </c>
      <c r="AJ269" s="2">
        <f t="shared" si="94"/>
        <v>0</v>
      </c>
      <c r="AK269" s="4">
        <v>248</v>
      </c>
      <c r="AL269" s="4">
        <f t="shared" ca="1" si="95"/>
        <v>-2.1999951476358071</v>
      </c>
      <c r="AM269" s="4">
        <f t="shared" ca="1" si="96"/>
        <v>-2.1772286805700802</v>
      </c>
      <c r="AN269" s="2">
        <f t="shared" si="109"/>
        <v>42.339999999999897</v>
      </c>
      <c r="AO269" s="4">
        <f t="shared" ca="1" si="97"/>
        <v>399</v>
      </c>
      <c r="AP269" s="4">
        <f t="shared" ca="1" si="98"/>
        <v>1</v>
      </c>
      <c r="AQ269" s="2">
        <f t="shared" ca="1" si="99"/>
        <v>0</v>
      </c>
    </row>
    <row r="270" spans="2:43" x14ac:dyDescent="0.15">
      <c r="B270" s="4">
        <v>-1.2466975000258174</v>
      </c>
      <c r="C270" s="4">
        <f t="shared" si="100"/>
        <v>-2.3686975000245525</v>
      </c>
      <c r="F270" s="4">
        <v>249</v>
      </c>
      <c r="G270" s="4">
        <f t="shared" ca="1" si="84"/>
        <v>4</v>
      </c>
      <c r="H270" s="4">
        <f t="shared" ca="1" si="110"/>
        <v>2.6491379310344905</v>
      </c>
      <c r="I270" s="4">
        <f t="shared" ca="1" si="85"/>
        <v>2.2766467065868264E-2</v>
      </c>
      <c r="J270" s="4">
        <f t="shared" ca="1" si="111"/>
        <v>-2.1772286805698911</v>
      </c>
      <c r="K270" s="4">
        <f t="shared" ca="1" si="101"/>
        <v>0.76569320186392287</v>
      </c>
      <c r="L270" s="4">
        <f t="shared" ca="1" si="102"/>
        <v>3</v>
      </c>
      <c r="M270" s="4">
        <f t="shared" ca="1" si="86"/>
        <v>-6.4537455013557697E-14</v>
      </c>
      <c r="N270" s="4">
        <f t="shared" ca="1" si="103"/>
        <v>1.7903584168596882</v>
      </c>
      <c r="O270" s="4">
        <f t="shared" ca="1" si="104"/>
        <v>2</v>
      </c>
      <c r="P270" s="4">
        <f t="shared" ca="1" si="87"/>
        <v>1.2458396493175568E-13</v>
      </c>
      <c r="Q270" s="4">
        <f t="shared" ca="1" si="105"/>
        <v>-1.8912141994531336E-13</v>
      </c>
      <c r="R270" s="4">
        <f t="shared" ca="1" si="106"/>
        <v>-2.1772286805700802</v>
      </c>
      <c r="S270" s="4">
        <f t="shared" ca="1" si="88"/>
        <v>287</v>
      </c>
      <c r="T270" s="4">
        <f t="shared" ca="1" si="89"/>
        <v>-1</v>
      </c>
      <c r="U270" s="4">
        <f t="shared" ca="1" si="90"/>
        <v>-2.1772286805700802</v>
      </c>
      <c r="V270" s="4">
        <f t="shared" ca="1" si="107"/>
        <v>-0.43560758269989064</v>
      </c>
      <c r="Y270" s="4">
        <v>-6.2089099999838027</v>
      </c>
      <c r="Z270" s="4">
        <v>-2.9677224999886676</v>
      </c>
      <c r="AA270" s="4">
        <v>-3.2371150000081172</v>
      </c>
      <c r="AB270" s="4">
        <v>-3.2161574999847176</v>
      </c>
      <c r="AD270" s="4">
        <v>-1.2466975000258174</v>
      </c>
      <c r="AE270" s="4">
        <f t="shared" si="91"/>
        <v>-2.3686975000245525</v>
      </c>
      <c r="AF270" s="4">
        <v>249</v>
      </c>
      <c r="AG270" s="2">
        <f t="shared" si="108"/>
        <v>42.559999999999896</v>
      </c>
      <c r="AH270" s="4">
        <f t="shared" si="92"/>
        <v>399</v>
      </c>
      <c r="AI270" s="4">
        <f t="shared" si="93"/>
        <v>1</v>
      </c>
      <c r="AJ270" s="2">
        <f t="shared" si="94"/>
        <v>0</v>
      </c>
      <c r="AK270" s="4">
        <v>249</v>
      </c>
      <c r="AL270" s="4">
        <f t="shared" ca="1" si="95"/>
        <v>-2.1772286805700802</v>
      </c>
      <c r="AM270" s="4">
        <f t="shared" ca="1" si="96"/>
        <v>-0.43560758269989064</v>
      </c>
      <c r="AN270" s="2">
        <f t="shared" si="109"/>
        <v>42.559999999999896</v>
      </c>
      <c r="AO270" s="4">
        <f t="shared" ca="1" si="97"/>
        <v>399</v>
      </c>
      <c r="AP270" s="4">
        <f t="shared" ca="1" si="98"/>
        <v>1</v>
      </c>
      <c r="AQ270" s="2">
        <f t="shared" ca="1" si="99"/>
        <v>0</v>
      </c>
    </row>
    <row r="271" spans="2:43" x14ac:dyDescent="0.15">
      <c r="B271" s="4">
        <v>-2.3686975000245525</v>
      </c>
      <c r="C271" s="4">
        <f t="shared" si="100"/>
        <v>-1.2446975000237614</v>
      </c>
      <c r="F271" s="4">
        <v>250</v>
      </c>
      <c r="G271" s="4">
        <f t="shared" ca="1" si="84"/>
        <v>4</v>
      </c>
      <c r="H271" s="4">
        <f t="shared" ca="1" si="110"/>
        <v>2.6623965517241457</v>
      </c>
      <c r="I271" s="4">
        <f t="shared" ca="1" si="85"/>
        <v>2.2766467065868264E-2</v>
      </c>
      <c r="J271" s="4">
        <f t="shared" ca="1" si="111"/>
        <v>-2.154462213504023</v>
      </c>
      <c r="K271" s="4">
        <f t="shared" ca="1" si="101"/>
        <v>1.9847623675850228</v>
      </c>
      <c r="L271" s="4">
        <f t="shared" ca="1" si="102"/>
        <v>3</v>
      </c>
      <c r="M271" s="4">
        <f t="shared" ca="1" si="86"/>
        <v>1.7188546308039934</v>
      </c>
      <c r="N271" s="4">
        <f t="shared" ca="1" si="103"/>
        <v>1.7282793766199234</v>
      </c>
      <c r="O271" s="4">
        <f t="shared" ca="1" si="104"/>
        <v>2</v>
      </c>
      <c r="P271" s="4">
        <f t="shared" ca="1" si="87"/>
        <v>-1.3889611514739796E-13</v>
      </c>
      <c r="Q271" s="4">
        <f t="shared" ca="1" si="105"/>
        <v>1.7188546308041324</v>
      </c>
      <c r="R271" s="4">
        <f t="shared" ca="1" si="106"/>
        <v>-0.43560758269989064</v>
      </c>
      <c r="S271" s="4">
        <f t="shared" ca="1" si="88"/>
        <v>287</v>
      </c>
      <c r="T271" s="4">
        <f t="shared" ca="1" si="89"/>
        <v>-1</v>
      </c>
      <c r="U271" s="4">
        <f t="shared" ca="1" si="90"/>
        <v>-0.43560758269989064</v>
      </c>
      <c r="V271" s="4">
        <f t="shared" ca="1" si="107"/>
        <v>-4.507110791412952</v>
      </c>
      <c r="Y271" s="4">
        <v>-3.1469099999839045</v>
      </c>
      <c r="Z271" s="4">
        <v>-1.1177224999912028</v>
      </c>
      <c r="AA271" s="4">
        <v>-2.9461150000074099</v>
      </c>
      <c r="AB271" s="4">
        <v>-2.6241574999836814</v>
      </c>
      <c r="AD271" s="4">
        <v>-2.3686975000245525</v>
      </c>
      <c r="AE271" s="4">
        <f t="shared" si="91"/>
        <v>-1.2446975000237614</v>
      </c>
      <c r="AF271" s="4">
        <v>250</v>
      </c>
      <c r="AG271" s="2">
        <f t="shared" si="108"/>
        <v>42.779999999999895</v>
      </c>
      <c r="AH271" s="4">
        <f t="shared" si="92"/>
        <v>399</v>
      </c>
      <c r="AI271" s="4">
        <f t="shared" si="93"/>
        <v>1</v>
      </c>
      <c r="AJ271" s="2">
        <f t="shared" si="94"/>
        <v>0</v>
      </c>
      <c r="AK271" s="4">
        <v>250</v>
      </c>
      <c r="AL271" s="4">
        <f t="shared" ca="1" si="95"/>
        <v>-0.43560758269989064</v>
      </c>
      <c r="AM271" s="4">
        <f t="shared" ca="1" si="96"/>
        <v>-4.507110791412952</v>
      </c>
      <c r="AN271" s="2">
        <f t="shared" si="109"/>
        <v>42.779999999999895</v>
      </c>
      <c r="AO271" s="4">
        <f t="shared" ca="1" si="97"/>
        <v>399</v>
      </c>
      <c r="AP271" s="4">
        <f t="shared" ca="1" si="98"/>
        <v>1</v>
      </c>
      <c r="AQ271" s="2">
        <f t="shared" ca="1" si="99"/>
        <v>0</v>
      </c>
    </row>
    <row r="272" spans="2:43" x14ac:dyDescent="0.15">
      <c r="B272" s="4">
        <v>-1.2446975000237614</v>
      </c>
      <c r="C272" s="4">
        <f t="shared" si="100"/>
        <v>-0.35869750002603951</v>
      </c>
      <c r="F272" s="4">
        <v>251</v>
      </c>
      <c r="G272" s="4">
        <f t="shared" ca="1" si="84"/>
        <v>4</v>
      </c>
      <c r="H272" s="4">
        <f t="shared" ca="1" si="110"/>
        <v>2.6756551724138009</v>
      </c>
      <c r="I272" s="4">
        <f t="shared" ca="1" si="85"/>
        <v>2.2766467065868264E-2</v>
      </c>
      <c r="J272" s="4">
        <f t="shared" ca="1" si="111"/>
        <v>-2.131695746438155</v>
      </c>
      <c r="K272" s="4">
        <f t="shared" ca="1" si="101"/>
        <v>1.8488495541935561</v>
      </c>
      <c r="L272" s="4">
        <f t="shared" ca="1" si="102"/>
        <v>4</v>
      </c>
      <c r="M272" s="4">
        <f t="shared" ca="1" si="86"/>
        <v>-1.8488495541935561</v>
      </c>
      <c r="N272" s="4">
        <f t="shared" ca="1" si="103"/>
        <v>0.55366372214395665</v>
      </c>
      <c r="O272" s="4">
        <f t="shared" ca="1" si="104"/>
        <v>5</v>
      </c>
      <c r="P272" s="4">
        <f t="shared" ca="1" si="87"/>
        <v>0.52656549078124082</v>
      </c>
      <c r="Q272" s="4">
        <f t="shared" ca="1" si="105"/>
        <v>-2.3754150449747971</v>
      </c>
      <c r="R272" s="4">
        <f t="shared" ca="1" si="106"/>
        <v>-4.507110791412952</v>
      </c>
      <c r="S272" s="4">
        <f t="shared" ca="1" si="88"/>
        <v>287</v>
      </c>
      <c r="T272" s="4">
        <f t="shared" ca="1" si="89"/>
        <v>-1</v>
      </c>
      <c r="U272" s="4">
        <f t="shared" ca="1" si="90"/>
        <v>-4.507110791412952</v>
      </c>
      <c r="V272" s="4">
        <f t="shared" ca="1" si="107"/>
        <v>-2.1089292793722452</v>
      </c>
      <c r="Y272" s="4">
        <v>-3.2069099999851858</v>
      </c>
      <c r="Z272" s="4">
        <v>-2.575722499990718</v>
      </c>
      <c r="AA272" s="4">
        <v>-2.9341150000092853</v>
      </c>
      <c r="AB272" s="4">
        <v>-1.4861574999862626</v>
      </c>
      <c r="AD272" s="4">
        <v>-1.2446975000237614</v>
      </c>
      <c r="AE272" s="4">
        <f t="shared" si="91"/>
        <v>-0.35869750002603951</v>
      </c>
      <c r="AF272" s="4">
        <v>251</v>
      </c>
      <c r="AG272" s="2">
        <f t="shared" si="108"/>
        <v>42.999999999999893</v>
      </c>
      <c r="AH272" s="4">
        <f t="shared" si="92"/>
        <v>399</v>
      </c>
      <c r="AI272" s="4">
        <f t="shared" si="93"/>
        <v>1</v>
      </c>
      <c r="AJ272" s="2">
        <f t="shared" si="94"/>
        <v>0</v>
      </c>
      <c r="AK272" s="4">
        <v>251</v>
      </c>
      <c r="AL272" s="4">
        <f t="shared" ca="1" si="95"/>
        <v>-4.507110791412952</v>
      </c>
      <c r="AM272" s="4">
        <f t="shared" ca="1" si="96"/>
        <v>-2.1089292793722452</v>
      </c>
      <c r="AN272" s="2">
        <f t="shared" si="109"/>
        <v>42.999999999999893</v>
      </c>
      <c r="AO272" s="4">
        <f t="shared" ca="1" si="97"/>
        <v>399</v>
      </c>
      <c r="AP272" s="4">
        <f t="shared" ca="1" si="98"/>
        <v>1</v>
      </c>
      <c r="AQ272" s="2">
        <f t="shared" ca="1" si="99"/>
        <v>0</v>
      </c>
    </row>
    <row r="273" spans="2:43" x14ac:dyDescent="0.15">
      <c r="B273" s="4">
        <v>-0.35869750002603951</v>
      </c>
      <c r="C273" s="4">
        <f t="shared" si="100"/>
        <v>0.56030249997718329</v>
      </c>
      <c r="F273" s="4">
        <v>252</v>
      </c>
      <c r="G273" s="4">
        <f t="shared" ca="1" si="84"/>
        <v>4</v>
      </c>
      <c r="H273" s="4">
        <f t="shared" ca="1" si="110"/>
        <v>2.6889137931034561</v>
      </c>
      <c r="I273" s="4">
        <f t="shared" ca="1" si="85"/>
        <v>2.2766467065868264E-2</v>
      </c>
      <c r="J273" s="4">
        <f t="shared" ca="1" si="111"/>
        <v>-2.1089292793722869</v>
      </c>
      <c r="K273" s="4">
        <f t="shared" ca="1" si="101"/>
        <v>1.4706992815058104</v>
      </c>
      <c r="L273" s="4">
        <f t="shared" ca="1" si="102"/>
        <v>1</v>
      </c>
      <c r="M273" s="4">
        <f t="shared" ca="1" si="86"/>
        <v>3.4587385315834384E-14</v>
      </c>
      <c r="N273" s="4">
        <f t="shared" ca="1" si="103"/>
        <v>0.61095538670250304</v>
      </c>
      <c r="O273" s="4">
        <f t="shared" ca="1" si="104"/>
        <v>2</v>
      </c>
      <c r="P273" s="4">
        <f t="shared" ca="1" si="87"/>
        <v>7.1841163031739009E-15</v>
      </c>
      <c r="Q273" s="4">
        <f t="shared" ca="1" si="105"/>
        <v>4.1771501619008281E-14</v>
      </c>
      <c r="R273" s="4">
        <f t="shared" ca="1" si="106"/>
        <v>-2.1089292793722452</v>
      </c>
      <c r="S273" s="4">
        <f t="shared" ca="1" si="88"/>
        <v>287</v>
      </c>
      <c r="T273" s="4">
        <f t="shared" ca="1" si="89"/>
        <v>-1</v>
      </c>
      <c r="U273" s="4">
        <f t="shared" ca="1" si="90"/>
        <v>-2.1089292793722452</v>
      </c>
      <c r="V273" s="4">
        <f t="shared" ca="1" si="107"/>
        <v>-1.0228694085751135</v>
      </c>
      <c r="Y273" s="4">
        <v>-1.862909999985618</v>
      </c>
      <c r="Z273" s="4">
        <v>-0.75172249999155838</v>
      </c>
      <c r="AA273" s="4">
        <v>-4.966115000009097</v>
      </c>
      <c r="AB273" s="4">
        <v>-1.4901574999868217</v>
      </c>
      <c r="AD273" s="4">
        <v>-0.35869750002603951</v>
      </c>
      <c r="AE273" s="4">
        <f t="shared" si="91"/>
        <v>0.56030249997718329</v>
      </c>
      <c r="AF273" s="4">
        <v>252</v>
      </c>
      <c r="AG273" s="2">
        <f t="shared" si="108"/>
        <v>43.219999999999892</v>
      </c>
      <c r="AH273" s="4">
        <f t="shared" si="92"/>
        <v>399</v>
      </c>
      <c r="AI273" s="4">
        <f t="shared" si="93"/>
        <v>1</v>
      </c>
      <c r="AJ273" s="2">
        <f t="shared" si="94"/>
        <v>0</v>
      </c>
      <c r="AK273" s="4">
        <v>252</v>
      </c>
      <c r="AL273" s="4">
        <f t="shared" ca="1" si="95"/>
        <v>-2.1089292793722452</v>
      </c>
      <c r="AM273" s="4">
        <f t="shared" ca="1" si="96"/>
        <v>-1.0228694085751135</v>
      </c>
      <c r="AN273" s="2">
        <f t="shared" si="109"/>
        <v>43.219999999999892</v>
      </c>
      <c r="AO273" s="4">
        <f t="shared" ca="1" si="97"/>
        <v>399</v>
      </c>
      <c r="AP273" s="4">
        <f t="shared" ca="1" si="98"/>
        <v>1</v>
      </c>
      <c r="AQ273" s="2">
        <f t="shared" ca="1" si="99"/>
        <v>0</v>
      </c>
    </row>
    <row r="274" spans="2:43" x14ac:dyDescent="0.15">
      <c r="B274" s="4">
        <v>0.56030249997718329</v>
      </c>
      <c r="C274" s="4">
        <f t="shared" si="100"/>
        <v>0.37030249997371811</v>
      </c>
      <c r="F274" s="4">
        <v>253</v>
      </c>
      <c r="G274" s="4">
        <f t="shared" ca="1" si="84"/>
        <v>4</v>
      </c>
      <c r="H274" s="4">
        <f t="shared" ca="1" si="110"/>
        <v>2.7021724137931113</v>
      </c>
      <c r="I274" s="4">
        <f t="shared" ca="1" si="85"/>
        <v>2.2766467065868264E-2</v>
      </c>
      <c r="J274" s="4">
        <f t="shared" ca="1" si="111"/>
        <v>-2.0861628123064189</v>
      </c>
      <c r="K274" s="4">
        <f t="shared" ca="1" si="101"/>
        <v>1.063293403731306</v>
      </c>
      <c r="L274" s="4">
        <f t="shared" ca="1" si="102"/>
        <v>4</v>
      </c>
      <c r="M274" s="4">
        <f t="shared" ca="1" si="86"/>
        <v>1.063293403731306</v>
      </c>
      <c r="N274" s="4">
        <f t="shared" ca="1" si="103"/>
        <v>0.30394318132238385</v>
      </c>
      <c r="O274" s="4">
        <f t="shared" ca="1" si="104"/>
        <v>1</v>
      </c>
      <c r="P274" s="4">
        <f t="shared" ca="1" si="87"/>
        <v>5.9461450127639981E-16</v>
      </c>
      <c r="Q274" s="4">
        <f t="shared" ca="1" si="105"/>
        <v>1.0632934037313053</v>
      </c>
      <c r="R274" s="4">
        <f t="shared" ca="1" si="106"/>
        <v>-1.0228694085751135</v>
      </c>
      <c r="S274" s="4">
        <f t="shared" ca="1" si="88"/>
        <v>287</v>
      </c>
      <c r="T274" s="4">
        <f t="shared" ca="1" si="89"/>
        <v>-1</v>
      </c>
      <c r="U274" s="4">
        <f t="shared" ca="1" si="90"/>
        <v>-1.0228694085751135</v>
      </c>
      <c r="V274" s="4">
        <f t="shared" ca="1" si="107"/>
        <v>-0.38193587636327764</v>
      </c>
      <c r="Y274" s="4">
        <v>-1.9419099999851142</v>
      </c>
      <c r="Z274" s="4">
        <v>-2.7107224999909363</v>
      </c>
      <c r="AA274" s="4">
        <v>-4.1651150000063808</v>
      </c>
      <c r="AB274" s="4">
        <v>-2.6651574999867478</v>
      </c>
      <c r="AD274" s="4">
        <v>0.56030249997718329</v>
      </c>
      <c r="AE274" s="4">
        <f t="shared" si="91"/>
        <v>0.37030249997371811</v>
      </c>
      <c r="AF274" s="4">
        <v>253</v>
      </c>
      <c r="AG274" s="2">
        <f t="shared" si="108"/>
        <v>43.439999999999891</v>
      </c>
      <c r="AH274" s="4">
        <f t="shared" si="92"/>
        <v>399</v>
      </c>
      <c r="AI274" s="4">
        <f t="shared" si="93"/>
        <v>1</v>
      </c>
      <c r="AJ274" s="2">
        <f t="shared" si="94"/>
        <v>0</v>
      </c>
      <c r="AK274" s="4">
        <v>253</v>
      </c>
      <c r="AL274" s="4">
        <f t="shared" ca="1" si="95"/>
        <v>-1.0228694085751135</v>
      </c>
      <c r="AM274" s="4">
        <f t="shared" ca="1" si="96"/>
        <v>-0.38193587636327764</v>
      </c>
      <c r="AN274" s="2">
        <f t="shared" si="109"/>
        <v>43.439999999999891</v>
      </c>
      <c r="AO274" s="4">
        <f t="shared" ca="1" si="97"/>
        <v>399</v>
      </c>
      <c r="AP274" s="4">
        <f t="shared" ca="1" si="98"/>
        <v>1</v>
      </c>
      <c r="AQ274" s="2">
        <f t="shared" ca="1" si="99"/>
        <v>0</v>
      </c>
    </row>
    <row r="275" spans="2:43" x14ac:dyDescent="0.15">
      <c r="B275" s="4">
        <v>0.37030249997371811</v>
      </c>
      <c r="C275" s="4">
        <f t="shared" si="100"/>
        <v>-2.230697500024803</v>
      </c>
      <c r="F275" s="4">
        <v>254</v>
      </c>
      <c r="G275" s="4">
        <f t="shared" ca="1" si="84"/>
        <v>4</v>
      </c>
      <c r="H275" s="4">
        <f t="shared" ca="1" si="110"/>
        <v>2.7154310344827666</v>
      </c>
      <c r="I275" s="4">
        <f t="shared" ca="1" si="85"/>
        <v>2.2766467065868264E-2</v>
      </c>
      <c r="J275" s="4">
        <f t="shared" ca="1" si="111"/>
        <v>-2.0633963452405508</v>
      </c>
      <c r="K275" s="4">
        <f t="shared" ca="1" si="101"/>
        <v>1.9694946614495572</v>
      </c>
      <c r="L275" s="4">
        <f t="shared" ca="1" si="102"/>
        <v>2</v>
      </c>
      <c r="M275" s="4">
        <f t="shared" ca="1" si="86"/>
        <v>-1.9305949127874377E-14</v>
      </c>
      <c r="N275" s="4">
        <f t="shared" ca="1" si="103"/>
        <v>1.7679921645744223</v>
      </c>
      <c r="O275" s="4">
        <f t="shared" ca="1" si="104"/>
        <v>5</v>
      </c>
      <c r="P275" s="4">
        <f t="shared" ca="1" si="87"/>
        <v>-1.6814604688772925</v>
      </c>
      <c r="Q275" s="4">
        <f t="shared" ca="1" si="105"/>
        <v>1.6814604688772732</v>
      </c>
      <c r="R275" s="4">
        <f t="shared" ca="1" si="106"/>
        <v>-0.38193587636327764</v>
      </c>
      <c r="S275" s="4">
        <f t="shared" ca="1" si="88"/>
        <v>287</v>
      </c>
      <c r="T275" s="4">
        <f t="shared" ca="1" si="89"/>
        <v>-1</v>
      </c>
      <c r="U275" s="4">
        <f t="shared" ca="1" si="90"/>
        <v>-0.38193587636327764</v>
      </c>
      <c r="V275" s="4">
        <f t="shared" ca="1" si="107"/>
        <v>-2.0406298781746925</v>
      </c>
      <c r="Y275" s="4">
        <v>-1.197909999984148</v>
      </c>
      <c r="Z275" s="4">
        <v>-0.34772249998837879</v>
      </c>
      <c r="AA275" s="4">
        <v>-2.5061150000063037</v>
      </c>
      <c r="AB275" s="4">
        <v>-3.174157499984176</v>
      </c>
      <c r="AD275" s="4">
        <v>0.37030249997371811</v>
      </c>
      <c r="AE275" s="4">
        <f t="shared" si="91"/>
        <v>-2.230697500024803</v>
      </c>
      <c r="AF275" s="4">
        <v>254</v>
      </c>
      <c r="AG275" s="2">
        <f t="shared" si="108"/>
        <v>43.65999999999989</v>
      </c>
      <c r="AH275" s="4">
        <f t="shared" si="92"/>
        <v>399</v>
      </c>
      <c r="AI275" s="4">
        <f t="shared" si="93"/>
        <v>1</v>
      </c>
      <c r="AJ275" s="2">
        <f t="shared" si="94"/>
        <v>0</v>
      </c>
      <c r="AK275" s="4">
        <v>254</v>
      </c>
      <c r="AL275" s="4">
        <f t="shared" ca="1" si="95"/>
        <v>-0.38193587636327764</v>
      </c>
      <c r="AM275" s="4">
        <f t="shared" ca="1" si="96"/>
        <v>-2.0406298781746925</v>
      </c>
      <c r="AN275" s="2">
        <f t="shared" si="109"/>
        <v>43.65999999999989</v>
      </c>
      <c r="AO275" s="4">
        <f t="shared" ca="1" si="97"/>
        <v>399</v>
      </c>
      <c r="AP275" s="4">
        <f t="shared" ca="1" si="98"/>
        <v>1</v>
      </c>
      <c r="AQ275" s="2">
        <f t="shared" ca="1" si="99"/>
        <v>0</v>
      </c>
    </row>
    <row r="276" spans="2:43" x14ac:dyDescent="0.15">
      <c r="B276" s="4">
        <v>-2.230697500024803</v>
      </c>
      <c r="C276" s="4">
        <f t="shared" si="100"/>
        <v>-0.80469750002620799</v>
      </c>
      <c r="F276" s="4">
        <v>255</v>
      </c>
      <c r="G276" s="4">
        <f t="shared" ca="1" si="84"/>
        <v>4</v>
      </c>
      <c r="H276" s="4">
        <f t="shared" ca="1" si="110"/>
        <v>2.7286896551724218</v>
      </c>
      <c r="I276" s="4">
        <f t="shared" ca="1" si="85"/>
        <v>2.2766467065868264E-2</v>
      </c>
      <c r="J276" s="4">
        <f t="shared" ca="1" si="111"/>
        <v>-2.0406298781746828</v>
      </c>
      <c r="K276" s="4">
        <f t="shared" ca="1" si="101"/>
        <v>1.1565752629765527</v>
      </c>
      <c r="L276" s="4">
        <f t="shared" ca="1" si="102"/>
        <v>3</v>
      </c>
      <c r="M276" s="4">
        <f t="shared" ca="1" si="86"/>
        <v>-1.5870637224483155E-14</v>
      </c>
      <c r="N276" s="4">
        <f t="shared" ca="1" si="103"/>
        <v>0.43061731516051815</v>
      </c>
      <c r="O276" s="4">
        <f t="shared" ca="1" si="104"/>
        <v>3</v>
      </c>
      <c r="P276" s="4">
        <f t="shared" ca="1" si="87"/>
        <v>-5.908972299740482E-15</v>
      </c>
      <c r="Q276" s="4">
        <f t="shared" ca="1" si="105"/>
        <v>-9.9616649247426721E-15</v>
      </c>
      <c r="R276" s="4">
        <f t="shared" ca="1" si="106"/>
        <v>-2.0406298781746925</v>
      </c>
      <c r="S276" s="4">
        <f t="shared" ca="1" si="88"/>
        <v>287</v>
      </c>
      <c r="T276" s="4">
        <f t="shared" ca="1" si="89"/>
        <v>-1</v>
      </c>
      <c r="U276" s="4">
        <f t="shared" ca="1" si="90"/>
        <v>-2.0406298781746925</v>
      </c>
      <c r="V276" s="4">
        <f t="shared" ca="1" si="107"/>
        <v>-1.0737207431869353</v>
      </c>
      <c r="Y276" s="4">
        <v>-3.0949099999837415</v>
      </c>
      <c r="Z276" s="4">
        <v>-0.77672249998883558</v>
      </c>
      <c r="AA276" s="4">
        <v>-3.6321150000091507</v>
      </c>
      <c r="AB276" s="4">
        <v>-3.861157499983392</v>
      </c>
      <c r="AD276" s="4">
        <v>-2.230697500024803</v>
      </c>
      <c r="AE276" s="4">
        <f t="shared" si="91"/>
        <v>-0.80469750002620799</v>
      </c>
      <c r="AF276" s="4">
        <v>255</v>
      </c>
      <c r="AG276" s="2">
        <f t="shared" si="108"/>
        <v>43.879999999999889</v>
      </c>
      <c r="AH276" s="4">
        <f t="shared" si="92"/>
        <v>399</v>
      </c>
      <c r="AI276" s="4">
        <f t="shared" si="93"/>
        <v>1</v>
      </c>
      <c r="AJ276" s="2">
        <f t="shared" si="94"/>
        <v>0</v>
      </c>
      <c r="AK276" s="4">
        <v>255</v>
      </c>
      <c r="AL276" s="4">
        <f t="shared" ca="1" si="95"/>
        <v>-2.0406298781746925</v>
      </c>
      <c r="AM276" s="4">
        <f t="shared" ca="1" si="96"/>
        <v>-1.0737207431869353</v>
      </c>
      <c r="AN276" s="2">
        <f t="shared" si="109"/>
        <v>43.879999999999889</v>
      </c>
      <c r="AO276" s="4">
        <f t="shared" ca="1" si="97"/>
        <v>399</v>
      </c>
      <c r="AP276" s="4">
        <f t="shared" ca="1" si="98"/>
        <v>1</v>
      </c>
      <c r="AQ276" s="2">
        <f t="shared" ca="1" si="99"/>
        <v>0</v>
      </c>
    </row>
    <row r="277" spans="2:43" x14ac:dyDescent="0.15">
      <c r="B277" s="4">
        <v>-0.80469750002620799</v>
      </c>
      <c r="C277" s="4">
        <f t="shared" si="100"/>
        <v>-1.0356975000256341</v>
      </c>
      <c r="F277" s="4">
        <v>256</v>
      </c>
      <c r="G277" s="4">
        <f t="shared" ca="1" si="84"/>
        <v>4</v>
      </c>
      <c r="H277" s="4">
        <f t="shared" ca="1" si="110"/>
        <v>2.741948275862077</v>
      </c>
      <c r="I277" s="4">
        <f t="shared" ca="1" si="85"/>
        <v>2.2766467065868264E-2</v>
      </c>
      <c r="J277" s="4">
        <f t="shared" ca="1" si="111"/>
        <v>-2.0178634111088147</v>
      </c>
      <c r="K277" s="4">
        <f t="shared" ca="1" si="101"/>
        <v>0.9927303496113884</v>
      </c>
      <c r="L277" s="4">
        <f t="shared" ca="1" si="102"/>
        <v>5</v>
      </c>
      <c r="M277" s="4">
        <f t="shared" ca="1" si="86"/>
        <v>0.94414266792187296</v>
      </c>
      <c r="N277" s="4">
        <f t="shared" ca="1" si="103"/>
        <v>0.20231290345237288</v>
      </c>
      <c r="O277" s="4">
        <f t="shared" ca="1" si="104"/>
        <v>2</v>
      </c>
      <c r="P277" s="4">
        <f t="shared" ca="1" si="87"/>
        <v>-6.3453015314624374E-15</v>
      </c>
      <c r="Q277" s="4">
        <f t="shared" ca="1" si="105"/>
        <v>0.94414266792187929</v>
      </c>
      <c r="R277" s="4">
        <f t="shared" ca="1" si="106"/>
        <v>-1.0737207431869353</v>
      </c>
      <c r="S277" s="4">
        <f t="shared" ca="1" si="88"/>
        <v>287</v>
      </c>
      <c r="T277" s="4">
        <f t="shared" ca="1" si="89"/>
        <v>-1</v>
      </c>
      <c r="U277" s="4">
        <f t="shared" ca="1" si="90"/>
        <v>-1.0737207431869353</v>
      </c>
      <c r="V277" s="4">
        <f t="shared" ca="1" si="107"/>
        <v>-2.4419251853687367</v>
      </c>
      <c r="Y277" s="4">
        <v>-0.93390999998632651</v>
      </c>
      <c r="Z277" s="4">
        <v>-1.8137224999890122</v>
      </c>
      <c r="AA277" s="4">
        <v>-1.8061150000079351</v>
      </c>
      <c r="AB277" s="4">
        <v>-4.3461574999845709</v>
      </c>
      <c r="AD277" s="4">
        <v>-0.80469750002620799</v>
      </c>
      <c r="AE277" s="4">
        <f t="shared" si="91"/>
        <v>-1.0356975000256341</v>
      </c>
      <c r="AF277" s="4">
        <v>256</v>
      </c>
      <c r="AG277" s="2">
        <f t="shared" si="108"/>
        <v>44.099999999999888</v>
      </c>
      <c r="AH277" s="4">
        <f t="shared" si="92"/>
        <v>399</v>
      </c>
      <c r="AI277" s="4">
        <f t="shared" si="93"/>
        <v>1</v>
      </c>
      <c r="AJ277" s="2">
        <f t="shared" si="94"/>
        <v>0</v>
      </c>
      <c r="AK277" s="4">
        <v>256</v>
      </c>
      <c r="AL277" s="4">
        <f t="shared" ca="1" si="95"/>
        <v>-1.0737207431869353</v>
      </c>
      <c r="AM277" s="4">
        <f t="shared" ca="1" si="96"/>
        <v>-2.4419251853687367</v>
      </c>
      <c r="AN277" s="2">
        <f t="shared" si="109"/>
        <v>44.099999999999888</v>
      </c>
      <c r="AO277" s="4">
        <f t="shared" ca="1" si="97"/>
        <v>399</v>
      </c>
      <c r="AP277" s="4">
        <f t="shared" ca="1" si="98"/>
        <v>1</v>
      </c>
      <c r="AQ277" s="2">
        <f t="shared" ca="1" si="99"/>
        <v>0</v>
      </c>
    </row>
    <row r="278" spans="2:43" x14ac:dyDescent="0.15">
      <c r="B278" s="4">
        <v>-1.0356975000256341</v>
      </c>
      <c r="C278" s="4">
        <f t="shared" si="100"/>
        <v>2.3753024999741967</v>
      </c>
      <c r="F278" s="4">
        <v>257</v>
      </c>
      <c r="G278" s="4">
        <f t="shared" ref="G278:G341" ca="1" si="112">IF(AND(F278&gt;=$I$8,F278&lt;$I$9),1,IF(AND(F278&gt;=$I$9,F278&lt;$I$10),2,IF(AND(F278&gt;=$I$10,F278&lt;$I$11),3,IF(AND(F278&gt;=$I$11,F278&lt;=$I$12),4,0))))</f>
        <v>4</v>
      </c>
      <c r="H278" s="4">
        <f t="shared" ca="1" si="110"/>
        <v>2.7552068965517322</v>
      </c>
      <c r="I278" s="4">
        <f t="shared" ref="I278:I341" ca="1" si="113">IF(AND(F278&gt;=$I$8,F278&lt;$I$9),$K$9,IF(AND(F278&gt;=$I$9,F278&lt;$I$10),$K$10,IF(AND(F278&gt;=$I$10,F278&lt;$I$11),$K$11,IF(AND(F278&gt;=$I$11,F278&lt;=$I$12),$K$12,0))))</f>
        <v>2.2766467065868264E-2</v>
      </c>
      <c r="J278" s="4">
        <f t="shared" ca="1" si="111"/>
        <v>-1.9950969440429465</v>
      </c>
      <c r="K278" s="4">
        <f t="shared" ca="1" si="101"/>
        <v>1.1515375686000835</v>
      </c>
      <c r="L278" s="4">
        <f t="shared" ca="1" si="102"/>
        <v>5</v>
      </c>
      <c r="M278" s="4">
        <f t="shared" ref="M278:M341" ca="1" si="114">K278*SIN(2*PI()*F278/L278)</f>
        <v>0.6768568002838663</v>
      </c>
      <c r="N278" s="4">
        <f t="shared" ca="1" si="103"/>
        <v>1.1236850416096567</v>
      </c>
      <c r="O278" s="4">
        <f t="shared" ca="1" si="104"/>
        <v>4</v>
      </c>
      <c r="P278" s="4">
        <f t="shared" ref="P278:P341" ca="1" si="115">N278*SIN(2*PI()*F278/O278)</f>
        <v>1.1236850416096567</v>
      </c>
      <c r="Q278" s="4">
        <f t="shared" ca="1" si="105"/>
        <v>-0.44682824132579035</v>
      </c>
      <c r="R278" s="4">
        <f t="shared" ca="1" si="106"/>
        <v>-2.4419251853687367</v>
      </c>
      <c r="S278" s="4">
        <f t="shared" ref="S278:S341" ca="1" si="116">IF(AND(F278&gt;=$I$8,F278&lt;$I$9),$P$8,IF(AND(F278&gt;=$I$9,F278&lt;$I$10),$P$12,IF(AND(F278&gt;=$I$10,F278&lt;$I$11),$S$8,IF(AND(F278&gt;=$I$11,F278&lt;=$I$12),$S$12,0))))</f>
        <v>287</v>
      </c>
      <c r="T278" s="4">
        <f t="shared" ref="T278:T341" ca="1" si="117">IF(AND(F278&gt;=$I$8,F278&lt;$I$9),$N$10,IF(AND(F278&gt;=$I$9,F278&lt;$I$10),$N$14,IF(AND(F278&gt;=$I$10,F278&lt;$I$11),$Q$10,IF(AND(F278&gt;=$I$11,F278&lt;=$I$12),$Q$14,0))))</f>
        <v>-1</v>
      </c>
      <c r="U278" s="4">
        <f t="shared" ref="U278:U341" ca="1" si="118">IF(AND(F278&gt;=$I$8,F278&lt;$I$9,F278=S278,RAND()&lt;T278),$P$9,IF(AND(F278&gt;=$I$9,F278&lt;$I$10,F278=S278,RAND()&lt;T278),$P$13,IF(AND(F278&gt;=$I$10,F278&lt;$I$11,F278=S278,RAND()&lt;T278),$S$9,IF(AND(F278&gt;=$I$11,F278&lt;=$I$12,F278=S278,RAND()&lt;T278),$S$13,R278))))</f>
        <v>-2.4419251853687367</v>
      </c>
      <c r="V278" s="4">
        <f t="shared" ca="1" si="107"/>
        <v>-1.9723304769771393</v>
      </c>
      <c r="Y278" s="4">
        <v>-2.1149099999853149</v>
      </c>
      <c r="Z278" s="4">
        <v>-0.13972249999127939</v>
      </c>
      <c r="AA278" s="4">
        <v>-2.4691150000073492</v>
      </c>
      <c r="AB278" s="4">
        <v>-3.1391574999837246</v>
      </c>
      <c r="AD278" s="4">
        <v>-1.0356975000256341</v>
      </c>
      <c r="AE278" s="4">
        <f t="shared" ref="AE278:AE341" si="119">AD279</f>
        <v>2.3753024999741967</v>
      </c>
      <c r="AF278" s="4">
        <v>257</v>
      </c>
      <c r="AG278" s="2">
        <f t="shared" si="108"/>
        <v>44.319999999999887</v>
      </c>
      <c r="AH278" s="4">
        <f t="shared" ref="AH278:AH341" si="120">COUNTIFS($AD$22:$AD$420,"&lt;"&amp;AG278,$AE$22:$AE$420,"&lt;"&amp;AG278)</f>
        <v>399</v>
      </c>
      <c r="AI278" s="4">
        <f t="shared" ref="AI278:AI341" si="121">AH278/$AH$421</f>
        <v>1</v>
      </c>
      <c r="AJ278" s="2">
        <f t="shared" ref="AJ278:AJ341" si="122">(AI279-AI278)/(AG279-AG278)</f>
        <v>0</v>
      </c>
      <c r="AK278" s="4">
        <v>257</v>
      </c>
      <c r="AL278" s="4">
        <f t="shared" ref="AL278:AL341" ca="1" si="123">U278</f>
        <v>-2.4419251853687367</v>
      </c>
      <c r="AM278" s="4">
        <f t="shared" ref="AM278:AM341" ca="1" si="124">AL279</f>
        <v>-1.9723304769771393</v>
      </c>
      <c r="AN278" s="2">
        <f t="shared" si="109"/>
        <v>44.319999999999887</v>
      </c>
      <c r="AO278" s="4">
        <f t="shared" ref="AO278:AO341" ca="1" si="125">COUNTIFS($AL$22:$AL$420,"&lt;"&amp;AN278,$AM$22:$AM$420,"&lt;"&amp;AN278)</f>
        <v>399</v>
      </c>
      <c r="AP278" s="4">
        <f t="shared" ref="AP278:AP341" ca="1" si="126">AO278/$AO$421</f>
        <v>1</v>
      </c>
      <c r="AQ278" s="2">
        <f t="shared" ref="AQ278:AQ341" ca="1" si="127">(AP279-AP278)/(AN279-AN278)</f>
        <v>0</v>
      </c>
    </row>
    <row r="279" spans="2:43" x14ac:dyDescent="0.15">
      <c r="B279" s="4">
        <v>2.3753024999741967</v>
      </c>
      <c r="C279" s="4">
        <f t="shared" ref="C279:C342" si="128">B280</f>
        <v>-1.490697500024396</v>
      </c>
      <c r="F279" s="4">
        <v>258</v>
      </c>
      <c r="G279" s="4">
        <f t="shared" ca="1" si="112"/>
        <v>4</v>
      </c>
      <c r="H279" s="4">
        <f t="shared" ca="1" si="110"/>
        <v>2.7684655172413875</v>
      </c>
      <c r="I279" s="4">
        <f t="shared" ca="1" si="113"/>
        <v>2.2766467065868264E-2</v>
      </c>
      <c r="J279" s="4">
        <f t="shared" ca="1" si="111"/>
        <v>-1.9723304769770782</v>
      </c>
      <c r="K279" s="4">
        <f t="shared" ref="K279:K342" ca="1" si="129">RAND()*($E$9-$D$9)+$D$9</f>
        <v>0.23948084005300063</v>
      </c>
      <c r="L279" s="4">
        <f t="shared" ref="L279:L342" ca="1" si="130">RANDBETWEEN($D$12,$E$12)</f>
        <v>3</v>
      </c>
      <c r="M279" s="4">
        <f t="shared" ca="1" si="114"/>
        <v>-8.4497002212115373E-15</v>
      </c>
      <c r="N279" s="4">
        <f t="shared" ref="N279:N342" ca="1" si="131">RAND()*($E$9-$D$9)+$D$9</f>
        <v>1.9848185221893799</v>
      </c>
      <c r="O279" s="4">
        <f t="shared" ref="O279:O342" ca="1" si="132">RANDBETWEEN($D$13,$E$13)</f>
        <v>4</v>
      </c>
      <c r="P279" s="4">
        <f t="shared" ca="1" si="115"/>
        <v>5.2523371501129266E-14</v>
      </c>
      <c r="Q279" s="4">
        <f t="shared" ref="Q279:Q342" ca="1" si="133">IF(RAND()&gt;$I$14,M279+P279,M279-P279)</f>
        <v>-6.0973071722340797E-14</v>
      </c>
      <c r="R279" s="4">
        <f t="shared" ref="R279:R342" ca="1" si="134">J279+Q279</f>
        <v>-1.9723304769771393</v>
      </c>
      <c r="S279" s="4">
        <f t="shared" ca="1" si="116"/>
        <v>287</v>
      </c>
      <c r="T279" s="4">
        <f t="shared" ca="1" si="117"/>
        <v>-1</v>
      </c>
      <c r="U279" s="4">
        <f t="shared" ca="1" si="118"/>
        <v>-1.9723304769771393</v>
      </c>
      <c r="V279" s="4">
        <f t="shared" ref="V279:V342" ca="1" si="135">U280</f>
        <v>-3.6633999730495961</v>
      </c>
      <c r="Y279" s="4">
        <v>-1.3779099999844391</v>
      </c>
      <c r="Z279" s="4">
        <v>-2.4687224999908608</v>
      </c>
      <c r="AA279" s="4">
        <v>-2.747115000008904</v>
      </c>
      <c r="AB279" s="4">
        <v>-0.28815749998400975</v>
      </c>
      <c r="AD279" s="4">
        <v>2.3753024999741967</v>
      </c>
      <c r="AE279" s="4">
        <f t="shared" si="119"/>
        <v>-1.490697500024396</v>
      </c>
      <c r="AF279" s="4">
        <v>258</v>
      </c>
      <c r="AG279" s="2">
        <f t="shared" ref="AG279:AG342" si="136">AG278+$W$3</f>
        <v>44.539999999999885</v>
      </c>
      <c r="AH279" s="4">
        <f t="shared" si="120"/>
        <v>399</v>
      </c>
      <c r="AI279" s="4">
        <f t="shared" si="121"/>
        <v>1</v>
      </c>
      <c r="AJ279" s="2">
        <f t="shared" si="122"/>
        <v>0</v>
      </c>
      <c r="AK279" s="4">
        <v>258</v>
      </c>
      <c r="AL279" s="4">
        <f t="shared" ca="1" si="123"/>
        <v>-1.9723304769771393</v>
      </c>
      <c r="AM279" s="4">
        <f t="shared" ca="1" si="124"/>
        <v>-3.6633999730495961</v>
      </c>
      <c r="AN279" s="2">
        <f t="shared" ref="AN279:AN342" si="137">AG278+$W$3</f>
        <v>44.539999999999885</v>
      </c>
      <c r="AO279" s="4">
        <f t="shared" ca="1" si="125"/>
        <v>399</v>
      </c>
      <c r="AP279" s="4">
        <f t="shared" ca="1" si="126"/>
        <v>1</v>
      </c>
      <c r="AQ279" s="2">
        <f t="shared" ca="1" si="127"/>
        <v>0</v>
      </c>
    </row>
    <row r="280" spans="2:43" x14ac:dyDescent="0.15">
      <c r="B280" s="4">
        <v>-1.490697500024396</v>
      </c>
      <c r="C280" s="4">
        <f t="shared" si="128"/>
        <v>-3.2566975000243303</v>
      </c>
      <c r="F280" s="4">
        <v>259</v>
      </c>
      <c r="G280" s="4">
        <f t="shared" ca="1" si="112"/>
        <v>4</v>
      </c>
      <c r="H280" s="4">
        <f t="shared" ref="H280:H343" ca="1" si="138">H279+$K$9</f>
        <v>2.7817241379310427</v>
      </c>
      <c r="I280" s="4">
        <f t="shared" ca="1" si="113"/>
        <v>2.2766467065868264E-2</v>
      </c>
      <c r="J280" s="4">
        <f t="shared" ref="J280:J343" ca="1" si="139">J279+I280</f>
        <v>-1.9495640099112099</v>
      </c>
      <c r="K280" s="4">
        <f t="shared" ca="1" si="129"/>
        <v>0.77733890365171754</v>
      </c>
      <c r="L280" s="4">
        <f t="shared" ca="1" si="130"/>
        <v>2</v>
      </c>
      <c r="M280" s="4">
        <f t="shared" ca="1" si="114"/>
        <v>4.9520971924411072E-14</v>
      </c>
      <c r="N280" s="4">
        <f t="shared" ca="1" si="131"/>
        <v>1.7138359631384357</v>
      </c>
      <c r="O280" s="4">
        <f t="shared" ca="1" si="132"/>
        <v>4</v>
      </c>
      <c r="P280" s="4">
        <f t="shared" ca="1" si="115"/>
        <v>-1.7138359631384357</v>
      </c>
      <c r="Q280" s="4">
        <f t="shared" ca="1" si="133"/>
        <v>-1.7138359631383862</v>
      </c>
      <c r="R280" s="4">
        <f t="shared" ca="1" si="134"/>
        <v>-3.6633999730495961</v>
      </c>
      <c r="S280" s="4">
        <f t="shared" ca="1" si="116"/>
        <v>287</v>
      </c>
      <c r="T280" s="4">
        <f t="shared" ca="1" si="117"/>
        <v>-1</v>
      </c>
      <c r="U280" s="4">
        <f t="shared" ca="1" si="118"/>
        <v>-3.6633999730495961</v>
      </c>
      <c r="V280" s="4">
        <f t="shared" ca="1" si="135"/>
        <v>-1.9267975428454955</v>
      </c>
      <c r="Y280" s="4">
        <v>-2.649909999984601</v>
      </c>
      <c r="Z280" s="4">
        <v>-1.6257224999911557</v>
      </c>
      <c r="AA280" s="4">
        <v>-2.5841150000083246</v>
      </c>
      <c r="AB280" s="4">
        <v>-1.1931574999834993</v>
      </c>
      <c r="AD280" s="4">
        <v>-1.490697500024396</v>
      </c>
      <c r="AE280" s="4">
        <f t="shared" si="119"/>
        <v>-3.2566975000243303</v>
      </c>
      <c r="AF280" s="4">
        <v>259</v>
      </c>
      <c r="AG280" s="2">
        <f t="shared" si="136"/>
        <v>44.759999999999884</v>
      </c>
      <c r="AH280" s="4">
        <f t="shared" si="120"/>
        <v>399</v>
      </c>
      <c r="AI280" s="4">
        <f t="shared" si="121"/>
        <v>1</v>
      </c>
      <c r="AJ280" s="2">
        <f t="shared" si="122"/>
        <v>0</v>
      </c>
      <c r="AK280" s="4">
        <v>259</v>
      </c>
      <c r="AL280" s="4">
        <f t="shared" ca="1" si="123"/>
        <v>-3.6633999730495961</v>
      </c>
      <c r="AM280" s="4">
        <f t="shared" ca="1" si="124"/>
        <v>-1.9267975428454955</v>
      </c>
      <c r="AN280" s="2">
        <f t="shared" si="137"/>
        <v>44.759999999999884</v>
      </c>
      <c r="AO280" s="4">
        <f t="shared" ca="1" si="125"/>
        <v>399</v>
      </c>
      <c r="AP280" s="4">
        <f t="shared" ca="1" si="126"/>
        <v>1</v>
      </c>
      <c r="AQ280" s="2">
        <f t="shared" ca="1" si="127"/>
        <v>0</v>
      </c>
    </row>
    <row r="281" spans="2:43" x14ac:dyDescent="0.15">
      <c r="B281" s="4">
        <v>-3.2566975000243303</v>
      </c>
      <c r="C281" s="4">
        <f t="shared" si="128"/>
        <v>-1.8056975000249054</v>
      </c>
      <c r="F281" s="4">
        <v>260</v>
      </c>
      <c r="G281" s="4">
        <f t="shared" ca="1" si="112"/>
        <v>4</v>
      </c>
      <c r="H281" s="4">
        <f t="shared" ca="1" si="138"/>
        <v>2.7949827586206979</v>
      </c>
      <c r="I281" s="4">
        <f t="shared" ca="1" si="113"/>
        <v>2.2766467065868264E-2</v>
      </c>
      <c r="J281" s="4">
        <f t="shared" ca="1" si="139"/>
        <v>-1.9267975428453417</v>
      </c>
      <c r="K281" s="4">
        <f t="shared" ca="1" si="129"/>
        <v>0.26916492892496124</v>
      </c>
      <c r="L281" s="4">
        <f t="shared" ca="1" si="130"/>
        <v>1</v>
      </c>
      <c r="M281" s="4">
        <f t="shared" ca="1" si="114"/>
        <v>-4.0098266029258034E-14</v>
      </c>
      <c r="N281" s="4">
        <f t="shared" ca="1" si="131"/>
        <v>1.5286436765117861</v>
      </c>
      <c r="O281" s="4">
        <f t="shared" ca="1" si="132"/>
        <v>2</v>
      </c>
      <c r="P281" s="4">
        <f t="shared" ca="1" si="115"/>
        <v>-1.1386320099265416E-13</v>
      </c>
      <c r="Q281" s="4">
        <f t="shared" ca="1" si="133"/>
        <v>-1.5396146702191219E-13</v>
      </c>
      <c r="R281" s="4">
        <f t="shared" ca="1" si="134"/>
        <v>-1.9267975428454955</v>
      </c>
      <c r="S281" s="4">
        <f t="shared" ca="1" si="116"/>
        <v>287</v>
      </c>
      <c r="T281" s="4">
        <f t="shared" ca="1" si="117"/>
        <v>-1</v>
      </c>
      <c r="U281" s="4">
        <f t="shared" ca="1" si="118"/>
        <v>-1.9267975428454955</v>
      </c>
      <c r="V281" s="4">
        <f t="shared" ca="1" si="135"/>
        <v>-1.9040310757794674</v>
      </c>
      <c r="Y281" s="4">
        <v>-2.4069099999834975</v>
      </c>
      <c r="Z281" s="4">
        <v>-4.533722499989068</v>
      </c>
      <c r="AA281" s="4">
        <v>-2.8771150000075352</v>
      </c>
      <c r="AB281" s="4">
        <v>-2.4651574999836612</v>
      </c>
      <c r="AD281" s="4">
        <v>-3.2566975000243303</v>
      </c>
      <c r="AE281" s="4">
        <f t="shared" si="119"/>
        <v>-1.8056975000249054</v>
      </c>
      <c r="AF281" s="4">
        <v>260</v>
      </c>
      <c r="AG281" s="2">
        <f t="shared" si="136"/>
        <v>44.979999999999883</v>
      </c>
      <c r="AH281" s="4">
        <f t="shared" si="120"/>
        <v>399</v>
      </c>
      <c r="AI281" s="4">
        <f t="shared" si="121"/>
        <v>1</v>
      </c>
      <c r="AJ281" s="2">
        <f t="shared" si="122"/>
        <v>0</v>
      </c>
      <c r="AK281" s="4">
        <v>260</v>
      </c>
      <c r="AL281" s="4">
        <f t="shared" ca="1" si="123"/>
        <v>-1.9267975428454955</v>
      </c>
      <c r="AM281" s="4">
        <f t="shared" ca="1" si="124"/>
        <v>-1.9040310757794674</v>
      </c>
      <c r="AN281" s="2">
        <f t="shared" si="137"/>
        <v>44.979999999999883</v>
      </c>
      <c r="AO281" s="4">
        <f t="shared" ca="1" si="125"/>
        <v>399</v>
      </c>
      <c r="AP281" s="4">
        <f t="shared" ca="1" si="126"/>
        <v>1</v>
      </c>
      <c r="AQ281" s="2">
        <f t="shared" ca="1" si="127"/>
        <v>0</v>
      </c>
    </row>
    <row r="282" spans="2:43" x14ac:dyDescent="0.15">
      <c r="B282" s="4">
        <v>-1.8056975000249054</v>
      </c>
      <c r="C282" s="4">
        <f t="shared" si="128"/>
        <v>-3.1946975000245459</v>
      </c>
      <c r="F282" s="4">
        <v>261</v>
      </c>
      <c r="G282" s="4">
        <f t="shared" ca="1" si="112"/>
        <v>4</v>
      </c>
      <c r="H282" s="4">
        <f t="shared" ca="1" si="138"/>
        <v>2.8082413793103531</v>
      </c>
      <c r="I282" s="4">
        <f t="shared" ca="1" si="113"/>
        <v>2.2766467065868264E-2</v>
      </c>
      <c r="J282" s="4">
        <f t="shared" ca="1" si="139"/>
        <v>-1.9040310757794734</v>
      </c>
      <c r="K282" s="4">
        <f t="shared" ca="1" si="129"/>
        <v>0.62936466146077785</v>
      </c>
      <c r="L282" s="4">
        <f t="shared" ca="1" si="130"/>
        <v>3</v>
      </c>
      <c r="M282" s="4">
        <f t="shared" ca="1" si="114"/>
        <v>-3.577605789784552E-14</v>
      </c>
      <c r="N282" s="4">
        <f t="shared" ca="1" si="131"/>
        <v>0.73500751169797485</v>
      </c>
      <c r="O282" s="4">
        <f t="shared" ca="1" si="132"/>
        <v>3</v>
      </c>
      <c r="P282" s="4">
        <f t="shared" ca="1" si="115"/>
        <v>-4.1781296129377404E-14</v>
      </c>
      <c r="Q282" s="4">
        <f t="shared" ca="1" si="133"/>
        <v>6.0052382315318843E-15</v>
      </c>
      <c r="R282" s="4">
        <f t="shared" ca="1" si="134"/>
        <v>-1.9040310757794674</v>
      </c>
      <c r="S282" s="4">
        <f t="shared" ca="1" si="116"/>
        <v>287</v>
      </c>
      <c r="T282" s="4">
        <f t="shared" ca="1" si="117"/>
        <v>-1</v>
      </c>
      <c r="U282" s="4">
        <f t="shared" ca="1" si="118"/>
        <v>-1.9040310757794674</v>
      </c>
      <c r="V282" s="4">
        <f t="shared" ca="1" si="135"/>
        <v>-0.76844812943994989</v>
      </c>
      <c r="Y282" s="4">
        <v>-1.0009099999841453</v>
      </c>
      <c r="Z282" s="4">
        <v>-3.6207224999884602</v>
      </c>
      <c r="AA282" s="4">
        <v>-2.0151150000096152</v>
      </c>
      <c r="AB282" s="4">
        <v>-2.0061574999843401</v>
      </c>
      <c r="AD282" s="4">
        <v>-1.8056975000249054</v>
      </c>
      <c r="AE282" s="4">
        <f t="shared" si="119"/>
        <v>-3.1946975000245459</v>
      </c>
      <c r="AF282" s="4">
        <v>261</v>
      </c>
      <c r="AG282" s="2">
        <f t="shared" si="136"/>
        <v>45.199999999999882</v>
      </c>
      <c r="AH282" s="4">
        <f t="shared" si="120"/>
        <v>399</v>
      </c>
      <c r="AI282" s="4">
        <f t="shared" si="121"/>
        <v>1</v>
      </c>
      <c r="AJ282" s="2">
        <f t="shared" si="122"/>
        <v>0</v>
      </c>
      <c r="AK282" s="4">
        <v>261</v>
      </c>
      <c r="AL282" s="4">
        <f t="shared" ca="1" si="123"/>
        <v>-1.9040310757794674</v>
      </c>
      <c r="AM282" s="4">
        <f t="shared" ca="1" si="124"/>
        <v>-0.76844812943994989</v>
      </c>
      <c r="AN282" s="2">
        <f t="shared" si="137"/>
        <v>45.199999999999882</v>
      </c>
      <c r="AO282" s="4">
        <f t="shared" ca="1" si="125"/>
        <v>399</v>
      </c>
      <c r="AP282" s="4">
        <f t="shared" ca="1" si="126"/>
        <v>1</v>
      </c>
      <c r="AQ282" s="2">
        <f t="shared" ca="1" si="127"/>
        <v>0</v>
      </c>
    </row>
    <row r="283" spans="2:43" x14ac:dyDescent="0.15">
      <c r="B283" s="4">
        <v>-3.1946975000245459</v>
      </c>
      <c r="C283" s="4">
        <f t="shared" si="128"/>
        <v>-3.1416975000233549</v>
      </c>
      <c r="F283" s="4">
        <v>262</v>
      </c>
      <c r="G283" s="4">
        <f t="shared" ca="1" si="112"/>
        <v>4</v>
      </c>
      <c r="H283" s="4">
        <f t="shared" ca="1" si="138"/>
        <v>2.8215000000000083</v>
      </c>
      <c r="I283" s="4">
        <f t="shared" ca="1" si="113"/>
        <v>2.2766467065868264E-2</v>
      </c>
      <c r="J283" s="4">
        <f t="shared" ca="1" si="139"/>
        <v>-1.8812646087136051</v>
      </c>
      <c r="K283" s="4">
        <f t="shared" ca="1" si="129"/>
        <v>1.8932364752833446</v>
      </c>
      <c r="L283" s="4">
        <f t="shared" ca="1" si="130"/>
        <v>5</v>
      </c>
      <c r="M283" s="4">
        <f t="shared" ca="1" si="114"/>
        <v>1.1128164792736877</v>
      </c>
      <c r="N283" s="4">
        <f t="shared" ca="1" si="131"/>
        <v>1.8342379827230186</v>
      </c>
      <c r="O283" s="4">
        <f t="shared" ca="1" si="132"/>
        <v>2</v>
      </c>
      <c r="P283" s="4">
        <f t="shared" ca="1" si="115"/>
        <v>3.2354310841280444E-14</v>
      </c>
      <c r="Q283" s="4">
        <f t="shared" ca="1" si="133"/>
        <v>1.1128164792736552</v>
      </c>
      <c r="R283" s="4">
        <f t="shared" ca="1" si="134"/>
        <v>-0.76844812943994989</v>
      </c>
      <c r="S283" s="4">
        <f t="shared" ca="1" si="116"/>
        <v>287</v>
      </c>
      <c r="T283" s="4">
        <f t="shared" ca="1" si="117"/>
        <v>-1</v>
      </c>
      <c r="U283" s="4">
        <f t="shared" ca="1" si="118"/>
        <v>-0.76844812943994989</v>
      </c>
      <c r="V283" s="4">
        <f t="shared" ca="1" si="135"/>
        <v>-2.2278115216574714</v>
      </c>
      <c r="Y283" s="4">
        <v>-2.4939099999841119</v>
      </c>
      <c r="Z283" s="4">
        <v>-2.1077224999892508</v>
      </c>
      <c r="AA283" s="4">
        <v>-2.0721150000078126</v>
      </c>
      <c r="AB283" s="4">
        <v>-2.3061574999836409</v>
      </c>
      <c r="AD283" s="4">
        <v>-3.1946975000245459</v>
      </c>
      <c r="AE283" s="4">
        <f t="shared" si="119"/>
        <v>-3.1416975000233549</v>
      </c>
      <c r="AF283" s="4">
        <v>262</v>
      </c>
      <c r="AG283" s="2">
        <f t="shared" si="136"/>
        <v>45.419999999999881</v>
      </c>
      <c r="AH283" s="4">
        <f t="shared" si="120"/>
        <v>399</v>
      </c>
      <c r="AI283" s="4">
        <f t="shared" si="121"/>
        <v>1</v>
      </c>
      <c r="AJ283" s="2">
        <f t="shared" si="122"/>
        <v>0</v>
      </c>
      <c r="AK283" s="4">
        <v>262</v>
      </c>
      <c r="AL283" s="4">
        <f t="shared" ca="1" si="123"/>
        <v>-0.76844812943994989</v>
      </c>
      <c r="AM283" s="4">
        <f t="shared" ca="1" si="124"/>
        <v>-2.2278115216574714</v>
      </c>
      <c r="AN283" s="2">
        <f t="shared" si="137"/>
        <v>45.419999999999881</v>
      </c>
      <c r="AO283" s="4">
        <f t="shared" ca="1" si="125"/>
        <v>399</v>
      </c>
      <c r="AP283" s="4">
        <f t="shared" ca="1" si="126"/>
        <v>1</v>
      </c>
      <c r="AQ283" s="2">
        <f t="shared" ca="1" si="127"/>
        <v>0</v>
      </c>
    </row>
    <row r="284" spans="2:43" x14ac:dyDescent="0.15">
      <c r="B284" s="4">
        <v>-3.1416975000233549</v>
      </c>
      <c r="C284" s="4">
        <f t="shared" si="128"/>
        <v>-2.533697500023635</v>
      </c>
      <c r="F284" s="4">
        <v>263</v>
      </c>
      <c r="G284" s="4">
        <f t="shared" ca="1" si="112"/>
        <v>4</v>
      </c>
      <c r="H284" s="4">
        <f t="shared" ca="1" si="138"/>
        <v>2.8347586206896636</v>
      </c>
      <c r="I284" s="4">
        <f t="shared" ca="1" si="113"/>
        <v>2.2766467065868264E-2</v>
      </c>
      <c r="J284" s="4">
        <f t="shared" ca="1" si="139"/>
        <v>-1.8584981416477369</v>
      </c>
      <c r="K284" s="4">
        <f t="shared" ca="1" si="129"/>
        <v>1.5313478034977421</v>
      </c>
      <c r="L284" s="4">
        <f t="shared" ca="1" si="130"/>
        <v>5</v>
      </c>
      <c r="M284" s="4">
        <f t="shared" ca="1" si="114"/>
        <v>-0.90010365502642009</v>
      </c>
      <c r="N284" s="4">
        <f t="shared" ca="1" si="131"/>
        <v>0.61290381632824964</v>
      </c>
      <c r="O284" s="4">
        <f t="shared" ca="1" si="132"/>
        <v>3</v>
      </c>
      <c r="P284" s="4">
        <f t="shared" ca="1" si="115"/>
        <v>-0.53079027501668563</v>
      </c>
      <c r="Q284" s="4">
        <f t="shared" ca="1" si="133"/>
        <v>-0.36931338000973446</v>
      </c>
      <c r="R284" s="4">
        <f t="shared" ca="1" si="134"/>
        <v>-2.2278115216574714</v>
      </c>
      <c r="S284" s="4">
        <f t="shared" ca="1" si="116"/>
        <v>287</v>
      </c>
      <c r="T284" s="4">
        <f t="shared" ca="1" si="117"/>
        <v>-1</v>
      </c>
      <c r="U284" s="4">
        <f t="shared" ca="1" si="118"/>
        <v>-2.2278115216574714</v>
      </c>
      <c r="V284" s="4">
        <f t="shared" ca="1" si="135"/>
        <v>-1.8357316745818675</v>
      </c>
      <c r="Y284" s="4">
        <v>-2.3059099999862553</v>
      </c>
      <c r="Z284" s="4">
        <v>-4.0757224999907748</v>
      </c>
      <c r="AA284" s="4">
        <v>-2.2701150000088433</v>
      </c>
      <c r="AB284" s="4">
        <v>-2.9831574999867883</v>
      </c>
      <c r="AD284" s="4">
        <v>-3.1416975000233549</v>
      </c>
      <c r="AE284" s="4">
        <f t="shared" si="119"/>
        <v>-2.533697500023635</v>
      </c>
      <c r="AF284" s="4">
        <v>263</v>
      </c>
      <c r="AG284" s="2">
        <f t="shared" si="136"/>
        <v>45.63999999999988</v>
      </c>
      <c r="AH284" s="4">
        <f t="shared" si="120"/>
        <v>399</v>
      </c>
      <c r="AI284" s="4">
        <f t="shared" si="121"/>
        <v>1</v>
      </c>
      <c r="AJ284" s="2">
        <f t="shared" si="122"/>
        <v>0</v>
      </c>
      <c r="AK284" s="4">
        <v>263</v>
      </c>
      <c r="AL284" s="4">
        <f t="shared" ca="1" si="123"/>
        <v>-2.2278115216574714</v>
      </c>
      <c r="AM284" s="4">
        <f t="shared" ca="1" si="124"/>
        <v>-1.8357316745818675</v>
      </c>
      <c r="AN284" s="2">
        <f t="shared" si="137"/>
        <v>45.63999999999988</v>
      </c>
      <c r="AO284" s="4">
        <f t="shared" ca="1" si="125"/>
        <v>399</v>
      </c>
      <c r="AP284" s="4">
        <f t="shared" ca="1" si="126"/>
        <v>1</v>
      </c>
      <c r="AQ284" s="2">
        <f t="shared" ca="1" si="127"/>
        <v>0</v>
      </c>
    </row>
    <row r="285" spans="2:43" x14ac:dyDescent="0.15">
      <c r="B285" s="4">
        <v>-2.533697500023635</v>
      </c>
      <c r="C285" s="4">
        <f t="shared" si="128"/>
        <v>-3.1966975000230491</v>
      </c>
      <c r="F285" s="4">
        <v>264</v>
      </c>
      <c r="G285" s="4">
        <f t="shared" ca="1" si="112"/>
        <v>4</v>
      </c>
      <c r="H285" s="4">
        <f t="shared" ca="1" si="138"/>
        <v>2.8480172413793188</v>
      </c>
      <c r="I285" s="4">
        <f t="shared" ca="1" si="113"/>
        <v>2.2766467065868264E-2</v>
      </c>
      <c r="J285" s="4">
        <f t="shared" ca="1" si="139"/>
        <v>-1.8357316745818686</v>
      </c>
      <c r="K285" s="4">
        <f t="shared" ca="1" si="129"/>
        <v>1.240158490187512</v>
      </c>
      <c r="L285" s="4">
        <f t="shared" ca="1" si="130"/>
        <v>4</v>
      </c>
      <c r="M285" s="4">
        <f t="shared" ca="1" si="114"/>
        <v>-2.4320808789754899E-15</v>
      </c>
      <c r="N285" s="4">
        <f t="shared" ca="1" si="131"/>
        <v>1.7664403716084076</v>
      </c>
      <c r="O285" s="4">
        <f t="shared" ca="1" si="132"/>
        <v>4</v>
      </c>
      <c r="P285" s="4">
        <f t="shared" ca="1" si="115"/>
        <v>-3.46417484993357E-15</v>
      </c>
      <c r="Q285" s="4">
        <f t="shared" ca="1" si="133"/>
        <v>1.0320939709580801E-15</v>
      </c>
      <c r="R285" s="4">
        <f t="shared" ca="1" si="134"/>
        <v>-1.8357316745818675</v>
      </c>
      <c r="S285" s="4">
        <f t="shared" ca="1" si="116"/>
        <v>287</v>
      </c>
      <c r="T285" s="4">
        <f t="shared" ca="1" si="117"/>
        <v>-1</v>
      </c>
      <c r="U285" s="4">
        <f t="shared" ca="1" si="118"/>
        <v>-1.8357316745818675</v>
      </c>
      <c r="V285" s="4">
        <f t="shared" ca="1" si="135"/>
        <v>-1.8129652075159659</v>
      </c>
      <c r="Y285" s="4">
        <v>-1.8889099999839232</v>
      </c>
      <c r="Z285" s="4">
        <v>-3.2497224999907814</v>
      </c>
      <c r="AA285" s="4">
        <v>-1.3891150000091557</v>
      </c>
      <c r="AB285" s="4">
        <v>-2.970157499984083</v>
      </c>
      <c r="AD285" s="4">
        <v>-2.533697500023635</v>
      </c>
      <c r="AE285" s="4">
        <f t="shared" si="119"/>
        <v>-3.1966975000230491</v>
      </c>
      <c r="AF285" s="4">
        <v>264</v>
      </c>
      <c r="AG285" s="2">
        <f t="shared" si="136"/>
        <v>45.859999999999879</v>
      </c>
      <c r="AH285" s="4">
        <f t="shared" si="120"/>
        <v>399</v>
      </c>
      <c r="AI285" s="4">
        <f t="shared" si="121"/>
        <v>1</v>
      </c>
      <c r="AJ285" s="2">
        <f t="shared" si="122"/>
        <v>0</v>
      </c>
      <c r="AK285" s="4">
        <v>264</v>
      </c>
      <c r="AL285" s="4">
        <f t="shared" ca="1" si="123"/>
        <v>-1.8357316745818675</v>
      </c>
      <c r="AM285" s="4">
        <f t="shared" ca="1" si="124"/>
        <v>-1.8129652075159659</v>
      </c>
      <c r="AN285" s="2">
        <f t="shared" si="137"/>
        <v>45.859999999999879</v>
      </c>
      <c r="AO285" s="4">
        <f t="shared" ca="1" si="125"/>
        <v>399</v>
      </c>
      <c r="AP285" s="4">
        <f t="shared" ca="1" si="126"/>
        <v>1</v>
      </c>
      <c r="AQ285" s="2">
        <f t="shared" ca="1" si="127"/>
        <v>0</v>
      </c>
    </row>
    <row r="286" spans="2:43" x14ac:dyDescent="0.15">
      <c r="B286" s="4">
        <v>-3.1966975000230491</v>
      </c>
      <c r="C286" s="4">
        <f t="shared" si="128"/>
        <v>2.6023024999766164</v>
      </c>
      <c r="F286" s="4">
        <v>265</v>
      </c>
      <c r="G286" s="4">
        <f t="shared" ca="1" si="112"/>
        <v>4</v>
      </c>
      <c r="H286" s="4">
        <f t="shared" ca="1" si="138"/>
        <v>2.861275862068974</v>
      </c>
      <c r="I286" s="4">
        <f t="shared" ca="1" si="113"/>
        <v>2.2766467065868264E-2</v>
      </c>
      <c r="J286" s="4">
        <f t="shared" ca="1" si="139"/>
        <v>-1.8129652075160003</v>
      </c>
      <c r="K286" s="4">
        <f t="shared" ca="1" si="129"/>
        <v>1.8569088880916591</v>
      </c>
      <c r="L286" s="4">
        <f t="shared" ca="1" si="130"/>
        <v>2</v>
      </c>
      <c r="M286" s="4">
        <f t="shared" ca="1" si="114"/>
        <v>2.7301881926469533E-14</v>
      </c>
      <c r="N286" s="4">
        <f t="shared" ca="1" si="131"/>
        <v>1.1923578559119152</v>
      </c>
      <c r="O286" s="4">
        <f t="shared" ca="1" si="132"/>
        <v>5</v>
      </c>
      <c r="P286" s="4">
        <f t="shared" ca="1" si="115"/>
        <v>-7.0124309501605656E-15</v>
      </c>
      <c r="Q286" s="4">
        <f t="shared" ca="1" si="133"/>
        <v>3.4314312876630101E-14</v>
      </c>
      <c r="R286" s="4">
        <f t="shared" ca="1" si="134"/>
        <v>-1.8129652075159659</v>
      </c>
      <c r="S286" s="4">
        <f t="shared" ca="1" si="116"/>
        <v>287</v>
      </c>
      <c r="T286" s="4">
        <f t="shared" ca="1" si="117"/>
        <v>-1</v>
      </c>
      <c r="U286" s="4">
        <f t="shared" ca="1" si="118"/>
        <v>-1.8129652075159659</v>
      </c>
      <c r="V286" s="4">
        <f t="shared" ca="1" si="135"/>
        <v>-1.7901987404501458</v>
      </c>
      <c r="Y286" s="4">
        <v>-2.3439099999862378</v>
      </c>
      <c r="Z286" s="4">
        <v>-2.5827224999908083</v>
      </c>
      <c r="AA286" s="4">
        <v>-1.4621150000095895</v>
      </c>
      <c r="AB286" s="4">
        <v>-2.7381574999836289</v>
      </c>
      <c r="AD286" s="4">
        <v>-3.1966975000230491</v>
      </c>
      <c r="AE286" s="4">
        <f t="shared" si="119"/>
        <v>2.6023024999766164</v>
      </c>
      <c r="AF286" s="4">
        <v>265</v>
      </c>
      <c r="AG286" s="2">
        <f t="shared" si="136"/>
        <v>46.079999999999878</v>
      </c>
      <c r="AH286" s="4">
        <f t="shared" si="120"/>
        <v>399</v>
      </c>
      <c r="AI286" s="4">
        <f t="shared" si="121"/>
        <v>1</v>
      </c>
      <c r="AJ286" s="2">
        <f t="shared" si="122"/>
        <v>0</v>
      </c>
      <c r="AK286" s="4">
        <v>265</v>
      </c>
      <c r="AL286" s="4">
        <f t="shared" ca="1" si="123"/>
        <v>-1.8129652075159659</v>
      </c>
      <c r="AM286" s="4">
        <f t="shared" ca="1" si="124"/>
        <v>-1.7901987404501458</v>
      </c>
      <c r="AN286" s="2">
        <f t="shared" si="137"/>
        <v>46.079999999999878</v>
      </c>
      <c r="AO286" s="4">
        <f t="shared" ca="1" si="125"/>
        <v>399</v>
      </c>
      <c r="AP286" s="4">
        <f t="shared" ca="1" si="126"/>
        <v>1</v>
      </c>
      <c r="AQ286" s="2">
        <f t="shared" ca="1" si="127"/>
        <v>0</v>
      </c>
    </row>
    <row r="287" spans="2:43" x14ac:dyDescent="0.15">
      <c r="B287" s="4">
        <v>2.6023024999766164</v>
      </c>
      <c r="C287" s="4">
        <f t="shared" si="128"/>
        <v>-1.566697500024361</v>
      </c>
      <c r="F287" s="4">
        <v>266</v>
      </c>
      <c r="G287" s="4">
        <f t="shared" ca="1" si="112"/>
        <v>4</v>
      </c>
      <c r="H287" s="4">
        <f t="shared" ca="1" si="138"/>
        <v>2.8745344827586292</v>
      </c>
      <c r="I287" s="4">
        <f t="shared" ca="1" si="113"/>
        <v>2.2766467065868264E-2</v>
      </c>
      <c r="J287" s="4">
        <f t="shared" ca="1" si="139"/>
        <v>-1.7901987404501321</v>
      </c>
      <c r="K287" s="4">
        <f t="shared" ca="1" si="129"/>
        <v>0.85554171090359721</v>
      </c>
      <c r="L287" s="4">
        <f t="shared" ca="1" si="130"/>
        <v>4</v>
      </c>
      <c r="M287" s="4">
        <f t="shared" ca="1" si="114"/>
        <v>1.0901107810359884E-14</v>
      </c>
      <c r="N287" s="4">
        <f t="shared" ca="1" si="131"/>
        <v>1.9380818732104075</v>
      </c>
      <c r="O287" s="4">
        <f t="shared" ca="1" si="132"/>
        <v>4</v>
      </c>
      <c r="P287" s="4">
        <f t="shared" ca="1" si="115"/>
        <v>2.469457558399688E-14</v>
      </c>
      <c r="Q287" s="4">
        <f t="shared" ca="1" si="133"/>
        <v>-1.3793467773636997E-14</v>
      </c>
      <c r="R287" s="4">
        <f t="shared" ca="1" si="134"/>
        <v>-1.7901987404501458</v>
      </c>
      <c r="S287" s="4">
        <f t="shared" ca="1" si="116"/>
        <v>287</v>
      </c>
      <c r="T287" s="4">
        <f t="shared" ca="1" si="117"/>
        <v>-1</v>
      </c>
      <c r="U287" s="4">
        <f t="shared" ca="1" si="118"/>
        <v>-1.7901987404501458</v>
      </c>
      <c r="V287" s="4">
        <f t="shared" ca="1" si="135"/>
        <v>-1.7674322733844319</v>
      </c>
      <c r="Y287" s="4">
        <v>-1.1099099999860584</v>
      </c>
      <c r="Z287" s="4">
        <v>-3.367722499991288</v>
      </c>
      <c r="AA287" s="4">
        <v>-1.6851150000078974</v>
      </c>
      <c r="AB287" s="4">
        <v>-3.3231574999845748</v>
      </c>
      <c r="AD287" s="4">
        <v>2.6023024999766164</v>
      </c>
      <c r="AE287" s="4">
        <f t="shared" si="119"/>
        <v>-1.566697500024361</v>
      </c>
      <c r="AF287" s="4">
        <v>266</v>
      </c>
      <c r="AG287" s="2">
        <f t="shared" si="136"/>
        <v>46.299999999999876</v>
      </c>
      <c r="AH287" s="4">
        <f t="shared" si="120"/>
        <v>399</v>
      </c>
      <c r="AI287" s="4">
        <f t="shared" si="121"/>
        <v>1</v>
      </c>
      <c r="AJ287" s="2">
        <f t="shared" si="122"/>
        <v>0</v>
      </c>
      <c r="AK287" s="4">
        <v>266</v>
      </c>
      <c r="AL287" s="4">
        <f t="shared" ca="1" si="123"/>
        <v>-1.7901987404501458</v>
      </c>
      <c r="AM287" s="4">
        <f t="shared" ca="1" si="124"/>
        <v>-1.7674322733844319</v>
      </c>
      <c r="AN287" s="2">
        <f t="shared" si="137"/>
        <v>46.299999999999876</v>
      </c>
      <c r="AO287" s="4">
        <f t="shared" ca="1" si="125"/>
        <v>399</v>
      </c>
      <c r="AP287" s="4">
        <f t="shared" ca="1" si="126"/>
        <v>1</v>
      </c>
      <c r="AQ287" s="2">
        <f t="shared" ca="1" si="127"/>
        <v>0</v>
      </c>
    </row>
    <row r="288" spans="2:43" x14ac:dyDescent="0.15">
      <c r="B288" s="4">
        <v>-1.566697500024361</v>
      </c>
      <c r="C288" s="4">
        <f t="shared" si="128"/>
        <v>-0.10469750002428668</v>
      </c>
      <c r="F288" s="4">
        <v>267</v>
      </c>
      <c r="G288" s="4">
        <f t="shared" ca="1" si="112"/>
        <v>4</v>
      </c>
      <c r="H288" s="4">
        <f t="shared" ca="1" si="138"/>
        <v>2.8877931034482844</v>
      </c>
      <c r="I288" s="4">
        <f t="shared" ca="1" si="113"/>
        <v>2.2766467065868264E-2</v>
      </c>
      <c r="J288" s="4">
        <f t="shared" ca="1" si="139"/>
        <v>-1.7674322733842638</v>
      </c>
      <c r="K288" s="4">
        <f t="shared" ca="1" si="129"/>
        <v>1.9456092267162148</v>
      </c>
      <c r="L288" s="4">
        <f t="shared" ca="1" si="130"/>
        <v>1</v>
      </c>
      <c r="M288" s="4">
        <f t="shared" ca="1" si="114"/>
        <v>-1.4111183639416551E-13</v>
      </c>
      <c r="N288" s="4">
        <f t="shared" ca="1" si="131"/>
        <v>0.74415614657345541</v>
      </c>
      <c r="O288" s="4">
        <f t="shared" ca="1" si="132"/>
        <v>2</v>
      </c>
      <c r="P288" s="4">
        <f t="shared" ca="1" si="115"/>
        <v>2.6986210531140399E-14</v>
      </c>
      <c r="Q288" s="4">
        <f t="shared" ca="1" si="133"/>
        <v>-1.6809804692530592E-13</v>
      </c>
      <c r="R288" s="4">
        <f t="shared" ca="1" si="134"/>
        <v>-1.7674322733844319</v>
      </c>
      <c r="S288" s="4">
        <f t="shared" ca="1" si="116"/>
        <v>287</v>
      </c>
      <c r="T288" s="4">
        <f t="shared" ca="1" si="117"/>
        <v>-1</v>
      </c>
      <c r="U288" s="4">
        <f t="shared" ca="1" si="118"/>
        <v>-1.7674322733844319</v>
      </c>
      <c r="V288" s="4">
        <f t="shared" ca="1" si="135"/>
        <v>-1.5951983255003455</v>
      </c>
      <c r="Y288" s="4">
        <v>-1.4589099999859911</v>
      </c>
      <c r="Z288" s="4">
        <v>-2.2697224999888022</v>
      </c>
      <c r="AA288" s="4">
        <v>-2.1091150000067671</v>
      </c>
      <c r="AB288" s="4">
        <v>-2.3531574999857696</v>
      </c>
      <c r="AD288" s="4">
        <v>-1.566697500024361</v>
      </c>
      <c r="AE288" s="4">
        <f t="shared" si="119"/>
        <v>-0.10469750002428668</v>
      </c>
      <c r="AF288" s="4">
        <v>267</v>
      </c>
      <c r="AG288" s="2">
        <f t="shared" si="136"/>
        <v>46.519999999999875</v>
      </c>
      <c r="AH288" s="4">
        <f t="shared" si="120"/>
        <v>399</v>
      </c>
      <c r="AI288" s="4">
        <f t="shared" si="121"/>
        <v>1</v>
      </c>
      <c r="AJ288" s="2">
        <f t="shared" si="122"/>
        <v>0</v>
      </c>
      <c r="AK288" s="4">
        <v>267</v>
      </c>
      <c r="AL288" s="4">
        <f t="shared" ca="1" si="123"/>
        <v>-1.7674322733844319</v>
      </c>
      <c r="AM288" s="4">
        <f t="shared" ca="1" si="124"/>
        <v>-1.5951983255003455</v>
      </c>
      <c r="AN288" s="2">
        <f t="shared" si="137"/>
        <v>46.519999999999875</v>
      </c>
      <c r="AO288" s="4">
        <f t="shared" ca="1" si="125"/>
        <v>399</v>
      </c>
      <c r="AP288" s="4">
        <f t="shared" ca="1" si="126"/>
        <v>1</v>
      </c>
      <c r="AQ288" s="2">
        <f t="shared" ca="1" si="127"/>
        <v>0</v>
      </c>
    </row>
    <row r="289" spans="2:43" x14ac:dyDescent="0.15">
      <c r="B289" s="4">
        <v>-0.10469750002428668</v>
      </c>
      <c r="C289" s="4">
        <f t="shared" si="128"/>
        <v>-0.95169750002455089</v>
      </c>
      <c r="F289" s="4">
        <v>268</v>
      </c>
      <c r="G289" s="4">
        <f t="shared" ca="1" si="112"/>
        <v>4</v>
      </c>
      <c r="H289" s="4">
        <f t="shared" ca="1" si="138"/>
        <v>2.9010517241379397</v>
      </c>
      <c r="I289" s="4">
        <f t="shared" ca="1" si="113"/>
        <v>2.2766467065868264E-2</v>
      </c>
      <c r="J289" s="4">
        <f t="shared" ca="1" si="139"/>
        <v>-1.7446658063183955</v>
      </c>
      <c r="K289" s="4">
        <f t="shared" ca="1" si="129"/>
        <v>0.51102686742235504</v>
      </c>
      <c r="L289" s="4">
        <f t="shared" ca="1" si="130"/>
        <v>5</v>
      </c>
      <c r="M289" s="4">
        <f t="shared" ca="1" si="114"/>
        <v>-0.300374056196064</v>
      </c>
      <c r="N289" s="4">
        <f t="shared" ca="1" si="131"/>
        <v>0.76531613418280409</v>
      </c>
      <c r="O289" s="4">
        <f t="shared" ca="1" si="132"/>
        <v>5</v>
      </c>
      <c r="P289" s="4">
        <f t="shared" ca="1" si="115"/>
        <v>-0.449841537014114</v>
      </c>
      <c r="Q289" s="4">
        <f t="shared" ca="1" si="133"/>
        <v>0.14946748081805</v>
      </c>
      <c r="R289" s="4">
        <f t="shared" ca="1" si="134"/>
        <v>-1.5951983255003455</v>
      </c>
      <c r="S289" s="4">
        <f t="shared" ca="1" si="116"/>
        <v>287</v>
      </c>
      <c r="T289" s="4">
        <f t="shared" ca="1" si="117"/>
        <v>-1</v>
      </c>
      <c r="U289" s="4">
        <f t="shared" ca="1" si="118"/>
        <v>-1.5951983255003455</v>
      </c>
      <c r="V289" s="4">
        <f t="shared" ca="1" si="135"/>
        <v>-0.44093683582641074</v>
      </c>
      <c r="Y289" s="4">
        <v>-2.6349099999833925</v>
      </c>
      <c r="Z289" s="4">
        <v>-2.2747224999903892</v>
      </c>
      <c r="AA289" s="4">
        <v>-2.3891150000068251</v>
      </c>
      <c r="AB289" s="4">
        <v>-2.8291574999848024</v>
      </c>
      <c r="AD289" s="4">
        <v>-0.10469750002428668</v>
      </c>
      <c r="AE289" s="4">
        <f t="shared" si="119"/>
        <v>-0.95169750002455089</v>
      </c>
      <c r="AF289" s="4">
        <v>268</v>
      </c>
      <c r="AG289" s="2">
        <f t="shared" si="136"/>
        <v>46.739999999999874</v>
      </c>
      <c r="AH289" s="4">
        <f t="shared" si="120"/>
        <v>399</v>
      </c>
      <c r="AI289" s="4">
        <f t="shared" si="121"/>
        <v>1</v>
      </c>
      <c r="AJ289" s="2">
        <f t="shared" si="122"/>
        <v>0</v>
      </c>
      <c r="AK289" s="4">
        <v>268</v>
      </c>
      <c r="AL289" s="4">
        <f t="shared" ca="1" si="123"/>
        <v>-1.5951983255003455</v>
      </c>
      <c r="AM289" s="4">
        <f t="shared" ca="1" si="124"/>
        <v>-0.44093683582641074</v>
      </c>
      <c r="AN289" s="2">
        <f t="shared" si="137"/>
        <v>46.739999999999874</v>
      </c>
      <c r="AO289" s="4">
        <f t="shared" ca="1" si="125"/>
        <v>399</v>
      </c>
      <c r="AP289" s="4">
        <f t="shared" ca="1" si="126"/>
        <v>1</v>
      </c>
      <c r="AQ289" s="2">
        <f t="shared" ca="1" si="127"/>
        <v>0</v>
      </c>
    </row>
    <row r="290" spans="2:43" x14ac:dyDescent="0.15">
      <c r="B290" s="4">
        <v>-0.95169750002455089</v>
      </c>
      <c r="C290" s="4">
        <f t="shared" si="128"/>
        <v>-0.99069750002556134</v>
      </c>
      <c r="F290" s="4">
        <v>269</v>
      </c>
      <c r="G290" s="4">
        <f t="shared" ca="1" si="112"/>
        <v>4</v>
      </c>
      <c r="H290" s="4">
        <f t="shared" ca="1" si="138"/>
        <v>2.9143103448275949</v>
      </c>
      <c r="I290" s="4">
        <f t="shared" ca="1" si="113"/>
        <v>2.2766467065868264E-2</v>
      </c>
      <c r="J290" s="4">
        <f t="shared" ca="1" si="139"/>
        <v>-1.7218993392525273</v>
      </c>
      <c r="K290" s="4">
        <f t="shared" ca="1" si="129"/>
        <v>1.9369091747360958</v>
      </c>
      <c r="L290" s="4">
        <f t="shared" ca="1" si="130"/>
        <v>1</v>
      </c>
      <c r="M290" s="4">
        <f t="shared" ca="1" si="114"/>
        <v>-2.2400544108618032E-13</v>
      </c>
      <c r="N290" s="4">
        <f t="shared" ca="1" si="131"/>
        <v>1.2809625034263405</v>
      </c>
      <c r="O290" s="4">
        <f t="shared" ca="1" si="132"/>
        <v>4</v>
      </c>
      <c r="P290" s="4">
        <f t="shared" ca="1" si="115"/>
        <v>1.2809625034263405</v>
      </c>
      <c r="Q290" s="4">
        <f t="shared" ca="1" si="133"/>
        <v>1.2809625034261165</v>
      </c>
      <c r="R290" s="4">
        <f t="shared" ca="1" si="134"/>
        <v>-0.44093683582641074</v>
      </c>
      <c r="S290" s="4">
        <f t="shared" ca="1" si="116"/>
        <v>287</v>
      </c>
      <c r="T290" s="4">
        <f t="shared" ca="1" si="117"/>
        <v>-1</v>
      </c>
      <c r="U290" s="4">
        <f t="shared" ca="1" si="118"/>
        <v>-0.44093683582641074</v>
      </c>
      <c r="V290" s="4">
        <f t="shared" ca="1" si="135"/>
        <v>-1.699132872186599</v>
      </c>
      <c r="Y290" s="4">
        <v>-4.024909999984061</v>
      </c>
      <c r="Z290" s="4">
        <v>-1.2367224999891846</v>
      </c>
      <c r="AA290" s="4">
        <v>-2.239115000008951</v>
      </c>
      <c r="AB290" s="4">
        <v>-3.7711574999867992</v>
      </c>
      <c r="AD290" s="4">
        <v>-0.95169750002455089</v>
      </c>
      <c r="AE290" s="4">
        <f t="shared" si="119"/>
        <v>-0.99069750002556134</v>
      </c>
      <c r="AF290" s="4">
        <v>269</v>
      </c>
      <c r="AG290" s="2">
        <f t="shared" si="136"/>
        <v>46.959999999999873</v>
      </c>
      <c r="AH290" s="4">
        <f t="shared" si="120"/>
        <v>399</v>
      </c>
      <c r="AI290" s="4">
        <f t="shared" si="121"/>
        <v>1</v>
      </c>
      <c r="AJ290" s="2">
        <f t="shared" si="122"/>
        <v>0</v>
      </c>
      <c r="AK290" s="4">
        <v>269</v>
      </c>
      <c r="AL290" s="4">
        <f t="shared" ca="1" si="123"/>
        <v>-0.44093683582641074</v>
      </c>
      <c r="AM290" s="4">
        <f t="shared" ca="1" si="124"/>
        <v>-1.699132872186599</v>
      </c>
      <c r="AN290" s="2">
        <f t="shared" si="137"/>
        <v>46.959999999999873</v>
      </c>
      <c r="AO290" s="4">
        <f t="shared" ca="1" si="125"/>
        <v>399</v>
      </c>
      <c r="AP290" s="4">
        <f t="shared" ca="1" si="126"/>
        <v>1</v>
      </c>
      <c r="AQ290" s="2">
        <f t="shared" ca="1" si="127"/>
        <v>0</v>
      </c>
    </row>
    <row r="291" spans="2:43" x14ac:dyDescent="0.15">
      <c r="B291" s="4">
        <v>-0.99069750002556134</v>
      </c>
      <c r="C291" s="4">
        <f t="shared" si="128"/>
        <v>-0.92569750002624573</v>
      </c>
      <c r="F291" s="4">
        <v>270</v>
      </c>
      <c r="G291" s="4">
        <f t="shared" ca="1" si="112"/>
        <v>4</v>
      </c>
      <c r="H291" s="4">
        <f t="shared" ca="1" si="138"/>
        <v>2.9275689655172501</v>
      </c>
      <c r="I291" s="4">
        <f t="shared" ca="1" si="113"/>
        <v>2.2766467065868264E-2</v>
      </c>
      <c r="J291" s="4">
        <f t="shared" ca="1" si="139"/>
        <v>-1.699132872186659</v>
      </c>
      <c r="K291" s="4">
        <f t="shared" ca="1" si="129"/>
        <v>0.50929905784808227</v>
      </c>
      <c r="L291" s="4">
        <f t="shared" ca="1" si="130"/>
        <v>3</v>
      </c>
      <c r="M291" s="4">
        <f t="shared" ca="1" si="114"/>
        <v>-3.9938302508935321E-15</v>
      </c>
      <c r="N291" s="4">
        <f t="shared" ca="1" si="131"/>
        <v>0.46585740268986137</v>
      </c>
      <c r="O291" s="4">
        <f t="shared" ca="1" si="132"/>
        <v>1</v>
      </c>
      <c r="P291" s="4">
        <f t="shared" ca="1" si="115"/>
        <v>-6.3921361102249104E-14</v>
      </c>
      <c r="Q291" s="4">
        <f t="shared" ca="1" si="133"/>
        <v>5.992753085135557E-14</v>
      </c>
      <c r="R291" s="4">
        <f t="shared" ca="1" si="134"/>
        <v>-1.699132872186599</v>
      </c>
      <c r="S291" s="4">
        <f t="shared" ca="1" si="116"/>
        <v>287</v>
      </c>
      <c r="T291" s="4">
        <f t="shared" ca="1" si="117"/>
        <v>-1</v>
      </c>
      <c r="U291" s="4">
        <f t="shared" ca="1" si="118"/>
        <v>-1.699132872186599</v>
      </c>
      <c r="V291" s="4">
        <f t="shared" ca="1" si="135"/>
        <v>-0.90902691416308956</v>
      </c>
      <c r="Y291" s="4">
        <v>-3.2469099999836715</v>
      </c>
      <c r="Z291" s="4">
        <v>-1.0027224999902273</v>
      </c>
      <c r="AA291" s="4">
        <v>-2.0251150000092366</v>
      </c>
      <c r="AB291" s="4">
        <v>-3.3741574999837098</v>
      </c>
      <c r="AD291" s="4">
        <v>-0.99069750002556134</v>
      </c>
      <c r="AE291" s="4">
        <f t="shared" si="119"/>
        <v>-0.92569750002624573</v>
      </c>
      <c r="AF291" s="4">
        <v>270</v>
      </c>
      <c r="AG291" s="2">
        <f t="shared" si="136"/>
        <v>47.179999999999872</v>
      </c>
      <c r="AH291" s="4">
        <f t="shared" si="120"/>
        <v>399</v>
      </c>
      <c r="AI291" s="4">
        <f t="shared" si="121"/>
        <v>1</v>
      </c>
      <c r="AJ291" s="2">
        <f t="shared" si="122"/>
        <v>0</v>
      </c>
      <c r="AK291" s="4">
        <v>270</v>
      </c>
      <c r="AL291" s="4">
        <f t="shared" ca="1" si="123"/>
        <v>-1.699132872186599</v>
      </c>
      <c r="AM291" s="4">
        <f t="shared" ca="1" si="124"/>
        <v>-0.90902691416308956</v>
      </c>
      <c r="AN291" s="2">
        <f t="shared" si="137"/>
        <v>47.179999999999872</v>
      </c>
      <c r="AO291" s="4">
        <f t="shared" ca="1" si="125"/>
        <v>399</v>
      </c>
      <c r="AP291" s="4">
        <f t="shared" ca="1" si="126"/>
        <v>1</v>
      </c>
      <c r="AQ291" s="2">
        <f t="shared" ca="1" si="127"/>
        <v>0</v>
      </c>
    </row>
    <row r="292" spans="2:43" x14ac:dyDescent="0.15">
      <c r="B292" s="4">
        <v>-0.92569750002624573</v>
      </c>
      <c r="C292" s="4">
        <f t="shared" si="128"/>
        <v>-0.65569750002580918</v>
      </c>
      <c r="F292" s="4">
        <v>271</v>
      </c>
      <c r="G292" s="4">
        <f t="shared" ca="1" si="112"/>
        <v>4</v>
      </c>
      <c r="H292" s="4">
        <f t="shared" ca="1" si="138"/>
        <v>2.9408275862069053</v>
      </c>
      <c r="I292" s="4">
        <f t="shared" ca="1" si="113"/>
        <v>2.2766467065868264E-2</v>
      </c>
      <c r="J292" s="4">
        <f t="shared" ca="1" si="139"/>
        <v>-1.6763664051207907</v>
      </c>
      <c r="K292" s="4">
        <f t="shared" ca="1" si="129"/>
        <v>0.98063565053861512</v>
      </c>
      <c r="L292" s="4">
        <f t="shared" ca="1" si="130"/>
        <v>4</v>
      </c>
      <c r="M292" s="4">
        <f t="shared" ca="1" si="114"/>
        <v>-0.98063565053861512</v>
      </c>
      <c r="N292" s="4">
        <f t="shared" ca="1" si="131"/>
        <v>1.7479751414963163</v>
      </c>
      <c r="O292" s="4">
        <f t="shared" ca="1" si="132"/>
        <v>4</v>
      </c>
      <c r="P292" s="4">
        <f t="shared" ca="1" si="115"/>
        <v>-1.7479751414963163</v>
      </c>
      <c r="Q292" s="4">
        <f t="shared" ca="1" si="133"/>
        <v>0.76733949095770115</v>
      </c>
      <c r="R292" s="4">
        <f t="shared" ca="1" si="134"/>
        <v>-0.90902691416308956</v>
      </c>
      <c r="S292" s="4">
        <f t="shared" ca="1" si="116"/>
        <v>287</v>
      </c>
      <c r="T292" s="4">
        <f t="shared" ca="1" si="117"/>
        <v>-1</v>
      </c>
      <c r="U292" s="4">
        <f t="shared" ca="1" si="118"/>
        <v>-0.90902691416308956</v>
      </c>
      <c r="V292" s="4">
        <f t="shared" ca="1" si="135"/>
        <v>-0.8438342806555047</v>
      </c>
      <c r="Y292" s="4">
        <v>-0.55390999998294888</v>
      </c>
      <c r="Z292" s="4">
        <v>-0.6187224999898433</v>
      </c>
      <c r="AA292" s="4">
        <v>-0.43111500000847514</v>
      </c>
      <c r="AB292" s="4">
        <v>-1.012157499985733</v>
      </c>
      <c r="AD292" s="4">
        <v>-0.92569750002624573</v>
      </c>
      <c r="AE292" s="4">
        <f t="shared" si="119"/>
        <v>-0.65569750002580918</v>
      </c>
      <c r="AF292" s="4">
        <v>271</v>
      </c>
      <c r="AG292" s="2">
        <f t="shared" si="136"/>
        <v>47.399999999999871</v>
      </c>
      <c r="AH292" s="4">
        <f t="shared" si="120"/>
        <v>399</v>
      </c>
      <c r="AI292" s="4">
        <f t="shared" si="121"/>
        <v>1</v>
      </c>
      <c r="AJ292" s="2">
        <f t="shared" si="122"/>
        <v>0</v>
      </c>
      <c r="AK292" s="4">
        <v>271</v>
      </c>
      <c r="AL292" s="4">
        <f t="shared" ca="1" si="123"/>
        <v>-0.90902691416308956</v>
      </c>
      <c r="AM292" s="4">
        <f t="shared" ca="1" si="124"/>
        <v>-0.8438342806555047</v>
      </c>
      <c r="AN292" s="2">
        <f t="shared" si="137"/>
        <v>47.399999999999871</v>
      </c>
      <c r="AO292" s="4">
        <f t="shared" ca="1" si="125"/>
        <v>399</v>
      </c>
      <c r="AP292" s="4">
        <f t="shared" ca="1" si="126"/>
        <v>1</v>
      </c>
      <c r="AQ292" s="2">
        <f t="shared" ca="1" si="127"/>
        <v>0</v>
      </c>
    </row>
    <row r="293" spans="2:43" x14ac:dyDescent="0.15">
      <c r="B293" s="4">
        <v>-0.65569750002580918</v>
      </c>
      <c r="C293" s="4">
        <f t="shared" si="128"/>
        <v>-2.0416975000259185</v>
      </c>
      <c r="F293" s="4">
        <v>272</v>
      </c>
      <c r="G293" s="4">
        <f t="shared" ca="1" si="112"/>
        <v>4</v>
      </c>
      <c r="H293" s="4">
        <f t="shared" ca="1" si="138"/>
        <v>2.9540862068965605</v>
      </c>
      <c r="I293" s="4">
        <f t="shared" ca="1" si="113"/>
        <v>2.2766467065868264E-2</v>
      </c>
      <c r="J293" s="4">
        <f t="shared" ca="1" si="139"/>
        <v>-1.6535999380549224</v>
      </c>
      <c r="K293" s="4">
        <f t="shared" ca="1" si="129"/>
        <v>1.3776556220850573</v>
      </c>
      <c r="L293" s="4">
        <f t="shared" ca="1" si="130"/>
        <v>5</v>
      </c>
      <c r="M293" s="4">
        <f t="shared" ca="1" si="114"/>
        <v>0.8097656573994243</v>
      </c>
      <c r="N293" s="4">
        <f t="shared" ca="1" si="131"/>
        <v>0.55413252607661301</v>
      </c>
      <c r="O293" s="4">
        <f t="shared" ca="1" si="132"/>
        <v>4</v>
      </c>
      <c r="P293" s="4">
        <f t="shared" ca="1" si="115"/>
        <v>6.5164269714169936E-15</v>
      </c>
      <c r="Q293" s="4">
        <f t="shared" ca="1" si="133"/>
        <v>0.80976565739941775</v>
      </c>
      <c r="R293" s="4">
        <f t="shared" ca="1" si="134"/>
        <v>-0.8438342806555047</v>
      </c>
      <c r="S293" s="4">
        <f t="shared" ca="1" si="116"/>
        <v>287</v>
      </c>
      <c r="T293" s="4">
        <f t="shared" ca="1" si="117"/>
        <v>-1</v>
      </c>
      <c r="U293" s="4">
        <f t="shared" ca="1" si="118"/>
        <v>-0.8438342806555047</v>
      </c>
      <c r="V293" s="4">
        <f t="shared" ca="1" si="135"/>
        <v>-1.6308334709891106</v>
      </c>
      <c r="Y293" s="4">
        <v>-0.66990999998495226</v>
      </c>
      <c r="Z293" s="4">
        <v>-2.8337224999894772</v>
      </c>
      <c r="AA293" s="4">
        <v>-2.6611150000093176</v>
      </c>
      <c r="AB293" s="4">
        <v>-3.2751574999849709</v>
      </c>
      <c r="AD293" s="4">
        <v>-0.65569750002580918</v>
      </c>
      <c r="AE293" s="4">
        <f t="shared" si="119"/>
        <v>-2.0416975000259185</v>
      </c>
      <c r="AF293" s="4">
        <v>272</v>
      </c>
      <c r="AG293" s="2">
        <f t="shared" si="136"/>
        <v>47.61999999999987</v>
      </c>
      <c r="AH293" s="4">
        <f t="shared" si="120"/>
        <v>399</v>
      </c>
      <c r="AI293" s="4">
        <f t="shared" si="121"/>
        <v>1</v>
      </c>
      <c r="AJ293" s="2">
        <f t="shared" si="122"/>
        <v>0</v>
      </c>
      <c r="AK293" s="4">
        <v>272</v>
      </c>
      <c r="AL293" s="4">
        <f t="shared" ca="1" si="123"/>
        <v>-0.8438342806555047</v>
      </c>
      <c r="AM293" s="4">
        <f t="shared" ca="1" si="124"/>
        <v>-1.6308334709891106</v>
      </c>
      <c r="AN293" s="2">
        <f t="shared" si="137"/>
        <v>47.61999999999987</v>
      </c>
      <c r="AO293" s="4">
        <f t="shared" ca="1" si="125"/>
        <v>399</v>
      </c>
      <c r="AP293" s="4">
        <f t="shared" ca="1" si="126"/>
        <v>1</v>
      </c>
      <c r="AQ293" s="2">
        <f t="shared" ca="1" si="127"/>
        <v>0</v>
      </c>
    </row>
    <row r="294" spans="2:43" x14ac:dyDescent="0.15">
      <c r="B294" s="4">
        <v>-2.0416975000259185</v>
      </c>
      <c r="C294" s="4">
        <f t="shared" si="128"/>
        <v>-3.0406975000261127</v>
      </c>
      <c r="F294" s="4">
        <v>273</v>
      </c>
      <c r="G294" s="4">
        <f t="shared" ca="1" si="112"/>
        <v>4</v>
      </c>
      <c r="H294" s="4">
        <f t="shared" ca="1" si="138"/>
        <v>2.9673448275862158</v>
      </c>
      <c r="I294" s="4">
        <f t="shared" ca="1" si="113"/>
        <v>2.2766467065868264E-2</v>
      </c>
      <c r="J294" s="4">
        <f t="shared" ca="1" si="139"/>
        <v>-1.6308334709890542</v>
      </c>
      <c r="K294" s="4">
        <f t="shared" ca="1" si="129"/>
        <v>0.48978229764857795</v>
      </c>
      <c r="L294" s="4">
        <f t="shared" ca="1" si="130"/>
        <v>3</v>
      </c>
      <c r="M294" s="4">
        <f t="shared" ca="1" si="114"/>
        <v>-1.4401132195725515E-14</v>
      </c>
      <c r="N294" s="4">
        <f t="shared" ca="1" si="131"/>
        <v>1.6457202179278332</v>
      </c>
      <c r="O294" s="4">
        <f t="shared" ca="1" si="132"/>
        <v>1</v>
      </c>
      <c r="P294" s="4">
        <f t="shared" ca="1" si="115"/>
        <v>4.1928754584023157E-14</v>
      </c>
      <c r="Q294" s="4">
        <f t="shared" ca="1" si="133"/>
        <v>-5.6329886779748672E-14</v>
      </c>
      <c r="R294" s="4">
        <f t="shared" ca="1" si="134"/>
        <v>-1.6308334709891106</v>
      </c>
      <c r="S294" s="4">
        <f t="shared" ca="1" si="116"/>
        <v>287</v>
      </c>
      <c r="T294" s="4">
        <f t="shared" ca="1" si="117"/>
        <v>-1</v>
      </c>
      <c r="U294" s="4">
        <f t="shared" ca="1" si="118"/>
        <v>-1.6308334709891106</v>
      </c>
      <c r="V294" s="4">
        <f t="shared" ca="1" si="135"/>
        <v>-2.4479778493801048</v>
      </c>
      <c r="Y294" s="4">
        <v>-2.0959099999835473</v>
      </c>
      <c r="Z294" s="4">
        <v>-2.9027224999893519</v>
      </c>
      <c r="AA294" s="4">
        <v>1.0008849999927349</v>
      </c>
      <c r="AB294" s="4">
        <v>2.0048425000140924</v>
      </c>
      <c r="AD294" s="4">
        <v>-2.0416975000259185</v>
      </c>
      <c r="AE294" s="4">
        <f t="shared" si="119"/>
        <v>-3.0406975000261127</v>
      </c>
      <c r="AF294" s="4">
        <v>273</v>
      </c>
      <c r="AG294" s="2">
        <f t="shared" si="136"/>
        <v>47.839999999999868</v>
      </c>
      <c r="AH294" s="4">
        <f t="shared" si="120"/>
        <v>399</v>
      </c>
      <c r="AI294" s="4">
        <f t="shared" si="121"/>
        <v>1</v>
      </c>
      <c r="AJ294" s="2">
        <f t="shared" si="122"/>
        <v>0</v>
      </c>
      <c r="AK294" s="4">
        <v>273</v>
      </c>
      <c r="AL294" s="4">
        <f t="shared" ca="1" si="123"/>
        <v>-1.6308334709891106</v>
      </c>
      <c r="AM294" s="4">
        <f t="shared" ca="1" si="124"/>
        <v>-2.4479778493801048</v>
      </c>
      <c r="AN294" s="2">
        <f t="shared" si="137"/>
        <v>47.839999999999868</v>
      </c>
      <c r="AO294" s="4">
        <f t="shared" ca="1" si="125"/>
        <v>399</v>
      </c>
      <c r="AP294" s="4">
        <f t="shared" ca="1" si="126"/>
        <v>1</v>
      </c>
      <c r="AQ294" s="2">
        <f t="shared" ca="1" si="127"/>
        <v>0</v>
      </c>
    </row>
    <row r="295" spans="2:43" x14ac:dyDescent="0.15">
      <c r="B295" s="4">
        <v>-3.0406975000261127</v>
      </c>
      <c r="C295" s="4">
        <f t="shared" si="128"/>
        <v>-0.63469750002553837</v>
      </c>
      <c r="F295" s="4">
        <v>274</v>
      </c>
      <c r="G295" s="4">
        <f t="shared" ca="1" si="112"/>
        <v>4</v>
      </c>
      <c r="H295" s="4">
        <f t="shared" ca="1" si="138"/>
        <v>2.980603448275871</v>
      </c>
      <c r="I295" s="4">
        <f t="shared" ca="1" si="113"/>
        <v>2.2766467065868264E-2</v>
      </c>
      <c r="J295" s="4">
        <f t="shared" ca="1" si="139"/>
        <v>-1.6080670039231859</v>
      </c>
      <c r="K295" s="4">
        <f t="shared" ca="1" si="129"/>
        <v>0.88313452572597284</v>
      </c>
      <c r="L295" s="4">
        <f t="shared" ca="1" si="130"/>
        <v>5</v>
      </c>
      <c r="M295" s="4">
        <f t="shared" ca="1" si="114"/>
        <v>-0.83991084545691619</v>
      </c>
      <c r="N295" s="4">
        <f t="shared" ca="1" si="131"/>
        <v>1.2770270247994016</v>
      </c>
      <c r="O295" s="4">
        <f t="shared" ca="1" si="132"/>
        <v>2</v>
      </c>
      <c r="P295" s="4">
        <f t="shared" ca="1" si="115"/>
        <v>2.5005071871460415E-15</v>
      </c>
      <c r="Q295" s="4">
        <f t="shared" ca="1" si="133"/>
        <v>-0.83991084545691874</v>
      </c>
      <c r="R295" s="4">
        <f t="shared" ca="1" si="134"/>
        <v>-2.4479778493801048</v>
      </c>
      <c r="S295" s="4">
        <f t="shared" ca="1" si="116"/>
        <v>287</v>
      </c>
      <c r="T295" s="4">
        <f t="shared" ca="1" si="117"/>
        <v>-1</v>
      </c>
      <c r="U295" s="4">
        <f t="shared" ca="1" si="118"/>
        <v>-2.4479778493801048</v>
      </c>
      <c r="V295" s="4">
        <f t="shared" ca="1" si="135"/>
        <v>-2.6158028259729251</v>
      </c>
      <c r="Y295" s="4">
        <v>-1.5659099999858483</v>
      </c>
      <c r="Z295" s="4">
        <v>-2.4827224999910413</v>
      </c>
      <c r="AA295" s="4">
        <v>-2.9141150000064897</v>
      </c>
      <c r="AB295" s="4">
        <v>-2.970157499984083</v>
      </c>
      <c r="AD295" s="4">
        <v>-3.0406975000261127</v>
      </c>
      <c r="AE295" s="4">
        <f t="shared" si="119"/>
        <v>-0.63469750002553837</v>
      </c>
      <c r="AF295" s="4">
        <v>274</v>
      </c>
      <c r="AG295" s="2">
        <f t="shared" si="136"/>
        <v>48.059999999999867</v>
      </c>
      <c r="AH295" s="4">
        <f t="shared" si="120"/>
        <v>399</v>
      </c>
      <c r="AI295" s="4">
        <f t="shared" si="121"/>
        <v>1</v>
      </c>
      <c r="AJ295" s="2">
        <f t="shared" si="122"/>
        <v>0</v>
      </c>
      <c r="AK295" s="4">
        <v>274</v>
      </c>
      <c r="AL295" s="4">
        <f t="shared" ca="1" si="123"/>
        <v>-2.4479778493801048</v>
      </c>
      <c r="AM295" s="4">
        <f t="shared" ca="1" si="124"/>
        <v>-2.6158028259729251</v>
      </c>
      <c r="AN295" s="2">
        <f t="shared" si="137"/>
        <v>48.059999999999867</v>
      </c>
      <c r="AO295" s="4">
        <f t="shared" ca="1" si="125"/>
        <v>399</v>
      </c>
      <c r="AP295" s="4">
        <f t="shared" ca="1" si="126"/>
        <v>1</v>
      </c>
      <c r="AQ295" s="2">
        <f t="shared" ca="1" si="127"/>
        <v>0</v>
      </c>
    </row>
    <row r="296" spans="2:43" x14ac:dyDescent="0.15">
      <c r="B296" s="4">
        <v>-0.63469750002553837</v>
      </c>
      <c r="C296" s="4">
        <f t="shared" si="128"/>
        <v>-0.84369750002366573</v>
      </c>
      <c r="F296" s="4">
        <v>275</v>
      </c>
      <c r="G296" s="4">
        <f t="shared" ca="1" si="112"/>
        <v>4</v>
      </c>
      <c r="H296" s="4">
        <f t="shared" ca="1" si="138"/>
        <v>2.9938620689655262</v>
      </c>
      <c r="I296" s="4">
        <f t="shared" ca="1" si="113"/>
        <v>2.2766467065868264E-2</v>
      </c>
      <c r="J296" s="4">
        <f t="shared" ca="1" si="139"/>
        <v>-1.5853005368573176</v>
      </c>
      <c r="K296" s="4">
        <f t="shared" ca="1" si="129"/>
        <v>1.189921548042838</v>
      </c>
      <c r="L296" s="4">
        <f t="shared" ca="1" si="130"/>
        <v>3</v>
      </c>
      <c r="M296" s="4">
        <f t="shared" ca="1" si="114"/>
        <v>-1.0305022891155995</v>
      </c>
      <c r="N296" s="4">
        <f t="shared" ca="1" si="131"/>
        <v>1.0342536680725614</v>
      </c>
      <c r="O296" s="4">
        <f t="shared" ca="1" si="132"/>
        <v>5</v>
      </c>
      <c r="P296" s="4">
        <f t="shared" ca="1" si="115"/>
        <v>8.1081858058165062E-15</v>
      </c>
      <c r="Q296" s="4">
        <f t="shared" ca="1" si="133"/>
        <v>-1.0305022891156077</v>
      </c>
      <c r="R296" s="4">
        <f t="shared" ca="1" si="134"/>
        <v>-2.6158028259729251</v>
      </c>
      <c r="S296" s="4">
        <f t="shared" ca="1" si="116"/>
        <v>287</v>
      </c>
      <c r="T296" s="4">
        <f t="shared" ca="1" si="117"/>
        <v>-1</v>
      </c>
      <c r="U296" s="4">
        <f t="shared" ca="1" si="118"/>
        <v>-2.6158028259729251</v>
      </c>
      <c r="V296" s="4">
        <f t="shared" ca="1" si="135"/>
        <v>-1.5625340697914361</v>
      </c>
      <c r="Y296" s="4">
        <v>0.33909000001486334</v>
      </c>
      <c r="Z296" s="4">
        <v>-0.70172249998989855</v>
      </c>
      <c r="AA296" s="4">
        <v>-3.8341150000071877</v>
      </c>
      <c r="AB296" s="4">
        <v>-0.74515749998482761</v>
      </c>
      <c r="AD296" s="4">
        <v>-0.63469750002553837</v>
      </c>
      <c r="AE296" s="4">
        <f t="shared" si="119"/>
        <v>-0.84369750002366573</v>
      </c>
      <c r="AF296" s="4">
        <v>275</v>
      </c>
      <c r="AG296" s="2">
        <f t="shared" si="136"/>
        <v>48.279999999999866</v>
      </c>
      <c r="AH296" s="4">
        <f t="shared" si="120"/>
        <v>399</v>
      </c>
      <c r="AI296" s="4">
        <f t="shared" si="121"/>
        <v>1</v>
      </c>
      <c r="AJ296" s="2">
        <f t="shared" si="122"/>
        <v>0</v>
      </c>
      <c r="AK296" s="4">
        <v>275</v>
      </c>
      <c r="AL296" s="4">
        <f t="shared" ca="1" si="123"/>
        <v>-2.6158028259729251</v>
      </c>
      <c r="AM296" s="4">
        <f t="shared" ca="1" si="124"/>
        <v>-1.5625340697914361</v>
      </c>
      <c r="AN296" s="2">
        <f t="shared" si="137"/>
        <v>48.279999999999866</v>
      </c>
      <c r="AO296" s="4">
        <f t="shared" ca="1" si="125"/>
        <v>399</v>
      </c>
      <c r="AP296" s="4">
        <f t="shared" ca="1" si="126"/>
        <v>1</v>
      </c>
      <c r="AQ296" s="2">
        <f t="shared" ca="1" si="127"/>
        <v>0</v>
      </c>
    </row>
    <row r="297" spans="2:43" x14ac:dyDescent="0.15">
      <c r="B297" s="4">
        <v>-0.84369750002366573</v>
      </c>
      <c r="C297" s="4">
        <f t="shared" si="128"/>
        <v>-0.91969750002363071</v>
      </c>
      <c r="F297" s="4">
        <v>276</v>
      </c>
      <c r="G297" s="4">
        <f t="shared" ca="1" si="112"/>
        <v>4</v>
      </c>
      <c r="H297" s="4">
        <f t="shared" ca="1" si="138"/>
        <v>3.0071206896551814</v>
      </c>
      <c r="I297" s="4">
        <f t="shared" ca="1" si="113"/>
        <v>2.2766467065868264E-2</v>
      </c>
      <c r="J297" s="4">
        <f t="shared" ca="1" si="139"/>
        <v>-1.5625340697914494</v>
      </c>
      <c r="K297" s="4">
        <f t="shared" ca="1" si="129"/>
        <v>0.38009034016830789</v>
      </c>
      <c r="L297" s="4">
        <f t="shared" ca="1" si="130"/>
        <v>4</v>
      </c>
      <c r="M297" s="4">
        <f t="shared" ca="1" si="114"/>
        <v>-3.7255015817721744E-15</v>
      </c>
      <c r="N297" s="4">
        <f t="shared" ca="1" si="131"/>
        <v>1.7365069836451854</v>
      </c>
      <c r="O297" s="4">
        <f t="shared" ca="1" si="132"/>
        <v>4</v>
      </c>
      <c r="P297" s="4">
        <f t="shared" ca="1" si="115"/>
        <v>-1.70205838734651E-14</v>
      </c>
      <c r="Q297" s="4">
        <f t="shared" ca="1" si="133"/>
        <v>1.3295082291692925E-14</v>
      </c>
      <c r="R297" s="4">
        <f t="shared" ca="1" si="134"/>
        <v>-1.5625340697914361</v>
      </c>
      <c r="S297" s="4">
        <f t="shared" ca="1" si="116"/>
        <v>287</v>
      </c>
      <c r="T297" s="4">
        <f t="shared" ca="1" si="117"/>
        <v>-1</v>
      </c>
      <c r="U297" s="4">
        <f t="shared" ca="1" si="118"/>
        <v>-1.5625340697914361</v>
      </c>
      <c r="V297" s="4">
        <f t="shared" ca="1" si="135"/>
        <v>-0.98644640560974683</v>
      </c>
      <c r="Y297" s="4">
        <v>-0.71090999998446591</v>
      </c>
      <c r="Z297" s="4">
        <v>-0.75372249999006158</v>
      </c>
      <c r="AA297" s="4">
        <v>-3.5301150000073278</v>
      </c>
      <c r="AB297" s="4">
        <v>-2.7551574999868933</v>
      </c>
      <c r="AD297" s="4">
        <v>-0.84369750002366573</v>
      </c>
      <c r="AE297" s="4">
        <f t="shared" si="119"/>
        <v>-0.91969750002363071</v>
      </c>
      <c r="AF297" s="4">
        <v>276</v>
      </c>
      <c r="AG297" s="2">
        <f t="shared" si="136"/>
        <v>48.499999999999865</v>
      </c>
      <c r="AH297" s="4">
        <f t="shared" si="120"/>
        <v>399</v>
      </c>
      <c r="AI297" s="4">
        <f t="shared" si="121"/>
        <v>1</v>
      </c>
      <c r="AJ297" s="2">
        <f t="shared" si="122"/>
        <v>0</v>
      </c>
      <c r="AK297" s="4">
        <v>276</v>
      </c>
      <c r="AL297" s="4">
        <f t="shared" ca="1" si="123"/>
        <v>-1.5625340697914361</v>
      </c>
      <c r="AM297" s="4">
        <f t="shared" ca="1" si="124"/>
        <v>-0.98644640560974683</v>
      </c>
      <c r="AN297" s="2">
        <f t="shared" si="137"/>
        <v>48.499999999999865</v>
      </c>
      <c r="AO297" s="4">
        <f t="shared" ca="1" si="125"/>
        <v>399</v>
      </c>
      <c r="AP297" s="4">
        <f t="shared" ca="1" si="126"/>
        <v>1</v>
      </c>
      <c r="AQ297" s="2">
        <f t="shared" ca="1" si="127"/>
        <v>0</v>
      </c>
    </row>
    <row r="298" spans="2:43" x14ac:dyDescent="0.15">
      <c r="B298" s="4">
        <v>-0.91969750002363071</v>
      </c>
      <c r="C298" s="4">
        <f t="shared" si="128"/>
        <v>-1.8116975000239677</v>
      </c>
      <c r="F298" s="4">
        <v>277</v>
      </c>
      <c r="G298" s="4">
        <f t="shared" ca="1" si="112"/>
        <v>4</v>
      </c>
      <c r="H298" s="4">
        <f t="shared" ca="1" si="138"/>
        <v>3.0203793103448366</v>
      </c>
      <c r="I298" s="4">
        <f t="shared" ca="1" si="113"/>
        <v>2.2766467065868264E-2</v>
      </c>
      <c r="J298" s="4">
        <f t="shared" ca="1" si="139"/>
        <v>-1.5397676027255811</v>
      </c>
      <c r="K298" s="4">
        <f t="shared" ca="1" si="129"/>
        <v>1.2228851689836109</v>
      </c>
      <c r="L298" s="4">
        <f t="shared" ca="1" si="130"/>
        <v>5</v>
      </c>
      <c r="M298" s="4">
        <f t="shared" ca="1" si="114"/>
        <v>0.71879386757578989</v>
      </c>
      <c r="N298" s="4">
        <f t="shared" ca="1" si="131"/>
        <v>0.28151892177385035</v>
      </c>
      <c r="O298" s="4">
        <f t="shared" ca="1" si="132"/>
        <v>5</v>
      </c>
      <c r="P298" s="4">
        <f t="shared" ca="1" si="115"/>
        <v>0.16547267045995559</v>
      </c>
      <c r="Q298" s="4">
        <f t="shared" ca="1" si="133"/>
        <v>0.55332119711583427</v>
      </c>
      <c r="R298" s="4">
        <f t="shared" ca="1" si="134"/>
        <v>-0.98644640560974683</v>
      </c>
      <c r="S298" s="4">
        <f t="shared" ca="1" si="116"/>
        <v>287</v>
      </c>
      <c r="T298" s="4">
        <f t="shared" ca="1" si="117"/>
        <v>-1</v>
      </c>
      <c r="U298" s="4">
        <f t="shared" ca="1" si="118"/>
        <v>-0.98644640560974683</v>
      </c>
      <c r="V298" s="4">
        <f t="shared" ca="1" si="135"/>
        <v>-2.1014499111823741</v>
      </c>
      <c r="Y298" s="4">
        <v>-1.4199099999849807</v>
      </c>
      <c r="Z298" s="4">
        <v>0.64527750000920037</v>
      </c>
      <c r="AA298" s="4">
        <v>-2.8561150000072644</v>
      </c>
      <c r="AB298" s="4">
        <v>1.3568425000158868</v>
      </c>
      <c r="AD298" s="4">
        <v>-0.91969750002363071</v>
      </c>
      <c r="AE298" s="4">
        <f t="shared" si="119"/>
        <v>-1.8116975000239677</v>
      </c>
      <c r="AF298" s="4">
        <v>277</v>
      </c>
      <c r="AG298" s="2">
        <f t="shared" si="136"/>
        <v>48.719999999999864</v>
      </c>
      <c r="AH298" s="4">
        <f t="shared" si="120"/>
        <v>399</v>
      </c>
      <c r="AI298" s="4">
        <f t="shared" si="121"/>
        <v>1</v>
      </c>
      <c r="AJ298" s="2">
        <f t="shared" si="122"/>
        <v>0</v>
      </c>
      <c r="AK298" s="4">
        <v>277</v>
      </c>
      <c r="AL298" s="4">
        <f t="shared" ca="1" si="123"/>
        <v>-0.98644640560974683</v>
      </c>
      <c r="AM298" s="4">
        <f t="shared" ca="1" si="124"/>
        <v>-2.1014499111823741</v>
      </c>
      <c r="AN298" s="2">
        <f t="shared" si="137"/>
        <v>48.719999999999864</v>
      </c>
      <c r="AO298" s="4">
        <f t="shared" ca="1" si="125"/>
        <v>399</v>
      </c>
      <c r="AP298" s="4">
        <f t="shared" ca="1" si="126"/>
        <v>1</v>
      </c>
      <c r="AQ298" s="2">
        <f t="shared" ca="1" si="127"/>
        <v>0</v>
      </c>
    </row>
    <row r="299" spans="2:43" x14ac:dyDescent="0.15">
      <c r="B299" s="4">
        <v>-1.8116975000239677</v>
      </c>
      <c r="C299" s="4">
        <f t="shared" si="128"/>
        <v>-1.3166975000231673</v>
      </c>
      <c r="F299" s="4">
        <v>278</v>
      </c>
      <c r="G299" s="4">
        <f t="shared" ca="1" si="112"/>
        <v>4</v>
      </c>
      <c r="H299" s="4">
        <f t="shared" ca="1" si="138"/>
        <v>3.0336379310344919</v>
      </c>
      <c r="I299" s="4">
        <f t="shared" ca="1" si="113"/>
        <v>2.2766467065868264E-2</v>
      </c>
      <c r="J299" s="4">
        <f t="shared" ca="1" si="139"/>
        <v>-1.5170011356597128</v>
      </c>
      <c r="K299" s="4">
        <f t="shared" ca="1" si="129"/>
        <v>0.67486331575107816</v>
      </c>
      <c r="L299" s="4">
        <f t="shared" ca="1" si="130"/>
        <v>3</v>
      </c>
      <c r="M299" s="4">
        <f t="shared" ca="1" si="114"/>
        <v>-0.58444877552262331</v>
      </c>
      <c r="N299" s="4">
        <f t="shared" ca="1" si="131"/>
        <v>1.84878136178379</v>
      </c>
      <c r="O299" s="4">
        <f t="shared" ca="1" si="132"/>
        <v>4</v>
      </c>
      <c r="P299" s="4">
        <f t="shared" ca="1" si="115"/>
        <v>3.8052130474181066E-14</v>
      </c>
      <c r="Q299" s="4">
        <f t="shared" ca="1" si="133"/>
        <v>-0.58444877552266139</v>
      </c>
      <c r="R299" s="4">
        <f t="shared" ca="1" si="134"/>
        <v>-2.1014499111823741</v>
      </c>
      <c r="S299" s="4">
        <f t="shared" ca="1" si="116"/>
        <v>287</v>
      </c>
      <c r="T299" s="4">
        <f t="shared" ca="1" si="117"/>
        <v>-1</v>
      </c>
      <c r="U299" s="4">
        <f t="shared" ca="1" si="118"/>
        <v>-2.1014499111823741</v>
      </c>
      <c r="V299" s="4">
        <f t="shared" ca="1" si="135"/>
        <v>-3.1589438108836405</v>
      </c>
      <c r="Y299" s="4">
        <v>-2.6019099999849971</v>
      </c>
      <c r="Z299" s="4">
        <v>-1.2387224999912405</v>
      </c>
      <c r="AA299" s="4">
        <v>-3.8291150000091534</v>
      </c>
      <c r="AB299" s="4">
        <v>-2.0101574999848992</v>
      </c>
      <c r="AD299" s="4">
        <v>-1.8116975000239677</v>
      </c>
      <c r="AE299" s="4">
        <f t="shared" si="119"/>
        <v>-1.3166975000231673</v>
      </c>
      <c r="AF299" s="4">
        <v>278</v>
      </c>
      <c r="AG299" s="2">
        <f t="shared" si="136"/>
        <v>48.939999999999863</v>
      </c>
      <c r="AH299" s="4">
        <f t="shared" si="120"/>
        <v>399</v>
      </c>
      <c r="AI299" s="4">
        <f t="shared" si="121"/>
        <v>1</v>
      </c>
      <c r="AJ299" s="2">
        <f t="shared" si="122"/>
        <v>0</v>
      </c>
      <c r="AK299" s="4">
        <v>278</v>
      </c>
      <c r="AL299" s="4">
        <f t="shared" ca="1" si="123"/>
        <v>-2.1014499111823741</v>
      </c>
      <c r="AM299" s="4">
        <f t="shared" ca="1" si="124"/>
        <v>-3.1589438108836405</v>
      </c>
      <c r="AN299" s="2">
        <f t="shared" si="137"/>
        <v>48.939999999999863</v>
      </c>
      <c r="AO299" s="4">
        <f t="shared" ca="1" si="125"/>
        <v>399</v>
      </c>
      <c r="AP299" s="4">
        <f t="shared" ca="1" si="126"/>
        <v>1</v>
      </c>
      <c r="AQ299" s="2">
        <f t="shared" ca="1" si="127"/>
        <v>0</v>
      </c>
    </row>
    <row r="300" spans="2:43" x14ac:dyDescent="0.15">
      <c r="B300" s="4">
        <v>-1.3166975000231673</v>
      </c>
      <c r="C300" s="4">
        <f t="shared" si="128"/>
        <v>0.116302499975518</v>
      </c>
      <c r="F300" s="4">
        <v>279</v>
      </c>
      <c r="G300" s="4">
        <f t="shared" ca="1" si="112"/>
        <v>4</v>
      </c>
      <c r="H300" s="4">
        <f t="shared" ca="1" si="138"/>
        <v>3.0468965517241471</v>
      </c>
      <c r="I300" s="4">
        <f t="shared" ca="1" si="113"/>
        <v>2.2766467065868264E-2</v>
      </c>
      <c r="J300" s="4">
        <f t="shared" ca="1" si="139"/>
        <v>-1.4942346685938446</v>
      </c>
      <c r="K300" s="4">
        <f t="shared" ca="1" si="129"/>
        <v>1.7503787774617405</v>
      </c>
      <c r="L300" s="4">
        <f t="shared" ca="1" si="130"/>
        <v>5</v>
      </c>
      <c r="M300" s="4">
        <f t="shared" ca="1" si="114"/>
        <v>-1.664709142289744</v>
      </c>
      <c r="N300" s="4">
        <f t="shared" ca="1" si="131"/>
        <v>1.0001734462497693</v>
      </c>
      <c r="O300" s="4">
        <f t="shared" ca="1" si="132"/>
        <v>2</v>
      </c>
      <c r="P300" s="4">
        <f t="shared" ca="1" si="115"/>
        <v>5.1954219987870582E-14</v>
      </c>
      <c r="Q300" s="4">
        <f t="shared" ca="1" si="133"/>
        <v>-1.6647091422897959</v>
      </c>
      <c r="R300" s="4">
        <f t="shared" ca="1" si="134"/>
        <v>-3.1589438108836405</v>
      </c>
      <c r="S300" s="4">
        <f t="shared" ca="1" si="116"/>
        <v>287</v>
      </c>
      <c r="T300" s="4">
        <f t="shared" ca="1" si="117"/>
        <v>-1</v>
      </c>
      <c r="U300" s="4">
        <f t="shared" ca="1" si="118"/>
        <v>-3.1589438108836405</v>
      </c>
      <c r="V300" s="4">
        <f t="shared" ca="1" si="135"/>
        <v>1.8415349662031177E-2</v>
      </c>
      <c r="Y300" s="4">
        <v>-4.8059099999839816</v>
      </c>
      <c r="Z300" s="4">
        <v>-2.3287224999890554</v>
      </c>
      <c r="AA300" s="4">
        <v>-5.2661150000083978</v>
      </c>
      <c r="AB300" s="4">
        <v>-1.874157499983653</v>
      </c>
      <c r="AD300" s="4">
        <v>-1.3166975000231673</v>
      </c>
      <c r="AE300" s="4">
        <f t="shared" si="119"/>
        <v>0.116302499975518</v>
      </c>
      <c r="AF300" s="4">
        <v>279</v>
      </c>
      <c r="AG300" s="2">
        <f t="shared" si="136"/>
        <v>49.159999999999862</v>
      </c>
      <c r="AH300" s="4">
        <f t="shared" si="120"/>
        <v>399</v>
      </c>
      <c r="AI300" s="4">
        <f t="shared" si="121"/>
        <v>1</v>
      </c>
      <c r="AJ300" s="2">
        <f t="shared" si="122"/>
        <v>0</v>
      </c>
      <c r="AK300" s="4">
        <v>279</v>
      </c>
      <c r="AL300" s="4">
        <f t="shared" ca="1" si="123"/>
        <v>-3.1589438108836405</v>
      </c>
      <c r="AM300" s="4">
        <f t="shared" ca="1" si="124"/>
        <v>1.8415349662031177E-2</v>
      </c>
      <c r="AN300" s="2">
        <f t="shared" si="137"/>
        <v>49.159999999999862</v>
      </c>
      <c r="AO300" s="4">
        <f t="shared" ca="1" si="125"/>
        <v>399</v>
      </c>
      <c r="AP300" s="4">
        <f t="shared" ca="1" si="126"/>
        <v>1</v>
      </c>
      <c r="AQ300" s="2">
        <f t="shared" ca="1" si="127"/>
        <v>0</v>
      </c>
    </row>
    <row r="301" spans="2:43" x14ac:dyDescent="0.15">
      <c r="B301" s="4">
        <v>0.116302499975518</v>
      </c>
      <c r="C301" s="4">
        <f t="shared" si="128"/>
        <v>-0.28069750002401861</v>
      </c>
      <c r="F301" s="4">
        <v>280</v>
      </c>
      <c r="G301" s="4">
        <f t="shared" ca="1" si="112"/>
        <v>4</v>
      </c>
      <c r="H301" s="4">
        <f t="shared" ca="1" si="138"/>
        <v>3.0601551724138023</v>
      </c>
      <c r="I301" s="4">
        <f t="shared" ca="1" si="113"/>
        <v>2.2766467065868264E-2</v>
      </c>
      <c r="J301" s="4">
        <f t="shared" ca="1" si="139"/>
        <v>-1.4714682015279763</v>
      </c>
      <c r="K301" s="4">
        <f t="shared" ca="1" si="129"/>
        <v>1.720369338681478</v>
      </c>
      <c r="L301" s="4">
        <f t="shared" ca="1" si="130"/>
        <v>3</v>
      </c>
      <c r="M301" s="4">
        <f t="shared" ca="1" si="114"/>
        <v>1.4898835511899979</v>
      </c>
      <c r="N301" s="4">
        <f t="shared" ca="1" si="131"/>
        <v>0.69632283917746185</v>
      </c>
      <c r="O301" s="4">
        <f t="shared" ca="1" si="132"/>
        <v>5</v>
      </c>
      <c r="P301" s="4">
        <f t="shared" ca="1" si="115"/>
        <v>-9.5547071260015298E-15</v>
      </c>
      <c r="Q301" s="4">
        <f t="shared" ca="1" si="133"/>
        <v>1.4898835511900075</v>
      </c>
      <c r="R301" s="4">
        <f t="shared" ca="1" si="134"/>
        <v>1.8415349662031177E-2</v>
      </c>
      <c r="S301" s="4">
        <f t="shared" ca="1" si="116"/>
        <v>287</v>
      </c>
      <c r="T301" s="4">
        <f t="shared" ca="1" si="117"/>
        <v>-1</v>
      </c>
      <c r="U301" s="4">
        <f t="shared" ca="1" si="118"/>
        <v>1.8415349662031177E-2</v>
      </c>
      <c r="V301" s="4">
        <f t="shared" ca="1" si="135"/>
        <v>-1.4487017344622093</v>
      </c>
      <c r="Y301" s="4">
        <v>-3.8399099999857356</v>
      </c>
      <c r="Z301" s="4">
        <v>1.4622775000106003</v>
      </c>
      <c r="AA301" s="4">
        <v>-3.737115000006952</v>
      </c>
      <c r="AB301" s="4">
        <v>-2.1411574999845584</v>
      </c>
      <c r="AD301" s="4">
        <v>0.116302499975518</v>
      </c>
      <c r="AE301" s="4">
        <f t="shared" si="119"/>
        <v>-0.28069750002401861</v>
      </c>
      <c r="AF301" s="4">
        <v>280</v>
      </c>
      <c r="AG301" s="2">
        <f t="shared" si="136"/>
        <v>49.37999999999986</v>
      </c>
      <c r="AH301" s="4">
        <f t="shared" si="120"/>
        <v>399</v>
      </c>
      <c r="AI301" s="4">
        <f t="shared" si="121"/>
        <v>1</v>
      </c>
      <c r="AJ301" s="2">
        <f t="shared" si="122"/>
        <v>0</v>
      </c>
      <c r="AK301" s="4">
        <v>280</v>
      </c>
      <c r="AL301" s="4">
        <f t="shared" ca="1" si="123"/>
        <v>1.8415349662031177E-2</v>
      </c>
      <c r="AM301" s="4">
        <f t="shared" ca="1" si="124"/>
        <v>-1.4487017344622093</v>
      </c>
      <c r="AN301" s="2">
        <f t="shared" si="137"/>
        <v>49.37999999999986</v>
      </c>
      <c r="AO301" s="4">
        <f t="shared" ca="1" si="125"/>
        <v>399</v>
      </c>
      <c r="AP301" s="4">
        <f t="shared" ca="1" si="126"/>
        <v>1</v>
      </c>
      <c r="AQ301" s="2">
        <f t="shared" ca="1" si="127"/>
        <v>0</v>
      </c>
    </row>
    <row r="302" spans="2:43" x14ac:dyDescent="0.15">
      <c r="B302" s="4">
        <v>-0.28069750002401861</v>
      </c>
      <c r="C302" s="4">
        <f t="shared" si="128"/>
        <v>0.63030249997453325</v>
      </c>
      <c r="F302" s="4">
        <v>281</v>
      </c>
      <c r="G302" s="4">
        <f t="shared" ca="1" si="112"/>
        <v>4</v>
      </c>
      <c r="H302" s="4">
        <f t="shared" ca="1" si="138"/>
        <v>3.0734137931034575</v>
      </c>
      <c r="I302" s="4">
        <f t="shared" ca="1" si="113"/>
        <v>2.2766467065868264E-2</v>
      </c>
      <c r="J302" s="4">
        <f t="shared" ca="1" si="139"/>
        <v>-1.448701734462108</v>
      </c>
      <c r="K302" s="4">
        <f t="shared" ca="1" si="129"/>
        <v>0.37549952353174021</v>
      </c>
      <c r="L302" s="4">
        <f t="shared" ca="1" si="130"/>
        <v>1</v>
      </c>
      <c r="M302" s="4">
        <f t="shared" ca="1" si="114"/>
        <v>-5.5203328012303751E-14</v>
      </c>
      <c r="N302" s="4">
        <f t="shared" ca="1" si="131"/>
        <v>0.6254997052836303</v>
      </c>
      <c r="O302" s="4">
        <f t="shared" ca="1" si="132"/>
        <v>2</v>
      </c>
      <c r="P302" s="4">
        <f t="shared" ca="1" si="115"/>
        <v>4.5978307878535627E-14</v>
      </c>
      <c r="Q302" s="4">
        <f t="shared" ca="1" si="133"/>
        <v>-1.0118163589083938E-13</v>
      </c>
      <c r="R302" s="4">
        <f t="shared" ca="1" si="134"/>
        <v>-1.4487017344622093</v>
      </c>
      <c r="S302" s="4">
        <f t="shared" ca="1" si="116"/>
        <v>287</v>
      </c>
      <c r="T302" s="4">
        <f t="shared" ca="1" si="117"/>
        <v>-1</v>
      </c>
      <c r="U302" s="4">
        <f t="shared" ca="1" si="118"/>
        <v>-1.4487017344622093</v>
      </c>
      <c r="V302" s="4">
        <f t="shared" ca="1" si="135"/>
        <v>-2.1805153113527798</v>
      </c>
      <c r="Y302" s="4">
        <v>-3.9739099999849259</v>
      </c>
      <c r="Z302" s="4">
        <v>-0.81372249999134283</v>
      </c>
      <c r="AA302" s="4">
        <v>-2.3571150000094576</v>
      </c>
      <c r="AB302" s="4">
        <v>-1.8431574999837608</v>
      </c>
      <c r="AD302" s="4">
        <v>-0.28069750002401861</v>
      </c>
      <c r="AE302" s="4">
        <f t="shared" si="119"/>
        <v>0.63030249997453325</v>
      </c>
      <c r="AF302" s="4">
        <v>281</v>
      </c>
      <c r="AG302" s="2">
        <f t="shared" si="136"/>
        <v>49.599999999999859</v>
      </c>
      <c r="AH302" s="4">
        <f t="shared" si="120"/>
        <v>399</v>
      </c>
      <c r="AI302" s="4">
        <f t="shared" si="121"/>
        <v>1</v>
      </c>
      <c r="AJ302" s="2">
        <f t="shared" si="122"/>
        <v>0</v>
      </c>
      <c r="AK302" s="4">
        <v>281</v>
      </c>
      <c r="AL302" s="4">
        <f t="shared" ca="1" si="123"/>
        <v>-1.4487017344622093</v>
      </c>
      <c r="AM302" s="4">
        <f t="shared" ca="1" si="124"/>
        <v>-2.1805153113527798</v>
      </c>
      <c r="AN302" s="2">
        <f t="shared" si="137"/>
        <v>49.599999999999859</v>
      </c>
      <c r="AO302" s="4">
        <f t="shared" ca="1" si="125"/>
        <v>399</v>
      </c>
      <c r="AP302" s="4">
        <f t="shared" ca="1" si="126"/>
        <v>1</v>
      </c>
      <c r="AQ302" s="2">
        <f t="shared" ca="1" si="127"/>
        <v>0</v>
      </c>
    </row>
    <row r="303" spans="2:43" x14ac:dyDescent="0.15">
      <c r="B303" s="4">
        <v>0.63030249997453325</v>
      </c>
      <c r="C303" s="4">
        <f t="shared" si="128"/>
        <v>-1.008697500026301</v>
      </c>
      <c r="F303" s="4">
        <v>282</v>
      </c>
      <c r="G303" s="4">
        <f t="shared" ca="1" si="112"/>
        <v>4</v>
      </c>
      <c r="H303" s="4">
        <f t="shared" ca="1" si="138"/>
        <v>3.0866724137931127</v>
      </c>
      <c r="I303" s="4">
        <f t="shared" ca="1" si="113"/>
        <v>2.2766467065868264E-2</v>
      </c>
      <c r="J303" s="4">
        <f t="shared" ca="1" si="139"/>
        <v>-1.4259352673962398</v>
      </c>
      <c r="K303" s="4">
        <f t="shared" ca="1" si="129"/>
        <v>1.1320079440141717</v>
      </c>
      <c r="L303" s="4">
        <f t="shared" ca="1" si="130"/>
        <v>1</v>
      </c>
      <c r="M303" s="4">
        <f t="shared" ca="1" si="114"/>
        <v>-1.908275099942825E-13</v>
      </c>
      <c r="N303" s="4">
        <f t="shared" ca="1" si="131"/>
        <v>1.2837682487154729</v>
      </c>
      <c r="O303" s="4">
        <f t="shared" ca="1" si="132"/>
        <v>5</v>
      </c>
      <c r="P303" s="4">
        <f t="shared" ca="1" si="115"/>
        <v>0.75458004395634926</v>
      </c>
      <c r="Q303" s="4">
        <f t="shared" ca="1" si="133"/>
        <v>-0.7545800439565401</v>
      </c>
      <c r="R303" s="4">
        <f t="shared" ca="1" si="134"/>
        <v>-2.1805153113527798</v>
      </c>
      <c r="S303" s="4">
        <f t="shared" ca="1" si="116"/>
        <v>287</v>
      </c>
      <c r="T303" s="4">
        <f t="shared" ca="1" si="117"/>
        <v>-1</v>
      </c>
      <c r="U303" s="4">
        <f t="shared" ca="1" si="118"/>
        <v>-2.1805153113527798</v>
      </c>
      <c r="V303" s="4">
        <f t="shared" ca="1" si="135"/>
        <v>-0.59343430879118531</v>
      </c>
      <c r="Y303" s="4">
        <v>-2.1999099999838734</v>
      </c>
      <c r="Z303" s="4">
        <v>-2.5447224999908258</v>
      </c>
      <c r="AA303" s="4">
        <v>-1.9271150000079729</v>
      </c>
      <c r="AB303" s="4">
        <v>-1.6831574999862653</v>
      </c>
      <c r="AD303" s="4">
        <v>0.63030249997453325</v>
      </c>
      <c r="AE303" s="4">
        <f t="shared" si="119"/>
        <v>-1.008697500026301</v>
      </c>
      <c r="AF303" s="4">
        <v>282</v>
      </c>
      <c r="AG303" s="2">
        <f t="shared" si="136"/>
        <v>49.819999999999858</v>
      </c>
      <c r="AH303" s="4">
        <f t="shared" si="120"/>
        <v>399</v>
      </c>
      <c r="AI303" s="4">
        <f t="shared" si="121"/>
        <v>1</v>
      </c>
      <c r="AJ303" s="2">
        <f t="shared" si="122"/>
        <v>0</v>
      </c>
      <c r="AK303" s="4">
        <v>282</v>
      </c>
      <c r="AL303" s="4">
        <f t="shared" ca="1" si="123"/>
        <v>-2.1805153113527798</v>
      </c>
      <c r="AM303" s="4">
        <f t="shared" ca="1" si="124"/>
        <v>-0.59343430879118531</v>
      </c>
      <c r="AN303" s="2">
        <f t="shared" si="137"/>
        <v>49.819999999999858</v>
      </c>
      <c r="AO303" s="4">
        <f t="shared" ca="1" si="125"/>
        <v>399</v>
      </c>
      <c r="AP303" s="4">
        <f t="shared" ca="1" si="126"/>
        <v>1</v>
      </c>
      <c r="AQ303" s="2">
        <f t="shared" ca="1" si="127"/>
        <v>0</v>
      </c>
    </row>
    <row r="304" spans="2:43" x14ac:dyDescent="0.15">
      <c r="B304" s="4">
        <v>-1.008697500026301</v>
      </c>
      <c r="C304" s="4">
        <f t="shared" si="128"/>
        <v>1.3253024999748675</v>
      </c>
      <c r="F304" s="4">
        <v>283</v>
      </c>
      <c r="G304" s="4">
        <f t="shared" ca="1" si="112"/>
        <v>4</v>
      </c>
      <c r="H304" s="4">
        <f t="shared" ca="1" si="138"/>
        <v>3.099931034482768</v>
      </c>
      <c r="I304" s="4">
        <f t="shared" ca="1" si="113"/>
        <v>2.2766467065868264E-2</v>
      </c>
      <c r="J304" s="4">
        <f t="shared" ca="1" si="139"/>
        <v>-1.4031688003303715</v>
      </c>
      <c r="K304" s="4">
        <f t="shared" ca="1" si="129"/>
        <v>1.0339253130607016</v>
      </c>
      <c r="L304" s="4">
        <f t="shared" ca="1" si="130"/>
        <v>4</v>
      </c>
      <c r="M304" s="4">
        <f t="shared" ca="1" si="114"/>
        <v>-1.0339253130607016</v>
      </c>
      <c r="N304" s="4">
        <f t="shared" ca="1" si="131"/>
        <v>1.8436598045998878</v>
      </c>
      <c r="O304" s="4">
        <f t="shared" ca="1" si="132"/>
        <v>4</v>
      </c>
      <c r="P304" s="4">
        <f t="shared" ca="1" si="115"/>
        <v>-1.8436598045998878</v>
      </c>
      <c r="Q304" s="4">
        <f t="shared" ca="1" si="133"/>
        <v>0.8097344915391862</v>
      </c>
      <c r="R304" s="4">
        <f t="shared" ca="1" si="134"/>
        <v>-0.59343430879118531</v>
      </c>
      <c r="S304" s="4">
        <f t="shared" ca="1" si="116"/>
        <v>287</v>
      </c>
      <c r="T304" s="4">
        <f t="shared" ca="1" si="117"/>
        <v>-1</v>
      </c>
      <c r="U304" s="4">
        <f t="shared" ca="1" si="118"/>
        <v>-0.59343430879118531</v>
      </c>
      <c r="V304" s="4">
        <f t="shared" ca="1" si="135"/>
        <v>-1.3804023332645046</v>
      </c>
      <c r="Y304" s="4">
        <v>-2.5559099999838963</v>
      </c>
      <c r="Z304" s="4">
        <v>-2.3287224999890554</v>
      </c>
      <c r="AA304" s="4">
        <v>-1.5211150000062901</v>
      </c>
      <c r="AB304" s="4">
        <v>-1.7441574999850218</v>
      </c>
      <c r="AD304" s="4">
        <v>-1.008697500026301</v>
      </c>
      <c r="AE304" s="4">
        <f t="shared" si="119"/>
        <v>1.3253024999748675</v>
      </c>
      <c r="AF304" s="4">
        <v>283</v>
      </c>
      <c r="AG304" s="2">
        <f t="shared" si="136"/>
        <v>50.039999999999857</v>
      </c>
      <c r="AH304" s="4">
        <f t="shared" si="120"/>
        <v>399</v>
      </c>
      <c r="AI304" s="4">
        <f t="shared" si="121"/>
        <v>1</v>
      </c>
      <c r="AJ304" s="2">
        <f t="shared" si="122"/>
        <v>0</v>
      </c>
      <c r="AK304" s="4">
        <v>283</v>
      </c>
      <c r="AL304" s="4">
        <f t="shared" ca="1" si="123"/>
        <v>-0.59343430879118531</v>
      </c>
      <c r="AM304" s="4">
        <f t="shared" ca="1" si="124"/>
        <v>-1.3804023332645046</v>
      </c>
      <c r="AN304" s="2">
        <f t="shared" si="137"/>
        <v>50.039999999999857</v>
      </c>
      <c r="AO304" s="4">
        <f t="shared" ca="1" si="125"/>
        <v>399</v>
      </c>
      <c r="AP304" s="4">
        <f t="shared" ca="1" si="126"/>
        <v>1</v>
      </c>
      <c r="AQ304" s="2">
        <f t="shared" ca="1" si="127"/>
        <v>0</v>
      </c>
    </row>
    <row r="305" spans="2:43" x14ac:dyDescent="0.15">
      <c r="B305" s="4">
        <v>1.3253024999748675</v>
      </c>
      <c r="C305" s="4">
        <f t="shared" si="128"/>
        <v>-1.1416975000244634</v>
      </c>
      <c r="F305" s="4">
        <v>284</v>
      </c>
      <c r="G305" s="4">
        <f t="shared" ca="1" si="112"/>
        <v>4</v>
      </c>
      <c r="H305" s="4">
        <f t="shared" ca="1" si="138"/>
        <v>3.1131896551724232</v>
      </c>
      <c r="I305" s="4">
        <f t="shared" ca="1" si="113"/>
        <v>2.2766467065868264E-2</v>
      </c>
      <c r="J305" s="4">
        <f t="shared" ca="1" si="139"/>
        <v>-1.3804023332645032</v>
      </c>
      <c r="K305" s="4">
        <f t="shared" ca="1" si="129"/>
        <v>1.3045859002311482</v>
      </c>
      <c r="L305" s="4">
        <f t="shared" ca="1" si="130"/>
        <v>4</v>
      </c>
      <c r="M305" s="4">
        <f t="shared" ca="1" si="114"/>
        <v>5.1128991580433702E-15</v>
      </c>
      <c r="N305" s="4">
        <f t="shared" ca="1" si="131"/>
        <v>1.653627343569392</v>
      </c>
      <c r="O305" s="4">
        <f t="shared" ca="1" si="132"/>
        <v>4</v>
      </c>
      <c r="P305" s="4">
        <f t="shared" ca="1" si="115"/>
        <v>6.4808533122697411E-15</v>
      </c>
      <c r="Q305" s="4">
        <f t="shared" ca="1" si="133"/>
        <v>-1.3679541542263709E-15</v>
      </c>
      <c r="R305" s="4">
        <f t="shared" ca="1" si="134"/>
        <v>-1.3804023332645046</v>
      </c>
      <c r="S305" s="4">
        <f t="shared" ca="1" si="116"/>
        <v>287</v>
      </c>
      <c r="T305" s="4">
        <f t="shared" ca="1" si="117"/>
        <v>-1</v>
      </c>
      <c r="U305" s="4">
        <f t="shared" ca="1" si="118"/>
        <v>-1.3804023332645046</v>
      </c>
      <c r="V305" s="4">
        <f t="shared" ca="1" si="135"/>
        <v>-1.3576358661986407</v>
      </c>
      <c r="Y305" s="4">
        <v>-2.0359099999858188</v>
      </c>
      <c r="Z305" s="4">
        <v>-2.2247224999887294</v>
      </c>
      <c r="AA305" s="4">
        <v>-1.5721150000089779</v>
      </c>
      <c r="AB305" s="4">
        <v>-1.3841574999844397</v>
      </c>
      <c r="AD305" s="4">
        <v>1.3253024999748675</v>
      </c>
      <c r="AE305" s="4">
        <f t="shared" si="119"/>
        <v>-1.1416975000244634</v>
      </c>
      <c r="AF305" s="4">
        <v>284</v>
      </c>
      <c r="AG305" s="2">
        <f t="shared" si="136"/>
        <v>50.259999999999856</v>
      </c>
      <c r="AH305" s="4">
        <f t="shared" si="120"/>
        <v>399</v>
      </c>
      <c r="AI305" s="4">
        <f t="shared" si="121"/>
        <v>1</v>
      </c>
      <c r="AJ305" s="2">
        <f t="shared" si="122"/>
        <v>0</v>
      </c>
      <c r="AK305" s="4">
        <v>284</v>
      </c>
      <c r="AL305" s="4">
        <f t="shared" ca="1" si="123"/>
        <v>-1.3804023332645046</v>
      </c>
      <c r="AM305" s="4">
        <f t="shared" ca="1" si="124"/>
        <v>-1.3576358661986407</v>
      </c>
      <c r="AN305" s="2">
        <f t="shared" si="137"/>
        <v>50.259999999999856</v>
      </c>
      <c r="AO305" s="4">
        <f t="shared" ca="1" si="125"/>
        <v>399</v>
      </c>
      <c r="AP305" s="4">
        <f t="shared" ca="1" si="126"/>
        <v>1</v>
      </c>
      <c r="AQ305" s="2">
        <f t="shared" ca="1" si="127"/>
        <v>0</v>
      </c>
    </row>
    <row r="306" spans="2:43" x14ac:dyDescent="0.15">
      <c r="B306" s="4">
        <v>-1.1416975000244634</v>
      </c>
      <c r="C306" s="4">
        <f t="shared" si="128"/>
        <v>0.13330249997522969</v>
      </c>
      <c r="F306" s="4">
        <v>285</v>
      </c>
      <c r="G306" s="4">
        <f t="shared" ca="1" si="112"/>
        <v>4</v>
      </c>
      <c r="H306" s="4">
        <f t="shared" ca="1" si="138"/>
        <v>3.1264482758620784</v>
      </c>
      <c r="I306" s="4">
        <f t="shared" ca="1" si="113"/>
        <v>2.2766467065868264E-2</v>
      </c>
      <c r="J306" s="4">
        <f t="shared" ca="1" si="139"/>
        <v>-1.357635866198635</v>
      </c>
      <c r="K306" s="4">
        <f t="shared" ca="1" si="129"/>
        <v>1.8103338817804766</v>
      </c>
      <c r="L306" s="4">
        <f t="shared" ca="1" si="130"/>
        <v>3</v>
      </c>
      <c r="M306" s="4">
        <f t="shared" ca="1" si="114"/>
        <v>-3.551039734524381E-15</v>
      </c>
      <c r="N306" s="4">
        <f t="shared" ca="1" si="131"/>
        <v>0.77894501681293682</v>
      </c>
      <c r="O306" s="4">
        <f t="shared" ca="1" si="132"/>
        <v>2</v>
      </c>
      <c r="P306" s="4">
        <f t="shared" ca="1" si="115"/>
        <v>2.2918960421201883E-15</v>
      </c>
      <c r="Q306" s="4">
        <f t="shared" ca="1" si="133"/>
        <v>-5.8429357766445693E-15</v>
      </c>
      <c r="R306" s="4">
        <f t="shared" ca="1" si="134"/>
        <v>-1.3576358661986407</v>
      </c>
      <c r="S306" s="4">
        <f t="shared" ca="1" si="116"/>
        <v>287</v>
      </c>
      <c r="T306" s="4">
        <f t="shared" ca="1" si="117"/>
        <v>-1</v>
      </c>
      <c r="U306" s="4">
        <f t="shared" ca="1" si="118"/>
        <v>-1.3576358661986407</v>
      </c>
      <c r="V306" s="4">
        <f t="shared" ca="1" si="135"/>
        <v>-1.3348693991327341</v>
      </c>
      <c r="Y306" s="4">
        <v>-0.9299099999857674</v>
      </c>
      <c r="Z306" s="4">
        <v>5.5277500010220137E-2</v>
      </c>
      <c r="AA306" s="4">
        <v>-0.75511500000757792</v>
      </c>
      <c r="AB306" s="4">
        <v>-3.126157499984572</v>
      </c>
      <c r="AD306" s="4">
        <v>-1.1416975000244634</v>
      </c>
      <c r="AE306" s="4">
        <f t="shared" si="119"/>
        <v>0.13330249997522969</v>
      </c>
      <c r="AF306" s="4">
        <v>285</v>
      </c>
      <c r="AG306" s="2">
        <f t="shared" si="136"/>
        <v>50.479999999999855</v>
      </c>
      <c r="AH306" s="4">
        <f t="shared" si="120"/>
        <v>399</v>
      </c>
      <c r="AI306" s="4">
        <f t="shared" si="121"/>
        <v>1</v>
      </c>
      <c r="AJ306" s="2">
        <f t="shared" si="122"/>
        <v>0</v>
      </c>
      <c r="AK306" s="4">
        <v>285</v>
      </c>
      <c r="AL306" s="4">
        <f t="shared" ca="1" si="123"/>
        <v>-1.3576358661986407</v>
      </c>
      <c r="AM306" s="4">
        <f t="shared" ca="1" si="124"/>
        <v>-1.3348693991327341</v>
      </c>
      <c r="AN306" s="2">
        <f t="shared" si="137"/>
        <v>50.479999999999855</v>
      </c>
      <c r="AO306" s="4">
        <f t="shared" ca="1" si="125"/>
        <v>399</v>
      </c>
      <c r="AP306" s="4">
        <f t="shared" ca="1" si="126"/>
        <v>1</v>
      </c>
      <c r="AQ306" s="2">
        <f t="shared" ca="1" si="127"/>
        <v>0</v>
      </c>
    </row>
    <row r="307" spans="2:43" x14ac:dyDescent="0.15">
      <c r="B307" s="4">
        <v>0.13330249997522969</v>
      </c>
      <c r="C307" s="4">
        <f t="shared" si="128"/>
        <v>0.17830249997530245</v>
      </c>
      <c r="F307" s="4">
        <v>286</v>
      </c>
      <c r="G307" s="4">
        <f t="shared" ca="1" si="112"/>
        <v>4</v>
      </c>
      <c r="H307" s="4">
        <f t="shared" ca="1" si="138"/>
        <v>3.1397068965517336</v>
      </c>
      <c r="I307" s="4">
        <f t="shared" ca="1" si="113"/>
        <v>2.2766467065868264E-2</v>
      </c>
      <c r="J307" s="4">
        <f t="shared" ca="1" si="139"/>
        <v>-1.3348693991327667</v>
      </c>
      <c r="K307" s="4">
        <f t="shared" ca="1" si="129"/>
        <v>0.20812029587025216</v>
      </c>
      <c r="L307" s="4">
        <f t="shared" ca="1" si="130"/>
        <v>4</v>
      </c>
      <c r="M307" s="4">
        <f t="shared" ca="1" si="114"/>
        <v>1.4280136366413125E-15</v>
      </c>
      <c r="N307" s="4">
        <f t="shared" ca="1" si="131"/>
        <v>1.1347870314915898</v>
      </c>
      <c r="O307" s="4">
        <f t="shared" ca="1" si="132"/>
        <v>1</v>
      </c>
      <c r="P307" s="4">
        <f t="shared" ca="1" si="115"/>
        <v>-3.1145282566078283E-14</v>
      </c>
      <c r="Q307" s="4">
        <f t="shared" ca="1" si="133"/>
        <v>3.2573296202719595E-14</v>
      </c>
      <c r="R307" s="4">
        <f t="shared" ca="1" si="134"/>
        <v>-1.3348693991327341</v>
      </c>
      <c r="S307" s="4">
        <f t="shared" ca="1" si="116"/>
        <v>287</v>
      </c>
      <c r="T307" s="4">
        <f t="shared" ca="1" si="117"/>
        <v>-1</v>
      </c>
      <c r="U307" s="4">
        <f t="shared" ca="1" si="118"/>
        <v>-1.3348693991327341</v>
      </c>
      <c r="V307" s="4">
        <f t="shared" ca="1" si="135"/>
        <v>-2.8876439384924337</v>
      </c>
      <c r="Y307" s="4">
        <v>-0.91590999998558686</v>
      </c>
      <c r="Z307" s="4">
        <v>-1.9547224999918456</v>
      </c>
      <c r="AA307" s="4">
        <v>-2.6791150000065045</v>
      </c>
      <c r="AB307" s="4">
        <v>-2.3511574999837137</v>
      </c>
      <c r="AD307" s="4">
        <v>0.13330249997522969</v>
      </c>
      <c r="AE307" s="4">
        <f t="shared" si="119"/>
        <v>0.17830249997530245</v>
      </c>
      <c r="AF307" s="4">
        <v>286</v>
      </c>
      <c r="AG307" s="2">
        <f t="shared" si="136"/>
        <v>50.699999999999854</v>
      </c>
      <c r="AH307" s="4">
        <f t="shared" si="120"/>
        <v>399</v>
      </c>
      <c r="AI307" s="4">
        <f t="shared" si="121"/>
        <v>1</v>
      </c>
      <c r="AJ307" s="2">
        <f t="shared" si="122"/>
        <v>0</v>
      </c>
      <c r="AK307" s="4">
        <v>286</v>
      </c>
      <c r="AL307" s="4">
        <f t="shared" ca="1" si="123"/>
        <v>-1.3348693991327341</v>
      </c>
      <c r="AM307" s="4">
        <f t="shared" ca="1" si="124"/>
        <v>-2.8876439384924337</v>
      </c>
      <c r="AN307" s="2">
        <f t="shared" si="137"/>
        <v>50.699999999999854</v>
      </c>
      <c r="AO307" s="4">
        <f t="shared" ca="1" si="125"/>
        <v>399</v>
      </c>
      <c r="AP307" s="4">
        <f t="shared" ca="1" si="126"/>
        <v>1</v>
      </c>
      <c r="AQ307" s="2">
        <f t="shared" ca="1" si="127"/>
        <v>0</v>
      </c>
    </row>
    <row r="308" spans="2:43" x14ac:dyDescent="0.15">
      <c r="B308" s="4">
        <v>0.17830249997530245</v>
      </c>
      <c r="C308" s="4">
        <f t="shared" si="128"/>
        <v>1.8123024999745496</v>
      </c>
      <c r="F308" s="4">
        <v>287</v>
      </c>
      <c r="G308" s="4">
        <f t="shared" ca="1" si="112"/>
        <v>4</v>
      </c>
      <c r="H308" s="4">
        <f t="shared" ca="1" si="138"/>
        <v>3.1529655172413888</v>
      </c>
      <c r="I308" s="4">
        <f t="shared" ca="1" si="113"/>
        <v>2.2766467065868264E-2</v>
      </c>
      <c r="J308" s="4">
        <f t="shared" ca="1" si="139"/>
        <v>-1.3121029320668984</v>
      </c>
      <c r="K308" s="4">
        <f t="shared" ca="1" si="129"/>
        <v>1.0125635269562228</v>
      </c>
      <c r="L308" s="4">
        <f t="shared" ca="1" si="130"/>
        <v>4</v>
      </c>
      <c r="M308" s="4">
        <f t="shared" ca="1" si="114"/>
        <v>-1.0125635269562228</v>
      </c>
      <c r="N308" s="4">
        <f t="shared" ca="1" si="131"/>
        <v>0.95779449598910182</v>
      </c>
      <c r="O308" s="4">
        <f t="shared" ca="1" si="132"/>
        <v>5</v>
      </c>
      <c r="P308" s="4">
        <f t="shared" ca="1" si="115"/>
        <v>0.56297747946931276</v>
      </c>
      <c r="Q308" s="4">
        <f t="shared" ca="1" si="133"/>
        <v>-1.5755410064255355</v>
      </c>
      <c r="R308" s="4">
        <f t="shared" ca="1" si="134"/>
        <v>-2.8876439384924337</v>
      </c>
      <c r="S308" s="4">
        <f t="shared" ca="1" si="116"/>
        <v>287</v>
      </c>
      <c r="T308" s="4">
        <f t="shared" ca="1" si="117"/>
        <v>-1</v>
      </c>
      <c r="U308" s="4">
        <f t="shared" ca="1" si="118"/>
        <v>-2.8876439384924337</v>
      </c>
      <c r="V308" s="4">
        <f t="shared" ca="1" si="135"/>
        <v>-1.2893364650009482</v>
      </c>
      <c r="Y308" s="4">
        <v>-5.4699099999844236</v>
      </c>
      <c r="Z308" s="4">
        <v>-1.9627224999894111</v>
      </c>
      <c r="AA308" s="4">
        <v>0.90188499999044325</v>
      </c>
      <c r="AB308" s="4">
        <v>-2.0961574999844856</v>
      </c>
      <c r="AD308" s="4">
        <v>0.17830249997530245</v>
      </c>
      <c r="AE308" s="4">
        <f t="shared" si="119"/>
        <v>1.8123024999745496</v>
      </c>
      <c r="AF308" s="4">
        <v>287</v>
      </c>
      <c r="AG308" s="2">
        <f t="shared" si="136"/>
        <v>50.919999999999852</v>
      </c>
      <c r="AH308" s="4">
        <f t="shared" si="120"/>
        <v>399</v>
      </c>
      <c r="AI308" s="4">
        <f t="shared" si="121"/>
        <v>1</v>
      </c>
      <c r="AJ308" s="2">
        <f t="shared" si="122"/>
        <v>0</v>
      </c>
      <c r="AK308" s="4">
        <v>287</v>
      </c>
      <c r="AL308" s="4">
        <f t="shared" ca="1" si="123"/>
        <v>-2.8876439384924337</v>
      </c>
      <c r="AM308" s="4">
        <f t="shared" ca="1" si="124"/>
        <v>-1.2893364650009482</v>
      </c>
      <c r="AN308" s="2">
        <f t="shared" si="137"/>
        <v>50.919999999999852</v>
      </c>
      <c r="AO308" s="4">
        <f t="shared" ca="1" si="125"/>
        <v>399</v>
      </c>
      <c r="AP308" s="4">
        <f t="shared" ca="1" si="126"/>
        <v>1</v>
      </c>
      <c r="AQ308" s="2">
        <f t="shared" ca="1" si="127"/>
        <v>0</v>
      </c>
    </row>
    <row r="309" spans="2:43" x14ac:dyDescent="0.15">
      <c r="B309" s="4">
        <v>1.8123024999745496</v>
      </c>
      <c r="C309" s="4">
        <f t="shared" si="128"/>
        <v>-0.99169750002303658</v>
      </c>
      <c r="F309" s="4">
        <v>288</v>
      </c>
      <c r="G309" s="4">
        <f t="shared" ca="1" si="112"/>
        <v>4</v>
      </c>
      <c r="H309" s="4">
        <f t="shared" ca="1" si="138"/>
        <v>3.1662241379310441</v>
      </c>
      <c r="I309" s="4">
        <f t="shared" ca="1" si="113"/>
        <v>2.2766467065868264E-2</v>
      </c>
      <c r="J309" s="4">
        <f t="shared" ca="1" si="139"/>
        <v>-1.2893364650010302</v>
      </c>
      <c r="K309" s="4">
        <f t="shared" ca="1" si="129"/>
        <v>1.2619637559523387</v>
      </c>
      <c r="L309" s="4">
        <f t="shared" ca="1" si="130"/>
        <v>4</v>
      </c>
      <c r="M309" s="4">
        <f t="shared" ca="1" si="114"/>
        <v>-2.2263738418881888E-14</v>
      </c>
      <c r="N309" s="4">
        <f t="shared" ca="1" si="131"/>
        <v>1.4774828751552691</v>
      </c>
      <c r="O309" s="4">
        <f t="shared" ca="1" si="132"/>
        <v>1</v>
      </c>
      <c r="P309" s="4">
        <f t="shared" ca="1" si="115"/>
        <v>-1.0426382563106439E-13</v>
      </c>
      <c r="Q309" s="4">
        <f t="shared" ca="1" si="133"/>
        <v>8.20000872121825E-14</v>
      </c>
      <c r="R309" s="4">
        <f t="shared" ca="1" si="134"/>
        <v>-1.2893364650009482</v>
      </c>
      <c r="S309" s="4">
        <f t="shared" ca="1" si="116"/>
        <v>287</v>
      </c>
      <c r="T309" s="4">
        <f t="shared" ca="1" si="117"/>
        <v>-1</v>
      </c>
      <c r="U309" s="4">
        <f t="shared" ca="1" si="118"/>
        <v>-1.2893364650009482</v>
      </c>
      <c r="V309" s="4">
        <f t="shared" ca="1" si="135"/>
        <v>-2.7763270739939534</v>
      </c>
      <c r="Y309" s="4">
        <v>-0.83990999998562188</v>
      </c>
      <c r="Z309" s="4">
        <v>-3.1457224999904554</v>
      </c>
      <c r="AA309" s="4">
        <v>-0.98211500000644492</v>
      </c>
      <c r="AB309" s="4">
        <v>-0.70315749998428601</v>
      </c>
      <c r="AD309" s="4">
        <v>1.8123024999745496</v>
      </c>
      <c r="AE309" s="4">
        <f t="shared" si="119"/>
        <v>-0.99169750002303658</v>
      </c>
      <c r="AF309" s="4">
        <v>288</v>
      </c>
      <c r="AG309" s="2">
        <f t="shared" si="136"/>
        <v>51.139999999999851</v>
      </c>
      <c r="AH309" s="4">
        <f t="shared" si="120"/>
        <v>399</v>
      </c>
      <c r="AI309" s="4">
        <f t="shared" si="121"/>
        <v>1</v>
      </c>
      <c r="AJ309" s="2">
        <f t="shared" si="122"/>
        <v>0</v>
      </c>
      <c r="AK309" s="4">
        <v>288</v>
      </c>
      <c r="AL309" s="4">
        <f t="shared" ca="1" si="123"/>
        <v>-1.2893364650009482</v>
      </c>
      <c r="AM309" s="4">
        <f t="shared" ca="1" si="124"/>
        <v>-2.7763270739939534</v>
      </c>
      <c r="AN309" s="2">
        <f t="shared" si="137"/>
        <v>51.139999999999851</v>
      </c>
      <c r="AO309" s="4">
        <f t="shared" ca="1" si="125"/>
        <v>399</v>
      </c>
      <c r="AP309" s="4">
        <f t="shared" ca="1" si="126"/>
        <v>1</v>
      </c>
      <c r="AQ309" s="2">
        <f t="shared" ca="1" si="127"/>
        <v>0</v>
      </c>
    </row>
    <row r="310" spans="2:43" x14ac:dyDescent="0.15">
      <c r="B310" s="4">
        <v>-0.99169750002303658</v>
      </c>
      <c r="C310" s="4">
        <f t="shared" si="128"/>
        <v>-0.32669750002511933</v>
      </c>
      <c r="F310" s="4">
        <v>289</v>
      </c>
      <c r="G310" s="4">
        <f t="shared" ca="1" si="112"/>
        <v>4</v>
      </c>
      <c r="H310" s="4">
        <f t="shared" ca="1" si="138"/>
        <v>3.1794827586206993</v>
      </c>
      <c r="I310" s="4">
        <f t="shared" ca="1" si="113"/>
        <v>2.2766467065868264E-2</v>
      </c>
      <c r="J310" s="4">
        <f t="shared" ca="1" si="139"/>
        <v>-1.2665699979351619</v>
      </c>
      <c r="K310" s="4">
        <f t="shared" ca="1" si="129"/>
        <v>1.5874525332521581</v>
      </c>
      <c r="L310" s="4">
        <f t="shared" ca="1" si="130"/>
        <v>5</v>
      </c>
      <c r="M310" s="4">
        <f t="shared" ca="1" si="114"/>
        <v>-1.5097570760587173</v>
      </c>
      <c r="N310" s="4">
        <f t="shared" ca="1" si="131"/>
        <v>1.6057251107413177</v>
      </c>
      <c r="O310" s="4">
        <f t="shared" ca="1" si="132"/>
        <v>2</v>
      </c>
      <c r="P310" s="4">
        <f t="shared" ca="1" si="115"/>
        <v>7.396761704667736E-14</v>
      </c>
      <c r="Q310" s="4">
        <f t="shared" ca="1" si="133"/>
        <v>-1.5097570760587913</v>
      </c>
      <c r="R310" s="4">
        <f t="shared" ca="1" si="134"/>
        <v>-2.7763270739939534</v>
      </c>
      <c r="S310" s="4">
        <f t="shared" ca="1" si="116"/>
        <v>287</v>
      </c>
      <c r="T310" s="4">
        <f t="shared" ca="1" si="117"/>
        <v>-1</v>
      </c>
      <c r="U310" s="4">
        <f t="shared" ca="1" si="118"/>
        <v>-2.7763270739939534</v>
      </c>
      <c r="V310" s="4">
        <f t="shared" ca="1" si="135"/>
        <v>-0.88777170123200144</v>
      </c>
      <c r="Y310" s="4">
        <v>-1.2829099999862592</v>
      </c>
      <c r="Z310" s="4">
        <v>-2.6007224999915479</v>
      </c>
      <c r="AA310" s="4">
        <v>-0.6211150000083876</v>
      </c>
      <c r="AB310" s="4">
        <v>-1.6851574999847685</v>
      </c>
      <c r="AD310" s="4">
        <v>-0.99169750002303658</v>
      </c>
      <c r="AE310" s="4">
        <f t="shared" si="119"/>
        <v>-0.32669750002511933</v>
      </c>
      <c r="AF310" s="4">
        <v>289</v>
      </c>
      <c r="AG310" s="2">
        <f t="shared" si="136"/>
        <v>51.35999999999985</v>
      </c>
      <c r="AH310" s="4">
        <f t="shared" si="120"/>
        <v>399</v>
      </c>
      <c r="AI310" s="4">
        <f t="shared" si="121"/>
        <v>1</v>
      </c>
      <c r="AJ310" s="2">
        <f t="shared" si="122"/>
        <v>0</v>
      </c>
      <c r="AK310" s="4">
        <v>289</v>
      </c>
      <c r="AL310" s="4">
        <f t="shared" ca="1" si="123"/>
        <v>-2.7763270739939534</v>
      </c>
      <c r="AM310" s="4">
        <f t="shared" ca="1" si="124"/>
        <v>-0.88777170123200144</v>
      </c>
      <c r="AN310" s="2">
        <f t="shared" si="137"/>
        <v>51.35999999999985</v>
      </c>
      <c r="AO310" s="4">
        <f t="shared" ca="1" si="125"/>
        <v>399</v>
      </c>
      <c r="AP310" s="4">
        <f t="shared" ca="1" si="126"/>
        <v>1</v>
      </c>
      <c r="AQ310" s="2">
        <f t="shared" ca="1" si="127"/>
        <v>0</v>
      </c>
    </row>
    <row r="311" spans="2:43" x14ac:dyDescent="0.15">
      <c r="B311" s="4">
        <v>-0.32669750002511933</v>
      </c>
      <c r="C311" s="4">
        <f t="shared" si="128"/>
        <v>-0.37469750002472324</v>
      </c>
      <c r="F311" s="4">
        <v>290</v>
      </c>
      <c r="G311" s="4">
        <f t="shared" ca="1" si="112"/>
        <v>4</v>
      </c>
      <c r="H311" s="4">
        <f t="shared" ca="1" si="138"/>
        <v>3.1927413793103545</v>
      </c>
      <c r="I311" s="4">
        <f t="shared" ca="1" si="113"/>
        <v>2.2766467065868264E-2</v>
      </c>
      <c r="J311" s="4">
        <f t="shared" ca="1" si="139"/>
        <v>-1.2438035308692936</v>
      </c>
      <c r="K311" s="4">
        <f t="shared" ca="1" si="129"/>
        <v>0.71497241775569997</v>
      </c>
      <c r="L311" s="4">
        <f t="shared" ca="1" si="130"/>
        <v>5</v>
      </c>
      <c r="M311" s="4">
        <f t="shared" ca="1" si="114"/>
        <v>-6.2013971887835484E-19</v>
      </c>
      <c r="N311" s="4">
        <f t="shared" ca="1" si="131"/>
        <v>0.41111014536233131</v>
      </c>
      <c r="O311" s="4">
        <f t="shared" ca="1" si="132"/>
        <v>3</v>
      </c>
      <c r="P311" s="4">
        <f t="shared" ca="1" si="115"/>
        <v>-0.35603182963729224</v>
      </c>
      <c r="Q311" s="4">
        <f t="shared" ca="1" si="133"/>
        <v>0.35603182963729224</v>
      </c>
      <c r="R311" s="4">
        <f t="shared" ca="1" si="134"/>
        <v>-0.88777170123200144</v>
      </c>
      <c r="S311" s="4">
        <f t="shared" ca="1" si="116"/>
        <v>287</v>
      </c>
      <c r="T311" s="4">
        <f t="shared" ca="1" si="117"/>
        <v>-1</v>
      </c>
      <c r="U311" s="4">
        <f t="shared" ca="1" si="118"/>
        <v>-0.88777170123200144</v>
      </c>
      <c r="V311" s="4">
        <f t="shared" ca="1" si="135"/>
        <v>-2.8550739391745275</v>
      </c>
      <c r="Y311" s="4">
        <v>-1.454909999985432</v>
      </c>
      <c r="Z311" s="4">
        <v>-0.61972249999087126</v>
      </c>
      <c r="AA311" s="4">
        <v>-0.98011500000794172</v>
      </c>
      <c r="AB311" s="4">
        <v>0.85784250001452733</v>
      </c>
      <c r="AD311" s="4">
        <v>-0.32669750002511933</v>
      </c>
      <c r="AE311" s="4">
        <f t="shared" si="119"/>
        <v>-0.37469750002472324</v>
      </c>
      <c r="AF311" s="4">
        <v>290</v>
      </c>
      <c r="AG311" s="2">
        <f t="shared" si="136"/>
        <v>51.579999999999849</v>
      </c>
      <c r="AH311" s="4">
        <f t="shared" si="120"/>
        <v>399</v>
      </c>
      <c r="AI311" s="4">
        <f t="shared" si="121"/>
        <v>1</v>
      </c>
      <c r="AJ311" s="2">
        <f t="shared" si="122"/>
        <v>0</v>
      </c>
      <c r="AK311" s="4">
        <v>290</v>
      </c>
      <c r="AL311" s="4">
        <f t="shared" ca="1" si="123"/>
        <v>-0.88777170123200144</v>
      </c>
      <c r="AM311" s="4">
        <f t="shared" ca="1" si="124"/>
        <v>-2.8550739391745275</v>
      </c>
      <c r="AN311" s="2">
        <f t="shared" si="137"/>
        <v>51.579999999999849</v>
      </c>
      <c r="AO311" s="4">
        <f t="shared" ca="1" si="125"/>
        <v>399</v>
      </c>
      <c r="AP311" s="4">
        <f t="shared" ca="1" si="126"/>
        <v>1</v>
      </c>
      <c r="AQ311" s="2">
        <f t="shared" ca="1" si="127"/>
        <v>0</v>
      </c>
    </row>
    <row r="312" spans="2:43" x14ac:dyDescent="0.15">
      <c r="B312" s="4">
        <v>-0.37469750002472324</v>
      </c>
      <c r="C312" s="4">
        <f t="shared" si="128"/>
        <v>0.11030249997645569</v>
      </c>
      <c r="F312" s="4">
        <v>291</v>
      </c>
      <c r="G312" s="4">
        <f t="shared" ca="1" si="112"/>
        <v>4</v>
      </c>
      <c r="H312" s="4">
        <f t="shared" ca="1" si="138"/>
        <v>3.2060000000000097</v>
      </c>
      <c r="I312" s="4">
        <f t="shared" ca="1" si="113"/>
        <v>2.2766467065868264E-2</v>
      </c>
      <c r="J312" s="4">
        <f t="shared" ca="1" si="139"/>
        <v>-1.2210370638034254</v>
      </c>
      <c r="K312" s="4">
        <f t="shared" ca="1" si="129"/>
        <v>0.40573764733498774</v>
      </c>
      <c r="L312" s="4">
        <f t="shared" ca="1" si="130"/>
        <v>2</v>
      </c>
      <c r="M312" s="4">
        <f t="shared" ca="1" si="114"/>
        <v>2.7438512792586018E-14</v>
      </c>
      <c r="N312" s="4">
        <f t="shared" ca="1" si="131"/>
        <v>1.7181280474651042</v>
      </c>
      <c r="O312" s="4">
        <f t="shared" ca="1" si="132"/>
        <v>5</v>
      </c>
      <c r="P312" s="4">
        <f t="shared" ca="1" si="115"/>
        <v>1.6340368753711298</v>
      </c>
      <c r="Q312" s="4">
        <f t="shared" ca="1" si="133"/>
        <v>-1.6340368753711023</v>
      </c>
      <c r="R312" s="4">
        <f t="shared" ca="1" si="134"/>
        <v>-2.8550739391745275</v>
      </c>
      <c r="S312" s="4">
        <f t="shared" ca="1" si="116"/>
        <v>287</v>
      </c>
      <c r="T312" s="4">
        <f t="shared" ca="1" si="117"/>
        <v>-1</v>
      </c>
      <c r="U312" s="4">
        <f t="shared" ca="1" si="118"/>
        <v>-2.8550739391745275</v>
      </c>
      <c r="V312" s="4">
        <f t="shared" ca="1" si="135"/>
        <v>-0.48215913707902713</v>
      </c>
      <c r="Y312" s="4">
        <v>-2.7989099999849998</v>
      </c>
      <c r="Z312" s="4">
        <v>2.3222775000100171</v>
      </c>
      <c r="AA312" s="4">
        <v>-2.2301150000068048</v>
      </c>
      <c r="AB312" s="4">
        <v>-1.2071574999836798</v>
      </c>
      <c r="AD312" s="4">
        <v>-0.37469750002472324</v>
      </c>
      <c r="AE312" s="4">
        <f t="shared" si="119"/>
        <v>0.11030249997645569</v>
      </c>
      <c r="AF312" s="4">
        <v>291</v>
      </c>
      <c r="AG312" s="2">
        <f t="shared" si="136"/>
        <v>51.799999999999848</v>
      </c>
      <c r="AH312" s="4">
        <f t="shared" si="120"/>
        <v>399</v>
      </c>
      <c r="AI312" s="4">
        <f t="shared" si="121"/>
        <v>1</v>
      </c>
      <c r="AJ312" s="2">
        <f t="shared" si="122"/>
        <v>0</v>
      </c>
      <c r="AK312" s="4">
        <v>291</v>
      </c>
      <c r="AL312" s="4">
        <f t="shared" ca="1" si="123"/>
        <v>-2.8550739391745275</v>
      </c>
      <c r="AM312" s="4">
        <f t="shared" ca="1" si="124"/>
        <v>-0.48215913707902713</v>
      </c>
      <c r="AN312" s="2">
        <f t="shared" si="137"/>
        <v>51.799999999999848</v>
      </c>
      <c r="AO312" s="4">
        <f t="shared" ca="1" si="125"/>
        <v>399</v>
      </c>
      <c r="AP312" s="4">
        <f t="shared" ca="1" si="126"/>
        <v>1</v>
      </c>
      <c r="AQ312" s="2">
        <f t="shared" ca="1" si="127"/>
        <v>0</v>
      </c>
    </row>
    <row r="313" spans="2:43" x14ac:dyDescent="0.15">
      <c r="B313" s="4">
        <v>0.11030249997645569</v>
      </c>
      <c r="C313" s="4">
        <f t="shared" si="128"/>
        <v>0.25430249997526744</v>
      </c>
      <c r="F313" s="4">
        <v>292</v>
      </c>
      <c r="G313" s="4">
        <f t="shared" ca="1" si="112"/>
        <v>4</v>
      </c>
      <c r="H313" s="4">
        <f t="shared" ca="1" si="138"/>
        <v>3.219258620689665</v>
      </c>
      <c r="I313" s="4">
        <f t="shared" ca="1" si="113"/>
        <v>2.2766467065868264E-2</v>
      </c>
      <c r="J313" s="4">
        <f t="shared" ca="1" si="139"/>
        <v>-1.1982705967375571</v>
      </c>
      <c r="K313" s="4">
        <f t="shared" ca="1" si="129"/>
        <v>1.2183215840568982</v>
      </c>
      <c r="L313" s="4">
        <f t="shared" ca="1" si="130"/>
        <v>5</v>
      </c>
      <c r="M313" s="4">
        <f t="shared" ca="1" si="114"/>
        <v>0.71611145965829148</v>
      </c>
      <c r="N313" s="4">
        <f t="shared" ca="1" si="131"/>
        <v>1.521061581138569</v>
      </c>
      <c r="O313" s="4">
        <f t="shared" ca="1" si="132"/>
        <v>1</v>
      </c>
      <c r="P313" s="4">
        <f t="shared" ca="1" si="115"/>
        <v>-2.3852344361825629E-13</v>
      </c>
      <c r="Q313" s="4">
        <f t="shared" ca="1" si="133"/>
        <v>0.71611145965852996</v>
      </c>
      <c r="R313" s="4">
        <f t="shared" ca="1" si="134"/>
        <v>-0.48215913707902713</v>
      </c>
      <c r="S313" s="4">
        <f t="shared" ca="1" si="116"/>
        <v>287</v>
      </c>
      <c r="T313" s="4">
        <f t="shared" ca="1" si="117"/>
        <v>-1</v>
      </c>
      <c r="U313" s="4">
        <f t="shared" ca="1" si="118"/>
        <v>-0.48215913707902713</v>
      </c>
      <c r="V313" s="4">
        <f t="shared" ca="1" si="135"/>
        <v>-1.9473083909724918</v>
      </c>
      <c r="Y313" s="4">
        <v>-2.5119099999848515</v>
      </c>
      <c r="Z313" s="4">
        <v>0.50027750000936066</v>
      </c>
      <c r="AA313" s="4">
        <v>-1.116115000009188</v>
      </c>
      <c r="AB313" s="4">
        <v>-1.0221574999853544</v>
      </c>
      <c r="AD313" s="4">
        <v>0.11030249997645569</v>
      </c>
      <c r="AE313" s="4">
        <f t="shared" si="119"/>
        <v>0.25430249997526744</v>
      </c>
      <c r="AF313" s="4">
        <v>292</v>
      </c>
      <c r="AG313" s="2">
        <f t="shared" si="136"/>
        <v>52.019999999999847</v>
      </c>
      <c r="AH313" s="4">
        <f t="shared" si="120"/>
        <v>399</v>
      </c>
      <c r="AI313" s="4">
        <f t="shared" si="121"/>
        <v>1</v>
      </c>
      <c r="AJ313" s="2">
        <f t="shared" si="122"/>
        <v>0</v>
      </c>
      <c r="AK313" s="4">
        <v>292</v>
      </c>
      <c r="AL313" s="4">
        <f t="shared" ca="1" si="123"/>
        <v>-0.48215913707902713</v>
      </c>
      <c r="AM313" s="4">
        <f t="shared" ca="1" si="124"/>
        <v>-1.9473083909724918</v>
      </c>
      <c r="AN313" s="2">
        <f t="shared" si="137"/>
        <v>52.019999999999847</v>
      </c>
      <c r="AO313" s="4">
        <f t="shared" ca="1" si="125"/>
        <v>399</v>
      </c>
      <c r="AP313" s="4">
        <f t="shared" ca="1" si="126"/>
        <v>1</v>
      </c>
      <c r="AQ313" s="2">
        <f t="shared" ca="1" si="127"/>
        <v>0</v>
      </c>
    </row>
    <row r="314" spans="2:43" x14ac:dyDescent="0.15">
      <c r="B314" s="4">
        <v>0.25430249997526744</v>
      </c>
      <c r="C314" s="4">
        <f t="shared" si="128"/>
        <v>0.10530249997486862</v>
      </c>
      <c r="F314" s="4">
        <v>293</v>
      </c>
      <c r="G314" s="4">
        <f t="shared" ca="1" si="112"/>
        <v>4</v>
      </c>
      <c r="H314" s="4">
        <f t="shared" ca="1" si="138"/>
        <v>3.2325172413793202</v>
      </c>
      <c r="I314" s="4">
        <f t="shared" ca="1" si="113"/>
        <v>2.2766467065868264E-2</v>
      </c>
      <c r="J314" s="4">
        <f t="shared" ca="1" si="139"/>
        <v>-1.1755041296716888</v>
      </c>
      <c r="K314" s="4">
        <f t="shared" ca="1" si="129"/>
        <v>0.40583184363612113</v>
      </c>
      <c r="L314" s="4">
        <f t="shared" ca="1" si="130"/>
        <v>1</v>
      </c>
      <c r="M314" s="4">
        <f t="shared" ca="1" si="114"/>
        <v>-7.2390299677719918E-14</v>
      </c>
      <c r="N314" s="4">
        <f t="shared" ca="1" si="131"/>
        <v>0.77180426130073054</v>
      </c>
      <c r="O314" s="4">
        <f t="shared" ca="1" si="132"/>
        <v>4</v>
      </c>
      <c r="P314" s="4">
        <f t="shared" ca="1" si="115"/>
        <v>0.77180426130073054</v>
      </c>
      <c r="Q314" s="4">
        <f t="shared" ca="1" si="133"/>
        <v>-0.77180426130080293</v>
      </c>
      <c r="R314" s="4">
        <f t="shared" ca="1" si="134"/>
        <v>-1.9473083909724918</v>
      </c>
      <c r="S314" s="4">
        <f t="shared" ca="1" si="116"/>
        <v>287</v>
      </c>
      <c r="T314" s="4">
        <f t="shared" ca="1" si="117"/>
        <v>-1</v>
      </c>
      <c r="U314" s="4">
        <f t="shared" ca="1" si="118"/>
        <v>-1.9473083909724918</v>
      </c>
      <c r="V314" s="4">
        <f t="shared" ca="1" si="135"/>
        <v>-1.1527376626058219</v>
      </c>
      <c r="Y314" s="4">
        <v>-0.66990999998495226</v>
      </c>
      <c r="Z314" s="4">
        <v>-2.0437224999909631</v>
      </c>
      <c r="AA314" s="4">
        <v>-3.4211150000089674</v>
      </c>
      <c r="AB314" s="4">
        <v>-1.2221574999848883</v>
      </c>
      <c r="AD314" s="4">
        <v>0.25430249997526744</v>
      </c>
      <c r="AE314" s="4">
        <f t="shared" si="119"/>
        <v>0.10530249997486862</v>
      </c>
      <c r="AF314" s="4">
        <v>293</v>
      </c>
      <c r="AG314" s="2">
        <f t="shared" si="136"/>
        <v>52.239999999999846</v>
      </c>
      <c r="AH314" s="4">
        <f t="shared" si="120"/>
        <v>399</v>
      </c>
      <c r="AI314" s="4">
        <f t="shared" si="121"/>
        <v>1</v>
      </c>
      <c r="AJ314" s="2">
        <f t="shared" si="122"/>
        <v>0</v>
      </c>
      <c r="AK314" s="4">
        <v>293</v>
      </c>
      <c r="AL314" s="4">
        <f t="shared" ca="1" si="123"/>
        <v>-1.9473083909724918</v>
      </c>
      <c r="AM314" s="4">
        <f t="shared" ca="1" si="124"/>
        <v>-1.1527376626058219</v>
      </c>
      <c r="AN314" s="2">
        <f t="shared" si="137"/>
        <v>52.239999999999846</v>
      </c>
      <c r="AO314" s="4">
        <f t="shared" ca="1" si="125"/>
        <v>399</v>
      </c>
      <c r="AP314" s="4">
        <f t="shared" ca="1" si="126"/>
        <v>1</v>
      </c>
      <c r="AQ314" s="2">
        <f t="shared" ca="1" si="127"/>
        <v>0</v>
      </c>
    </row>
    <row r="315" spans="2:43" x14ac:dyDescent="0.15">
      <c r="B315" s="4">
        <v>0.10530249997486862</v>
      </c>
      <c r="C315" s="4">
        <f t="shared" si="128"/>
        <v>-0.11169750002437695</v>
      </c>
      <c r="F315" s="4">
        <v>294</v>
      </c>
      <c r="G315" s="4">
        <f t="shared" ca="1" si="112"/>
        <v>4</v>
      </c>
      <c r="H315" s="4">
        <f t="shared" ca="1" si="138"/>
        <v>3.2457758620689754</v>
      </c>
      <c r="I315" s="4">
        <f t="shared" ca="1" si="113"/>
        <v>2.2766467065868264E-2</v>
      </c>
      <c r="J315" s="4">
        <f t="shared" ca="1" si="139"/>
        <v>-1.1527376626058206</v>
      </c>
      <c r="K315" s="4">
        <f t="shared" ca="1" si="129"/>
        <v>0.93306103841100452</v>
      </c>
      <c r="L315" s="4">
        <f t="shared" ca="1" si="130"/>
        <v>2</v>
      </c>
      <c r="M315" s="4">
        <f t="shared" ca="1" si="114"/>
        <v>1.2800316287846618E-14</v>
      </c>
      <c r="N315" s="4">
        <f t="shared" ca="1" si="131"/>
        <v>1.0374258206209874</v>
      </c>
      <c r="O315" s="4">
        <f t="shared" ca="1" si="132"/>
        <v>2</v>
      </c>
      <c r="P315" s="4">
        <f t="shared" ca="1" si="115"/>
        <v>1.4232057799500602E-14</v>
      </c>
      <c r="Q315" s="4">
        <f t="shared" ca="1" si="133"/>
        <v>-1.4317415116539845E-15</v>
      </c>
      <c r="R315" s="4">
        <f t="shared" ca="1" si="134"/>
        <v>-1.1527376626058219</v>
      </c>
      <c r="S315" s="4">
        <f t="shared" ca="1" si="116"/>
        <v>287</v>
      </c>
      <c r="T315" s="4">
        <f t="shared" ca="1" si="117"/>
        <v>-1</v>
      </c>
      <c r="U315" s="4">
        <f t="shared" ca="1" si="118"/>
        <v>-1.1527376626058219</v>
      </c>
      <c r="V315" s="4">
        <f t="shared" ca="1" si="135"/>
        <v>-0.32647256625703147</v>
      </c>
      <c r="Y315" s="4">
        <v>-1.2829099999862592</v>
      </c>
      <c r="Z315" s="4">
        <v>-4.1427224999885937</v>
      </c>
      <c r="AA315" s="4">
        <v>-1.9171150000083514</v>
      </c>
      <c r="AB315" s="4">
        <v>-0.83515749998497313</v>
      </c>
      <c r="AD315" s="4">
        <v>0.10530249997486862</v>
      </c>
      <c r="AE315" s="4">
        <f t="shared" si="119"/>
        <v>-0.11169750002437695</v>
      </c>
      <c r="AF315" s="4">
        <v>294</v>
      </c>
      <c r="AG315" s="2">
        <f t="shared" si="136"/>
        <v>52.459999999999845</v>
      </c>
      <c r="AH315" s="4">
        <f t="shared" si="120"/>
        <v>399</v>
      </c>
      <c r="AI315" s="4">
        <f t="shared" si="121"/>
        <v>1</v>
      </c>
      <c r="AJ315" s="2">
        <f t="shared" si="122"/>
        <v>0</v>
      </c>
      <c r="AK315" s="4">
        <v>294</v>
      </c>
      <c r="AL315" s="4">
        <f t="shared" ca="1" si="123"/>
        <v>-1.1527376626058219</v>
      </c>
      <c r="AM315" s="4">
        <f t="shared" ca="1" si="124"/>
        <v>-0.32647256625703147</v>
      </c>
      <c r="AN315" s="2">
        <f t="shared" si="137"/>
        <v>52.459999999999845</v>
      </c>
      <c r="AO315" s="4">
        <f t="shared" ca="1" si="125"/>
        <v>399</v>
      </c>
      <c r="AP315" s="4">
        <f t="shared" ca="1" si="126"/>
        <v>1</v>
      </c>
      <c r="AQ315" s="2">
        <f t="shared" ca="1" si="127"/>
        <v>0</v>
      </c>
    </row>
    <row r="316" spans="2:43" x14ac:dyDescent="0.15">
      <c r="B316" s="4">
        <v>-0.11169750002437695</v>
      </c>
      <c r="C316" s="4">
        <f t="shared" si="128"/>
        <v>0.12430249997663623</v>
      </c>
      <c r="F316" s="4">
        <v>295</v>
      </c>
      <c r="G316" s="4">
        <f t="shared" ca="1" si="112"/>
        <v>4</v>
      </c>
      <c r="H316" s="4">
        <f t="shared" ca="1" si="138"/>
        <v>3.2590344827586306</v>
      </c>
      <c r="I316" s="4">
        <f t="shared" ca="1" si="113"/>
        <v>2.2766467065868264E-2</v>
      </c>
      <c r="J316" s="4">
        <f t="shared" ca="1" si="139"/>
        <v>-1.1299711955399523</v>
      </c>
      <c r="K316" s="4">
        <f t="shared" ca="1" si="129"/>
        <v>0.92780029981995304</v>
      </c>
      <c r="L316" s="4">
        <f t="shared" ca="1" si="130"/>
        <v>3</v>
      </c>
      <c r="M316" s="4">
        <f t="shared" ca="1" si="114"/>
        <v>0.80349862928289717</v>
      </c>
      <c r="N316" s="4">
        <f t="shared" ca="1" si="131"/>
        <v>1.0968307149797041</v>
      </c>
      <c r="O316" s="4">
        <f t="shared" ca="1" si="132"/>
        <v>5</v>
      </c>
      <c r="P316" s="4">
        <f t="shared" ca="1" si="115"/>
        <v>-2.3650060346767534E-14</v>
      </c>
      <c r="Q316" s="4">
        <f t="shared" ca="1" si="133"/>
        <v>0.80349862928292082</v>
      </c>
      <c r="R316" s="4">
        <f t="shared" ca="1" si="134"/>
        <v>-0.32647256625703147</v>
      </c>
      <c r="S316" s="4">
        <f t="shared" ca="1" si="116"/>
        <v>287</v>
      </c>
      <c r="T316" s="4">
        <f t="shared" ca="1" si="117"/>
        <v>-1</v>
      </c>
      <c r="U316" s="4">
        <f t="shared" ca="1" si="118"/>
        <v>-0.32647256625703147</v>
      </c>
      <c r="V316" s="4">
        <f t="shared" ca="1" si="135"/>
        <v>-2.5013946518322956</v>
      </c>
      <c r="Y316" s="4">
        <v>-1.3709099999843488</v>
      </c>
      <c r="Z316" s="4">
        <v>-2.2707224999898301</v>
      </c>
      <c r="AA316" s="4">
        <v>-2.6401150000090468</v>
      </c>
      <c r="AB316" s="4">
        <v>-0.6821574999840152</v>
      </c>
      <c r="AD316" s="4">
        <v>-0.11169750002437695</v>
      </c>
      <c r="AE316" s="4">
        <f t="shared" si="119"/>
        <v>0.12430249997663623</v>
      </c>
      <c r="AF316" s="4">
        <v>295</v>
      </c>
      <c r="AG316" s="2">
        <f t="shared" si="136"/>
        <v>52.679999999999843</v>
      </c>
      <c r="AH316" s="4">
        <f t="shared" si="120"/>
        <v>399</v>
      </c>
      <c r="AI316" s="4">
        <f t="shared" si="121"/>
        <v>1</v>
      </c>
      <c r="AJ316" s="2">
        <f t="shared" si="122"/>
        <v>0</v>
      </c>
      <c r="AK316" s="4">
        <v>295</v>
      </c>
      <c r="AL316" s="4">
        <f t="shared" ca="1" si="123"/>
        <v>-0.32647256625703147</v>
      </c>
      <c r="AM316" s="4">
        <f t="shared" ca="1" si="124"/>
        <v>-2.5013946518322956</v>
      </c>
      <c r="AN316" s="2">
        <f t="shared" si="137"/>
        <v>52.679999999999843</v>
      </c>
      <c r="AO316" s="4">
        <f t="shared" ca="1" si="125"/>
        <v>399</v>
      </c>
      <c r="AP316" s="4">
        <f t="shared" ca="1" si="126"/>
        <v>1</v>
      </c>
      <c r="AQ316" s="2">
        <f t="shared" ca="1" si="127"/>
        <v>0</v>
      </c>
    </row>
    <row r="317" spans="2:43" x14ac:dyDescent="0.15">
      <c r="B317" s="4">
        <v>0.12430249997663623</v>
      </c>
      <c r="C317" s="4">
        <f t="shared" si="128"/>
        <v>0.42630249997444025</v>
      </c>
      <c r="F317" s="4">
        <v>296</v>
      </c>
      <c r="G317" s="4">
        <f t="shared" ca="1" si="112"/>
        <v>4</v>
      </c>
      <c r="H317" s="4">
        <f t="shared" ca="1" si="138"/>
        <v>3.2722931034482858</v>
      </c>
      <c r="I317" s="4">
        <f t="shared" ca="1" si="113"/>
        <v>2.2766467065868264E-2</v>
      </c>
      <c r="J317" s="4">
        <f t="shared" ca="1" si="139"/>
        <v>-1.107204728474084</v>
      </c>
      <c r="K317" s="4">
        <f t="shared" ca="1" si="129"/>
        <v>1.5693274885991377</v>
      </c>
      <c r="L317" s="4">
        <f t="shared" ca="1" si="130"/>
        <v>2</v>
      </c>
      <c r="M317" s="4">
        <f t="shared" ca="1" si="114"/>
        <v>-1.2307740895814264E-14</v>
      </c>
      <c r="N317" s="4">
        <f t="shared" ca="1" si="131"/>
        <v>1.4659380378247986</v>
      </c>
      <c r="O317" s="4">
        <f t="shared" ca="1" si="132"/>
        <v>5</v>
      </c>
      <c r="P317" s="4">
        <f t="shared" ca="1" si="115"/>
        <v>1.3941899233581994</v>
      </c>
      <c r="Q317" s="4">
        <f t="shared" ca="1" si="133"/>
        <v>-1.3941899233582116</v>
      </c>
      <c r="R317" s="4">
        <f t="shared" ca="1" si="134"/>
        <v>-2.5013946518322956</v>
      </c>
      <c r="S317" s="4">
        <f t="shared" ca="1" si="116"/>
        <v>287</v>
      </c>
      <c r="T317" s="4">
        <f t="shared" ca="1" si="117"/>
        <v>-1</v>
      </c>
      <c r="U317" s="4">
        <f t="shared" ca="1" si="118"/>
        <v>-2.5013946518322956</v>
      </c>
      <c r="V317" s="4">
        <f t="shared" ca="1" si="135"/>
        <v>0.72515343370981156</v>
      </c>
      <c r="Y317" s="4">
        <v>-0.55590999998500479</v>
      </c>
      <c r="Z317" s="4">
        <v>-1.3177224999907367</v>
      </c>
      <c r="AA317" s="4">
        <v>-3.4121150000068212</v>
      </c>
      <c r="AB317" s="4">
        <v>-1.8941574999864486</v>
      </c>
      <c r="AD317" s="4">
        <v>0.12430249997663623</v>
      </c>
      <c r="AE317" s="4">
        <f t="shared" si="119"/>
        <v>0.42630249997444025</v>
      </c>
      <c r="AF317" s="4">
        <v>296</v>
      </c>
      <c r="AG317" s="2">
        <f t="shared" si="136"/>
        <v>52.899999999999842</v>
      </c>
      <c r="AH317" s="4">
        <f t="shared" si="120"/>
        <v>399</v>
      </c>
      <c r="AI317" s="4">
        <f t="shared" si="121"/>
        <v>1</v>
      </c>
      <c r="AJ317" s="2">
        <f t="shared" si="122"/>
        <v>0</v>
      </c>
      <c r="AK317" s="4">
        <v>296</v>
      </c>
      <c r="AL317" s="4">
        <f t="shared" ca="1" si="123"/>
        <v>-2.5013946518322956</v>
      </c>
      <c r="AM317" s="4">
        <f t="shared" ca="1" si="124"/>
        <v>0.72515343370981156</v>
      </c>
      <c r="AN317" s="2">
        <f t="shared" si="137"/>
        <v>52.899999999999842</v>
      </c>
      <c r="AO317" s="4">
        <f t="shared" ca="1" si="125"/>
        <v>399</v>
      </c>
      <c r="AP317" s="4">
        <f t="shared" ca="1" si="126"/>
        <v>1</v>
      </c>
      <c r="AQ317" s="2">
        <f t="shared" ca="1" si="127"/>
        <v>0</v>
      </c>
    </row>
    <row r="318" spans="2:43" x14ac:dyDescent="0.15">
      <c r="B318" s="4">
        <v>0.42630249997444025</v>
      </c>
      <c r="C318" s="4">
        <f t="shared" si="128"/>
        <v>0.2633024999738609</v>
      </c>
      <c r="F318" s="4">
        <v>297</v>
      </c>
      <c r="G318" s="4">
        <f t="shared" ca="1" si="112"/>
        <v>4</v>
      </c>
      <c r="H318" s="4">
        <f t="shared" ca="1" si="138"/>
        <v>3.2855517241379411</v>
      </c>
      <c r="I318" s="4">
        <f t="shared" ca="1" si="113"/>
        <v>2.2766467065868264E-2</v>
      </c>
      <c r="J318" s="4">
        <f t="shared" ca="1" si="139"/>
        <v>-1.0844382614082158</v>
      </c>
      <c r="K318" s="4">
        <f t="shared" ca="1" si="129"/>
        <v>1.8095916951180628</v>
      </c>
      <c r="L318" s="4">
        <f t="shared" ca="1" si="130"/>
        <v>4</v>
      </c>
      <c r="M318" s="4">
        <f t="shared" ca="1" si="114"/>
        <v>1.8095916951180628</v>
      </c>
      <c r="N318" s="4">
        <f t="shared" ca="1" si="131"/>
        <v>1.3928505292171445</v>
      </c>
      <c r="O318" s="4">
        <f t="shared" ca="1" si="132"/>
        <v>3</v>
      </c>
      <c r="P318" s="4">
        <f t="shared" ca="1" si="115"/>
        <v>3.5489904046416765E-14</v>
      </c>
      <c r="Q318" s="4">
        <f t="shared" ca="1" si="133"/>
        <v>1.8095916951180273</v>
      </c>
      <c r="R318" s="4">
        <f t="shared" ca="1" si="134"/>
        <v>0.72515343370981156</v>
      </c>
      <c r="S318" s="4">
        <f t="shared" ca="1" si="116"/>
        <v>287</v>
      </c>
      <c r="T318" s="4">
        <f t="shared" ca="1" si="117"/>
        <v>-1</v>
      </c>
      <c r="U318" s="4">
        <f t="shared" ca="1" si="118"/>
        <v>0.72515343370981156</v>
      </c>
      <c r="V318" s="4">
        <f t="shared" ca="1" si="135"/>
        <v>-0.91335904759501607</v>
      </c>
      <c r="Y318" s="4">
        <v>-0.19590999998442271</v>
      </c>
      <c r="Z318" s="4">
        <v>-2.114722499989341</v>
      </c>
      <c r="AA318" s="4">
        <v>-1.4501150000079122</v>
      </c>
      <c r="AB318" s="4">
        <v>1.2628425000151822</v>
      </c>
      <c r="AD318" s="4">
        <v>0.42630249997444025</v>
      </c>
      <c r="AE318" s="4">
        <f t="shared" si="119"/>
        <v>0.2633024999738609</v>
      </c>
      <c r="AF318" s="4">
        <v>297</v>
      </c>
      <c r="AG318" s="2">
        <f t="shared" si="136"/>
        <v>53.119999999999841</v>
      </c>
      <c r="AH318" s="4">
        <f t="shared" si="120"/>
        <v>399</v>
      </c>
      <c r="AI318" s="4">
        <f t="shared" si="121"/>
        <v>1</v>
      </c>
      <c r="AJ318" s="2">
        <f t="shared" si="122"/>
        <v>0</v>
      </c>
      <c r="AK318" s="4">
        <v>297</v>
      </c>
      <c r="AL318" s="4">
        <f t="shared" ca="1" si="123"/>
        <v>0.72515343370981156</v>
      </c>
      <c r="AM318" s="4">
        <f t="shared" ca="1" si="124"/>
        <v>-0.91335904759501607</v>
      </c>
      <c r="AN318" s="2">
        <f t="shared" si="137"/>
        <v>53.119999999999841</v>
      </c>
      <c r="AO318" s="4">
        <f t="shared" ca="1" si="125"/>
        <v>399</v>
      </c>
      <c r="AP318" s="4">
        <f t="shared" ca="1" si="126"/>
        <v>1</v>
      </c>
      <c r="AQ318" s="2">
        <f t="shared" ca="1" si="127"/>
        <v>0</v>
      </c>
    </row>
    <row r="319" spans="2:43" x14ac:dyDescent="0.15">
      <c r="B319" s="4">
        <v>0.2633024999738609</v>
      </c>
      <c r="C319" s="4">
        <f t="shared" si="128"/>
        <v>1.9903024999763375</v>
      </c>
      <c r="F319" s="4">
        <v>298</v>
      </c>
      <c r="G319" s="4">
        <f t="shared" ca="1" si="112"/>
        <v>4</v>
      </c>
      <c r="H319" s="4">
        <f t="shared" ca="1" si="138"/>
        <v>3.2988103448275963</v>
      </c>
      <c r="I319" s="4">
        <f t="shared" ca="1" si="113"/>
        <v>2.2766467065868264E-2</v>
      </c>
      <c r="J319" s="4">
        <f t="shared" ca="1" si="139"/>
        <v>-1.0616717943423475</v>
      </c>
      <c r="K319" s="4">
        <f t="shared" ca="1" si="129"/>
        <v>0.64387995820908062</v>
      </c>
      <c r="L319" s="4">
        <f t="shared" ca="1" si="130"/>
        <v>1</v>
      </c>
      <c r="M319" s="4">
        <f t="shared" ca="1" si="114"/>
        <v>-3.7865288202270742E-14</v>
      </c>
      <c r="N319" s="4">
        <f t="shared" ca="1" si="131"/>
        <v>0.25232471581912225</v>
      </c>
      <c r="O319" s="4">
        <f t="shared" ca="1" si="132"/>
        <v>5</v>
      </c>
      <c r="P319" s="4">
        <f t="shared" ca="1" si="115"/>
        <v>-0.14831274674736927</v>
      </c>
      <c r="Q319" s="4">
        <f t="shared" ca="1" si="133"/>
        <v>0.14831274674733141</v>
      </c>
      <c r="R319" s="4">
        <f t="shared" ca="1" si="134"/>
        <v>-0.91335904759501607</v>
      </c>
      <c r="S319" s="4">
        <f t="shared" ca="1" si="116"/>
        <v>287</v>
      </c>
      <c r="T319" s="4">
        <f t="shared" ca="1" si="117"/>
        <v>-1</v>
      </c>
      <c r="U319" s="4">
        <f t="shared" ca="1" si="118"/>
        <v>-0.91335904759501607</v>
      </c>
      <c r="V319" s="4">
        <f t="shared" ca="1" si="135"/>
        <v>-0.79611997067494511</v>
      </c>
      <c r="Y319" s="4">
        <v>-1.1209099999831551</v>
      </c>
      <c r="Z319" s="4">
        <v>-1.9807224999901507</v>
      </c>
      <c r="AA319" s="4">
        <v>-3.305115000006964</v>
      </c>
      <c r="AB319" s="4">
        <v>1.7108425000138539</v>
      </c>
      <c r="AD319" s="4">
        <v>0.2633024999738609</v>
      </c>
      <c r="AE319" s="4">
        <f t="shared" si="119"/>
        <v>1.9903024999763375</v>
      </c>
      <c r="AF319" s="4">
        <v>298</v>
      </c>
      <c r="AG319" s="2">
        <f t="shared" si="136"/>
        <v>53.33999999999984</v>
      </c>
      <c r="AH319" s="4">
        <f t="shared" si="120"/>
        <v>399</v>
      </c>
      <c r="AI319" s="4">
        <f t="shared" si="121"/>
        <v>1</v>
      </c>
      <c r="AJ319" s="2">
        <f t="shared" si="122"/>
        <v>0</v>
      </c>
      <c r="AK319" s="4">
        <v>298</v>
      </c>
      <c r="AL319" s="4">
        <f t="shared" ca="1" si="123"/>
        <v>-0.91335904759501607</v>
      </c>
      <c r="AM319" s="4">
        <f t="shared" ca="1" si="124"/>
        <v>-0.79611997067494511</v>
      </c>
      <c r="AN319" s="2">
        <f t="shared" si="137"/>
        <v>53.33999999999984</v>
      </c>
      <c r="AO319" s="4">
        <f t="shared" ca="1" si="125"/>
        <v>399</v>
      </c>
      <c r="AP319" s="4">
        <f t="shared" ca="1" si="126"/>
        <v>1</v>
      </c>
      <c r="AQ319" s="2">
        <f t="shared" ca="1" si="127"/>
        <v>0</v>
      </c>
    </row>
    <row r="320" spans="2:43" x14ac:dyDescent="0.15">
      <c r="B320" s="4">
        <v>1.9903024999763375</v>
      </c>
      <c r="C320" s="4">
        <f t="shared" si="128"/>
        <v>-0.67169750002449291</v>
      </c>
      <c r="F320" s="4">
        <v>299</v>
      </c>
      <c r="G320" s="4">
        <f t="shared" ca="1" si="112"/>
        <v>4</v>
      </c>
      <c r="H320" s="4">
        <f t="shared" ca="1" si="138"/>
        <v>3.3120689655172515</v>
      </c>
      <c r="I320" s="4">
        <f t="shared" ca="1" si="113"/>
        <v>2.2766467065868264E-2</v>
      </c>
      <c r="J320" s="4">
        <f t="shared" ca="1" si="139"/>
        <v>-1.0389053272764792</v>
      </c>
      <c r="K320" s="4">
        <f t="shared" ca="1" si="129"/>
        <v>1.1303181863896776</v>
      </c>
      <c r="L320" s="4">
        <f t="shared" ca="1" si="130"/>
        <v>1</v>
      </c>
      <c r="M320" s="4">
        <f t="shared" ca="1" si="114"/>
        <v>-9.0842887025070705E-14</v>
      </c>
      <c r="N320" s="4">
        <f t="shared" ca="1" si="131"/>
        <v>0.24278535660162495</v>
      </c>
      <c r="O320" s="4">
        <f t="shared" ca="1" si="132"/>
        <v>4</v>
      </c>
      <c r="P320" s="4">
        <f t="shared" ca="1" si="115"/>
        <v>-0.24278535660162495</v>
      </c>
      <c r="Q320" s="4">
        <f t="shared" ca="1" si="133"/>
        <v>0.24278535660153411</v>
      </c>
      <c r="R320" s="4">
        <f t="shared" ca="1" si="134"/>
        <v>-0.79611997067494511</v>
      </c>
      <c r="S320" s="4">
        <f t="shared" ca="1" si="116"/>
        <v>287</v>
      </c>
      <c r="T320" s="4">
        <f t="shared" ca="1" si="117"/>
        <v>-1</v>
      </c>
      <c r="U320" s="4">
        <f t="shared" ca="1" si="118"/>
        <v>-0.79611997067494511</v>
      </c>
      <c r="V320" s="4">
        <f t="shared" ca="1" si="135"/>
        <v>-1.0161388602106389</v>
      </c>
      <c r="Y320" s="4">
        <v>1.0050900000138085</v>
      </c>
      <c r="Z320" s="4">
        <v>0.32527750001065669</v>
      </c>
      <c r="AA320" s="4">
        <v>-1.8371150000078273</v>
      </c>
      <c r="AB320" s="4">
        <v>-0.96215749998407318</v>
      </c>
      <c r="AD320" s="4">
        <v>1.9903024999763375</v>
      </c>
      <c r="AE320" s="4">
        <f t="shared" si="119"/>
        <v>-0.67169750002449291</v>
      </c>
      <c r="AF320" s="4">
        <v>299</v>
      </c>
      <c r="AG320" s="2">
        <f t="shared" si="136"/>
        <v>53.559999999999839</v>
      </c>
      <c r="AH320" s="4">
        <f t="shared" si="120"/>
        <v>399</v>
      </c>
      <c r="AI320" s="4">
        <f t="shared" si="121"/>
        <v>1</v>
      </c>
      <c r="AJ320" s="2">
        <f t="shared" si="122"/>
        <v>0</v>
      </c>
      <c r="AK320" s="4">
        <v>299</v>
      </c>
      <c r="AL320" s="4">
        <f t="shared" ca="1" si="123"/>
        <v>-0.79611997067494511</v>
      </c>
      <c r="AM320" s="4">
        <f t="shared" ca="1" si="124"/>
        <v>-1.0161388602106389</v>
      </c>
      <c r="AN320" s="2">
        <f t="shared" si="137"/>
        <v>53.559999999999839</v>
      </c>
      <c r="AO320" s="4">
        <f t="shared" ca="1" si="125"/>
        <v>399</v>
      </c>
      <c r="AP320" s="4">
        <f t="shared" ca="1" si="126"/>
        <v>1</v>
      </c>
      <c r="AQ320" s="2">
        <f t="shared" ca="1" si="127"/>
        <v>0</v>
      </c>
    </row>
    <row r="321" spans="2:43" x14ac:dyDescent="0.15">
      <c r="B321" s="4">
        <v>-0.67169750002449291</v>
      </c>
      <c r="C321" s="4">
        <f t="shared" si="128"/>
        <v>-0.56169750002510455</v>
      </c>
      <c r="F321" s="4">
        <v>300</v>
      </c>
      <c r="G321" s="4">
        <f t="shared" ca="1" si="112"/>
        <v>4</v>
      </c>
      <c r="H321" s="4">
        <f t="shared" ca="1" si="138"/>
        <v>3.3253275862069067</v>
      </c>
      <c r="I321" s="4">
        <f t="shared" ca="1" si="113"/>
        <v>2.2766467065868264E-2</v>
      </c>
      <c r="J321" s="4">
        <f t="shared" ca="1" si="139"/>
        <v>-1.016138860210611</v>
      </c>
      <c r="K321" s="4">
        <f t="shared" ca="1" si="129"/>
        <v>0.83201932157802161</v>
      </c>
      <c r="L321" s="4">
        <f t="shared" ca="1" si="130"/>
        <v>4</v>
      </c>
      <c r="M321" s="4">
        <f t="shared" ca="1" si="114"/>
        <v>-2.1202060643874571E-14</v>
      </c>
      <c r="N321" s="4">
        <f t="shared" ca="1" si="131"/>
        <v>1.7122661698845023</v>
      </c>
      <c r="O321" s="4">
        <f t="shared" ca="1" si="132"/>
        <v>3</v>
      </c>
      <c r="P321" s="4">
        <f t="shared" ca="1" si="115"/>
        <v>6.7099264994421361E-15</v>
      </c>
      <c r="Q321" s="4">
        <f t="shared" ca="1" si="133"/>
        <v>-2.7911987143316709E-14</v>
      </c>
      <c r="R321" s="4">
        <f t="shared" ca="1" si="134"/>
        <v>-1.0161388602106389</v>
      </c>
      <c r="S321" s="4">
        <f t="shared" ca="1" si="116"/>
        <v>287</v>
      </c>
      <c r="T321" s="4">
        <f t="shared" ca="1" si="117"/>
        <v>-1</v>
      </c>
      <c r="U321" s="4">
        <f t="shared" ca="1" si="118"/>
        <v>-1.0161388602106389</v>
      </c>
      <c r="V321" s="4">
        <f t="shared" ca="1" si="135"/>
        <v>0.31188507455474124</v>
      </c>
      <c r="Y321" s="4">
        <v>-0.66890999998392431</v>
      </c>
      <c r="Z321" s="4">
        <v>-1.958722499988852</v>
      </c>
      <c r="AA321" s="4">
        <v>-2.0541150000070729</v>
      </c>
      <c r="AB321" s="4">
        <v>0.90484250001310329</v>
      </c>
      <c r="AD321" s="4">
        <v>-0.67169750002449291</v>
      </c>
      <c r="AE321" s="4">
        <f t="shared" si="119"/>
        <v>-0.56169750002510455</v>
      </c>
      <c r="AF321" s="4">
        <v>300</v>
      </c>
      <c r="AG321" s="2">
        <f t="shared" si="136"/>
        <v>53.779999999999838</v>
      </c>
      <c r="AH321" s="4">
        <f t="shared" si="120"/>
        <v>399</v>
      </c>
      <c r="AI321" s="4">
        <f t="shared" si="121"/>
        <v>1</v>
      </c>
      <c r="AJ321" s="2">
        <f t="shared" si="122"/>
        <v>0</v>
      </c>
      <c r="AK321" s="4">
        <v>300</v>
      </c>
      <c r="AL321" s="4">
        <f t="shared" ca="1" si="123"/>
        <v>-1.0161388602106389</v>
      </c>
      <c r="AM321" s="4">
        <f t="shared" ca="1" si="124"/>
        <v>0.31188507455474124</v>
      </c>
      <c r="AN321" s="2">
        <f t="shared" si="137"/>
        <v>53.779999999999838</v>
      </c>
      <c r="AO321" s="4">
        <f t="shared" ca="1" si="125"/>
        <v>399</v>
      </c>
      <c r="AP321" s="4">
        <f t="shared" ca="1" si="126"/>
        <v>1</v>
      </c>
      <c r="AQ321" s="2">
        <f t="shared" ca="1" si="127"/>
        <v>0</v>
      </c>
    </row>
    <row r="322" spans="2:43" x14ac:dyDescent="0.15">
      <c r="B322" s="4">
        <v>-0.56169750002510455</v>
      </c>
      <c r="C322" s="4">
        <f t="shared" si="128"/>
        <v>-0.54669750002389605</v>
      </c>
      <c r="F322" s="4">
        <v>301</v>
      </c>
      <c r="G322" s="4">
        <f t="shared" ca="1" si="112"/>
        <v>4</v>
      </c>
      <c r="H322" s="4">
        <f t="shared" ca="1" si="138"/>
        <v>3.3385862068965619</v>
      </c>
      <c r="I322" s="4">
        <f t="shared" ca="1" si="113"/>
        <v>2.2766467065868264E-2</v>
      </c>
      <c r="J322" s="4">
        <f t="shared" ca="1" si="139"/>
        <v>-0.99337239314474268</v>
      </c>
      <c r="K322" s="4">
        <f t="shared" ca="1" si="129"/>
        <v>1.3052574676995627</v>
      </c>
      <c r="L322" s="4">
        <f t="shared" ca="1" si="130"/>
        <v>4</v>
      </c>
      <c r="M322" s="4">
        <f t="shared" ca="1" si="114"/>
        <v>1.3052574676995627</v>
      </c>
      <c r="N322" s="4">
        <f t="shared" ca="1" si="131"/>
        <v>1.2777922699248458</v>
      </c>
      <c r="O322" s="4">
        <f t="shared" ca="1" si="132"/>
        <v>2</v>
      </c>
      <c r="P322" s="4">
        <f t="shared" ca="1" si="115"/>
        <v>7.8898515810490152E-14</v>
      </c>
      <c r="Q322" s="4">
        <f t="shared" ca="1" si="133"/>
        <v>1.3052574676994839</v>
      </c>
      <c r="R322" s="4">
        <f t="shared" ca="1" si="134"/>
        <v>0.31188507455474124</v>
      </c>
      <c r="S322" s="4">
        <f t="shared" ca="1" si="116"/>
        <v>287</v>
      </c>
      <c r="T322" s="4">
        <f t="shared" ca="1" si="117"/>
        <v>-1</v>
      </c>
      <c r="U322" s="4">
        <f t="shared" ca="1" si="118"/>
        <v>0.31188507455474124</v>
      </c>
      <c r="V322" s="4">
        <f t="shared" ca="1" si="135"/>
        <v>-1.1802190225319937</v>
      </c>
      <c r="Y322" s="4">
        <v>-0.75990999998509778</v>
      </c>
      <c r="Z322" s="4">
        <v>2.1352775000096358</v>
      </c>
      <c r="AA322" s="4">
        <v>-1.1471150000090802</v>
      </c>
      <c r="AB322" s="4">
        <v>-1.4761574999866411</v>
      </c>
      <c r="AD322" s="4">
        <v>-0.56169750002510455</v>
      </c>
      <c r="AE322" s="4">
        <f t="shared" si="119"/>
        <v>-0.54669750002389605</v>
      </c>
      <c r="AF322" s="4">
        <v>301</v>
      </c>
      <c r="AG322" s="2">
        <f t="shared" si="136"/>
        <v>53.999999999999837</v>
      </c>
      <c r="AH322" s="4">
        <f t="shared" si="120"/>
        <v>399</v>
      </c>
      <c r="AI322" s="4">
        <f t="shared" si="121"/>
        <v>1</v>
      </c>
      <c r="AJ322" s="2">
        <f t="shared" si="122"/>
        <v>0</v>
      </c>
      <c r="AK322" s="4">
        <v>301</v>
      </c>
      <c r="AL322" s="4">
        <f t="shared" ca="1" si="123"/>
        <v>0.31188507455474124</v>
      </c>
      <c r="AM322" s="4">
        <f t="shared" ca="1" si="124"/>
        <v>-1.1802190225319937</v>
      </c>
      <c r="AN322" s="2">
        <f t="shared" si="137"/>
        <v>53.999999999999837</v>
      </c>
      <c r="AO322" s="4">
        <f t="shared" ca="1" si="125"/>
        <v>399</v>
      </c>
      <c r="AP322" s="4">
        <f t="shared" ca="1" si="126"/>
        <v>1</v>
      </c>
      <c r="AQ322" s="2">
        <f t="shared" ca="1" si="127"/>
        <v>0</v>
      </c>
    </row>
    <row r="323" spans="2:43" x14ac:dyDescent="0.15">
      <c r="B323" s="4">
        <v>-0.54669750002389605</v>
      </c>
      <c r="C323" s="4">
        <f t="shared" si="128"/>
        <v>-0.48169750002458045</v>
      </c>
      <c r="F323" s="4">
        <v>302</v>
      </c>
      <c r="G323" s="4">
        <f t="shared" ca="1" si="112"/>
        <v>4</v>
      </c>
      <c r="H323" s="4">
        <f t="shared" ca="1" si="138"/>
        <v>3.3518448275862172</v>
      </c>
      <c r="I323" s="4">
        <f t="shared" ca="1" si="113"/>
        <v>2.2766467065868264E-2</v>
      </c>
      <c r="J323" s="4">
        <f t="shared" ca="1" si="139"/>
        <v>-0.97060592607887441</v>
      </c>
      <c r="K323" s="4">
        <f t="shared" ca="1" si="129"/>
        <v>0.78814938728807826</v>
      </c>
      <c r="L323" s="4">
        <f t="shared" ca="1" si="130"/>
        <v>3</v>
      </c>
      <c r="M323" s="4">
        <f t="shared" ca="1" si="114"/>
        <v>-0.68255739136858196</v>
      </c>
      <c r="N323" s="4">
        <f t="shared" ca="1" si="131"/>
        <v>0.54610903196230742</v>
      </c>
      <c r="O323" s="4">
        <f t="shared" ca="1" si="132"/>
        <v>3</v>
      </c>
      <c r="P323" s="4">
        <f t="shared" ca="1" si="115"/>
        <v>-0.47294429491546264</v>
      </c>
      <c r="Q323" s="4">
        <f t="shared" ca="1" si="133"/>
        <v>-0.20961309645311932</v>
      </c>
      <c r="R323" s="4">
        <f t="shared" ca="1" si="134"/>
        <v>-1.1802190225319937</v>
      </c>
      <c r="S323" s="4">
        <f t="shared" ca="1" si="116"/>
        <v>287</v>
      </c>
      <c r="T323" s="4">
        <f t="shared" ca="1" si="117"/>
        <v>-1</v>
      </c>
      <c r="U323" s="4">
        <f t="shared" ca="1" si="118"/>
        <v>-1.1802190225319937</v>
      </c>
      <c r="V323" s="4">
        <f t="shared" ca="1" si="135"/>
        <v>-0.94783945901314304</v>
      </c>
      <c r="Y323" s="4">
        <v>-2.6299099999853581</v>
      </c>
      <c r="Z323" s="4">
        <v>1.4662775000111594</v>
      </c>
      <c r="AA323" s="4">
        <v>-1.2161150000089549</v>
      </c>
      <c r="AB323" s="4">
        <v>-3.5151574999865431</v>
      </c>
      <c r="AD323" s="4">
        <v>-0.54669750002389605</v>
      </c>
      <c r="AE323" s="4">
        <f t="shared" si="119"/>
        <v>-0.48169750002458045</v>
      </c>
      <c r="AF323" s="4">
        <v>302</v>
      </c>
      <c r="AG323" s="2">
        <f t="shared" si="136"/>
        <v>54.219999999999835</v>
      </c>
      <c r="AH323" s="4">
        <f t="shared" si="120"/>
        <v>399</v>
      </c>
      <c r="AI323" s="4">
        <f t="shared" si="121"/>
        <v>1</v>
      </c>
      <c r="AJ323" s="2">
        <f t="shared" si="122"/>
        <v>0</v>
      </c>
      <c r="AK323" s="4">
        <v>302</v>
      </c>
      <c r="AL323" s="4">
        <f t="shared" ca="1" si="123"/>
        <v>-1.1802190225319937</v>
      </c>
      <c r="AM323" s="4">
        <f t="shared" ca="1" si="124"/>
        <v>-0.94783945901314304</v>
      </c>
      <c r="AN323" s="2">
        <f t="shared" si="137"/>
        <v>54.219999999999835</v>
      </c>
      <c r="AO323" s="4">
        <f t="shared" ca="1" si="125"/>
        <v>399</v>
      </c>
      <c r="AP323" s="4">
        <f t="shared" ca="1" si="126"/>
        <v>1</v>
      </c>
      <c r="AQ323" s="2">
        <f t="shared" ca="1" si="127"/>
        <v>0</v>
      </c>
    </row>
    <row r="324" spans="2:43" x14ac:dyDescent="0.15">
      <c r="B324" s="4">
        <v>-0.48169750002458045</v>
      </c>
      <c r="C324" s="4">
        <f t="shared" si="128"/>
        <v>0.52630249997420719</v>
      </c>
      <c r="F324" s="4">
        <v>303</v>
      </c>
      <c r="G324" s="4">
        <f t="shared" ca="1" si="112"/>
        <v>4</v>
      </c>
      <c r="H324" s="4">
        <f t="shared" ca="1" si="138"/>
        <v>3.3651034482758724</v>
      </c>
      <c r="I324" s="4">
        <f t="shared" ca="1" si="113"/>
        <v>2.2766467065868264E-2</v>
      </c>
      <c r="J324" s="4">
        <f t="shared" ca="1" si="139"/>
        <v>-0.94783945901300615</v>
      </c>
      <c r="K324" s="4">
        <f t="shared" ca="1" si="129"/>
        <v>0.80923390093043435</v>
      </c>
      <c r="L324" s="4">
        <f t="shared" ca="1" si="130"/>
        <v>3</v>
      </c>
      <c r="M324" s="4">
        <f t="shared" ca="1" si="114"/>
        <v>-1.427696690199957E-14</v>
      </c>
      <c r="N324" s="4">
        <f t="shared" ca="1" si="131"/>
        <v>1.4722097752102283</v>
      </c>
      <c r="O324" s="4">
        <f t="shared" ca="1" si="132"/>
        <v>2</v>
      </c>
      <c r="P324" s="4">
        <f t="shared" ca="1" si="115"/>
        <v>1.2264578608531686E-13</v>
      </c>
      <c r="Q324" s="4">
        <f t="shared" ca="1" si="133"/>
        <v>-1.3692275298731644E-13</v>
      </c>
      <c r="R324" s="4">
        <f t="shared" ca="1" si="134"/>
        <v>-0.94783945901314304</v>
      </c>
      <c r="S324" s="4">
        <f t="shared" ca="1" si="116"/>
        <v>287</v>
      </c>
      <c r="T324" s="4">
        <f t="shared" ca="1" si="117"/>
        <v>-1</v>
      </c>
      <c r="U324" s="4">
        <f t="shared" ca="1" si="118"/>
        <v>-0.94783945901314304</v>
      </c>
      <c r="V324" s="4">
        <f t="shared" ca="1" si="135"/>
        <v>0.17208172849918046</v>
      </c>
      <c r="Y324" s="4">
        <v>-1.0449099999831901</v>
      </c>
      <c r="Z324" s="4">
        <v>0.81627750001089794</v>
      </c>
      <c r="AA324" s="4">
        <v>-0.38211500000784326</v>
      </c>
      <c r="AB324" s="4">
        <v>-1.5841574999839736</v>
      </c>
      <c r="AD324" s="4">
        <v>-0.48169750002458045</v>
      </c>
      <c r="AE324" s="4">
        <f t="shared" si="119"/>
        <v>0.52630249997420719</v>
      </c>
      <c r="AF324" s="4">
        <v>303</v>
      </c>
      <c r="AG324" s="2">
        <f t="shared" si="136"/>
        <v>54.439999999999834</v>
      </c>
      <c r="AH324" s="4">
        <f t="shared" si="120"/>
        <v>399</v>
      </c>
      <c r="AI324" s="4">
        <f t="shared" si="121"/>
        <v>1</v>
      </c>
      <c r="AJ324" s="2">
        <f t="shared" si="122"/>
        <v>0</v>
      </c>
      <c r="AK324" s="4">
        <v>303</v>
      </c>
      <c r="AL324" s="4">
        <f t="shared" ca="1" si="123"/>
        <v>-0.94783945901314304</v>
      </c>
      <c r="AM324" s="4">
        <f t="shared" ca="1" si="124"/>
        <v>0.17208172849918046</v>
      </c>
      <c r="AN324" s="2">
        <f t="shared" si="137"/>
        <v>54.439999999999834</v>
      </c>
      <c r="AO324" s="4">
        <f t="shared" ca="1" si="125"/>
        <v>399</v>
      </c>
      <c r="AP324" s="4">
        <f t="shared" ca="1" si="126"/>
        <v>1</v>
      </c>
      <c r="AQ324" s="2">
        <f t="shared" ca="1" si="127"/>
        <v>0</v>
      </c>
    </row>
    <row r="325" spans="2:43" x14ac:dyDescent="0.15">
      <c r="B325" s="4">
        <v>0.52630249997420719</v>
      </c>
      <c r="C325" s="4">
        <f t="shared" si="128"/>
        <v>1.3293024999754266</v>
      </c>
      <c r="F325" s="4">
        <v>304</v>
      </c>
      <c r="G325" s="4">
        <f t="shared" ca="1" si="112"/>
        <v>4</v>
      </c>
      <c r="H325" s="4">
        <f t="shared" ca="1" si="138"/>
        <v>3.3783620689655276</v>
      </c>
      <c r="I325" s="4">
        <f t="shared" ca="1" si="113"/>
        <v>2.2766467065868264E-2</v>
      </c>
      <c r="J325" s="4">
        <f t="shared" ca="1" si="139"/>
        <v>-0.92507299194713788</v>
      </c>
      <c r="K325" s="4">
        <f t="shared" ca="1" si="129"/>
        <v>1.266885146384306</v>
      </c>
      <c r="L325" s="4">
        <f t="shared" ca="1" si="130"/>
        <v>3</v>
      </c>
      <c r="M325" s="4">
        <f t="shared" ca="1" si="114"/>
        <v>1.0971547204460161</v>
      </c>
      <c r="N325" s="4">
        <f t="shared" ca="1" si="131"/>
        <v>1.6056231752310384</v>
      </c>
      <c r="O325" s="4">
        <f t="shared" ca="1" si="132"/>
        <v>1</v>
      </c>
      <c r="P325" s="4">
        <f t="shared" ca="1" si="115"/>
        <v>-3.0213952790438349E-13</v>
      </c>
      <c r="Q325" s="4">
        <f t="shared" ca="1" si="133"/>
        <v>1.0971547204463183</v>
      </c>
      <c r="R325" s="4">
        <f t="shared" ca="1" si="134"/>
        <v>0.17208172849918046</v>
      </c>
      <c r="S325" s="4">
        <f t="shared" ca="1" si="116"/>
        <v>287</v>
      </c>
      <c r="T325" s="4">
        <f t="shared" ca="1" si="117"/>
        <v>-1</v>
      </c>
      <c r="U325" s="4">
        <f t="shared" ca="1" si="118"/>
        <v>0.17208172849918046</v>
      </c>
      <c r="V325" s="4">
        <f t="shared" ca="1" si="135"/>
        <v>-0.90230652488129892</v>
      </c>
      <c r="Y325" s="4">
        <v>-3.4909999985899276E-2</v>
      </c>
      <c r="Z325" s="4">
        <v>-0.51272249999101405</v>
      </c>
      <c r="AA325" s="4">
        <v>-1.7921150000077546</v>
      </c>
      <c r="AB325" s="4">
        <v>-9.9157499985125241E-2</v>
      </c>
      <c r="AD325" s="4">
        <v>0.52630249997420719</v>
      </c>
      <c r="AE325" s="4">
        <f t="shared" si="119"/>
        <v>1.3293024999754266</v>
      </c>
      <c r="AF325" s="4">
        <v>304</v>
      </c>
      <c r="AG325" s="2">
        <f t="shared" si="136"/>
        <v>54.659999999999833</v>
      </c>
      <c r="AH325" s="4">
        <f t="shared" si="120"/>
        <v>399</v>
      </c>
      <c r="AI325" s="4">
        <f t="shared" si="121"/>
        <v>1</v>
      </c>
      <c r="AJ325" s="2">
        <f t="shared" si="122"/>
        <v>0</v>
      </c>
      <c r="AK325" s="4">
        <v>304</v>
      </c>
      <c r="AL325" s="4">
        <f t="shared" ca="1" si="123"/>
        <v>0.17208172849918046</v>
      </c>
      <c r="AM325" s="4">
        <f t="shared" ca="1" si="124"/>
        <v>-0.90230652488129892</v>
      </c>
      <c r="AN325" s="2">
        <f t="shared" si="137"/>
        <v>54.659999999999833</v>
      </c>
      <c r="AO325" s="4">
        <f t="shared" ca="1" si="125"/>
        <v>399</v>
      </c>
      <c r="AP325" s="4">
        <f t="shared" ca="1" si="126"/>
        <v>1</v>
      </c>
      <c r="AQ325" s="2">
        <f t="shared" ca="1" si="127"/>
        <v>0</v>
      </c>
    </row>
    <row r="326" spans="2:43" x14ac:dyDescent="0.15">
      <c r="B326" s="4">
        <v>1.3293024999754266</v>
      </c>
      <c r="C326" s="4">
        <f t="shared" si="128"/>
        <v>0.29330249997627789</v>
      </c>
      <c r="F326" s="4">
        <v>305</v>
      </c>
      <c r="G326" s="4">
        <f t="shared" ca="1" si="112"/>
        <v>4</v>
      </c>
      <c r="H326" s="4">
        <f t="shared" ca="1" si="138"/>
        <v>3.3916206896551828</v>
      </c>
      <c r="I326" s="4">
        <f t="shared" ca="1" si="113"/>
        <v>2.2766467065868264E-2</v>
      </c>
      <c r="J326" s="4">
        <f t="shared" ca="1" si="139"/>
        <v>-0.90230652488126961</v>
      </c>
      <c r="K326" s="4">
        <f t="shared" ca="1" si="129"/>
        <v>0.81264213569296895</v>
      </c>
      <c r="L326" s="4">
        <f t="shared" ca="1" si="130"/>
        <v>2</v>
      </c>
      <c r="M326" s="4">
        <f t="shared" ca="1" si="114"/>
        <v>-7.1660814721934242E-15</v>
      </c>
      <c r="N326" s="4">
        <f t="shared" ca="1" si="131"/>
        <v>1.2568811506668984</v>
      </c>
      <c r="O326" s="4">
        <f t="shared" ca="1" si="132"/>
        <v>1</v>
      </c>
      <c r="P326" s="4">
        <f t="shared" ca="1" si="115"/>
        <v>2.2166984287278427E-14</v>
      </c>
      <c r="Q326" s="4">
        <f t="shared" ca="1" si="133"/>
        <v>-2.9333065759471851E-14</v>
      </c>
      <c r="R326" s="4">
        <f t="shared" ca="1" si="134"/>
        <v>-0.90230652488129892</v>
      </c>
      <c r="S326" s="4">
        <f t="shared" ca="1" si="116"/>
        <v>287</v>
      </c>
      <c r="T326" s="4">
        <f t="shared" ca="1" si="117"/>
        <v>-1</v>
      </c>
      <c r="U326" s="4">
        <f t="shared" ca="1" si="118"/>
        <v>-0.90230652488129892</v>
      </c>
      <c r="V326" s="4">
        <f t="shared" ca="1" si="135"/>
        <v>-1.2135473302193458</v>
      </c>
      <c r="Y326" s="4">
        <v>-7.5909999985412924E-2</v>
      </c>
      <c r="Z326" s="4">
        <v>-0.55672249999005885</v>
      </c>
      <c r="AA326" s="4">
        <v>-0.87611500000761566</v>
      </c>
      <c r="AB326" s="4">
        <v>-3.0431574999845168</v>
      </c>
      <c r="AD326" s="4">
        <v>1.3293024999754266</v>
      </c>
      <c r="AE326" s="4">
        <f t="shared" si="119"/>
        <v>0.29330249997627789</v>
      </c>
      <c r="AF326" s="4">
        <v>305</v>
      </c>
      <c r="AG326" s="2">
        <f t="shared" si="136"/>
        <v>54.879999999999832</v>
      </c>
      <c r="AH326" s="4">
        <f t="shared" si="120"/>
        <v>399</v>
      </c>
      <c r="AI326" s="4">
        <f t="shared" si="121"/>
        <v>1</v>
      </c>
      <c r="AJ326" s="2">
        <f t="shared" si="122"/>
        <v>0</v>
      </c>
      <c r="AK326" s="4">
        <v>305</v>
      </c>
      <c r="AL326" s="4">
        <f t="shared" ca="1" si="123"/>
        <v>-0.90230652488129892</v>
      </c>
      <c r="AM326" s="4">
        <f t="shared" ca="1" si="124"/>
        <v>-1.2135473302193458</v>
      </c>
      <c r="AN326" s="2">
        <f t="shared" si="137"/>
        <v>54.879999999999832</v>
      </c>
      <c r="AO326" s="4">
        <f t="shared" ca="1" si="125"/>
        <v>399</v>
      </c>
      <c r="AP326" s="4">
        <f t="shared" ca="1" si="126"/>
        <v>1</v>
      </c>
      <c r="AQ326" s="2">
        <f t="shared" ca="1" si="127"/>
        <v>0</v>
      </c>
    </row>
    <row r="327" spans="2:43" x14ac:dyDescent="0.15">
      <c r="B327" s="4">
        <v>0.29330249997627789</v>
      </c>
      <c r="C327" s="4">
        <f t="shared" si="128"/>
        <v>2.0003024999759589</v>
      </c>
      <c r="F327" s="4">
        <v>306</v>
      </c>
      <c r="G327" s="4">
        <f t="shared" ca="1" si="112"/>
        <v>4</v>
      </c>
      <c r="H327" s="4">
        <f t="shared" ca="1" si="138"/>
        <v>3.404879310344838</v>
      </c>
      <c r="I327" s="4">
        <f t="shared" ca="1" si="113"/>
        <v>2.2766467065868264E-2</v>
      </c>
      <c r="J327" s="4">
        <f t="shared" ca="1" si="139"/>
        <v>-0.87954005781540134</v>
      </c>
      <c r="K327" s="4">
        <f t="shared" ca="1" si="129"/>
        <v>1.7258745116583436</v>
      </c>
      <c r="L327" s="4">
        <f t="shared" ca="1" si="130"/>
        <v>2</v>
      </c>
      <c r="M327" s="4">
        <f t="shared" ca="1" si="114"/>
        <v>-3.3868663799089765E-15</v>
      </c>
      <c r="N327" s="4">
        <f t="shared" ca="1" si="131"/>
        <v>0.35119602955360468</v>
      </c>
      <c r="O327" s="4">
        <f t="shared" ca="1" si="132"/>
        <v>5</v>
      </c>
      <c r="P327" s="4">
        <f t="shared" ca="1" si="115"/>
        <v>0.33400727240394096</v>
      </c>
      <c r="Q327" s="4">
        <f t="shared" ca="1" si="133"/>
        <v>-0.33400727240394434</v>
      </c>
      <c r="R327" s="4">
        <f t="shared" ca="1" si="134"/>
        <v>-1.2135473302193458</v>
      </c>
      <c r="S327" s="4">
        <f t="shared" ca="1" si="116"/>
        <v>287</v>
      </c>
      <c r="T327" s="4">
        <f t="shared" ca="1" si="117"/>
        <v>-1</v>
      </c>
      <c r="U327" s="4">
        <f t="shared" ca="1" si="118"/>
        <v>-1.2135473302193458</v>
      </c>
      <c r="V327" s="4">
        <f t="shared" ca="1" si="135"/>
        <v>-2.3144670914068426</v>
      </c>
      <c r="Y327" s="4">
        <v>-1.2909999984600518E-2</v>
      </c>
      <c r="Z327" s="4">
        <v>-0.6417224999886173</v>
      </c>
      <c r="AA327" s="4">
        <v>-0.79411500000858837</v>
      </c>
      <c r="AB327" s="4">
        <v>-0.77815749998677575</v>
      </c>
      <c r="AD327" s="4">
        <v>0.29330249997627789</v>
      </c>
      <c r="AE327" s="4">
        <f t="shared" si="119"/>
        <v>2.0003024999759589</v>
      </c>
      <c r="AF327" s="4">
        <v>306</v>
      </c>
      <c r="AG327" s="2">
        <f t="shared" si="136"/>
        <v>55.099999999999831</v>
      </c>
      <c r="AH327" s="4">
        <f t="shared" si="120"/>
        <v>399</v>
      </c>
      <c r="AI327" s="4">
        <f t="shared" si="121"/>
        <v>1</v>
      </c>
      <c r="AJ327" s="2">
        <f t="shared" si="122"/>
        <v>0</v>
      </c>
      <c r="AK327" s="4">
        <v>306</v>
      </c>
      <c r="AL327" s="4">
        <f t="shared" ca="1" si="123"/>
        <v>-1.2135473302193458</v>
      </c>
      <c r="AM327" s="4">
        <f t="shared" ca="1" si="124"/>
        <v>-2.3144670914068426</v>
      </c>
      <c r="AN327" s="2">
        <f t="shared" si="137"/>
        <v>55.099999999999831</v>
      </c>
      <c r="AO327" s="4">
        <f t="shared" ca="1" si="125"/>
        <v>399</v>
      </c>
      <c r="AP327" s="4">
        <f t="shared" ca="1" si="126"/>
        <v>1</v>
      </c>
      <c r="AQ327" s="2">
        <f t="shared" ca="1" si="127"/>
        <v>0</v>
      </c>
    </row>
    <row r="328" spans="2:43" x14ac:dyDescent="0.15">
      <c r="B328" s="4">
        <v>2.0003024999759589</v>
      </c>
      <c r="C328" s="4">
        <f t="shared" si="128"/>
        <v>0.75130249997457099</v>
      </c>
      <c r="F328" s="4">
        <v>307</v>
      </c>
      <c r="G328" s="4">
        <f t="shared" ca="1" si="112"/>
        <v>4</v>
      </c>
      <c r="H328" s="4">
        <f t="shared" ca="1" si="138"/>
        <v>3.4181379310344933</v>
      </c>
      <c r="I328" s="4">
        <f t="shared" ca="1" si="113"/>
        <v>2.2766467065868264E-2</v>
      </c>
      <c r="J328" s="4">
        <f t="shared" ca="1" si="139"/>
        <v>-0.85677359074953308</v>
      </c>
      <c r="K328" s="4">
        <f t="shared" ca="1" si="129"/>
        <v>0.62415882270293999</v>
      </c>
      <c r="L328" s="4">
        <f t="shared" ca="1" si="130"/>
        <v>4</v>
      </c>
      <c r="M328" s="4">
        <f t="shared" ca="1" si="114"/>
        <v>-0.62415882270293999</v>
      </c>
      <c r="N328" s="4">
        <f t="shared" ca="1" si="131"/>
        <v>1.418093895182696</v>
      </c>
      <c r="O328" s="4">
        <f t="shared" ca="1" si="132"/>
        <v>5</v>
      </c>
      <c r="P328" s="4">
        <f t="shared" ca="1" si="115"/>
        <v>0.83353467795436964</v>
      </c>
      <c r="Q328" s="4">
        <f t="shared" ca="1" si="133"/>
        <v>-1.4576935006573097</v>
      </c>
      <c r="R328" s="4">
        <f t="shared" ca="1" si="134"/>
        <v>-2.3144670914068426</v>
      </c>
      <c r="S328" s="4">
        <f t="shared" ca="1" si="116"/>
        <v>287</v>
      </c>
      <c r="T328" s="4">
        <f t="shared" ca="1" si="117"/>
        <v>-1</v>
      </c>
      <c r="U328" s="4">
        <f t="shared" ca="1" si="118"/>
        <v>-2.3144670914068426</v>
      </c>
      <c r="V328" s="4">
        <f t="shared" ca="1" si="135"/>
        <v>-0.83400712368366381</v>
      </c>
      <c r="Y328" s="4">
        <v>3.4760900000136985</v>
      </c>
      <c r="Z328" s="4">
        <v>-1.4887224999888815</v>
      </c>
      <c r="AA328" s="4">
        <v>-2.239115000008951</v>
      </c>
      <c r="AB328" s="4">
        <v>-2.7131574999863517</v>
      </c>
      <c r="AD328" s="4">
        <v>2.0003024999759589</v>
      </c>
      <c r="AE328" s="4">
        <f t="shared" si="119"/>
        <v>0.75130249997457099</v>
      </c>
      <c r="AF328" s="4">
        <v>307</v>
      </c>
      <c r="AG328" s="2">
        <f t="shared" si="136"/>
        <v>55.31999999999983</v>
      </c>
      <c r="AH328" s="4">
        <f t="shared" si="120"/>
        <v>399</v>
      </c>
      <c r="AI328" s="4">
        <f t="shared" si="121"/>
        <v>1</v>
      </c>
      <c r="AJ328" s="2">
        <f t="shared" si="122"/>
        <v>0</v>
      </c>
      <c r="AK328" s="4">
        <v>307</v>
      </c>
      <c r="AL328" s="4">
        <f t="shared" ca="1" si="123"/>
        <v>-2.3144670914068426</v>
      </c>
      <c r="AM328" s="4">
        <f t="shared" ca="1" si="124"/>
        <v>-0.83400712368366381</v>
      </c>
      <c r="AN328" s="2">
        <f t="shared" si="137"/>
        <v>55.31999999999983</v>
      </c>
      <c r="AO328" s="4">
        <f t="shared" ca="1" si="125"/>
        <v>399</v>
      </c>
      <c r="AP328" s="4">
        <f t="shared" ca="1" si="126"/>
        <v>1</v>
      </c>
      <c r="AQ328" s="2">
        <f t="shared" ca="1" si="127"/>
        <v>0</v>
      </c>
    </row>
    <row r="329" spans="2:43" x14ac:dyDescent="0.15">
      <c r="B329" s="4">
        <v>0.75130249997457099</v>
      </c>
      <c r="C329" s="4">
        <f t="shared" si="128"/>
        <v>1.0973024999749725</v>
      </c>
      <c r="F329" s="4">
        <v>308</v>
      </c>
      <c r="G329" s="4">
        <f t="shared" ca="1" si="112"/>
        <v>4</v>
      </c>
      <c r="H329" s="4">
        <f t="shared" ca="1" si="138"/>
        <v>3.4313965517241485</v>
      </c>
      <c r="I329" s="4">
        <f t="shared" ca="1" si="113"/>
        <v>2.2766467065868264E-2</v>
      </c>
      <c r="J329" s="4">
        <f t="shared" ca="1" si="139"/>
        <v>-0.83400712368366481</v>
      </c>
      <c r="K329" s="4">
        <f t="shared" ca="1" si="129"/>
        <v>0.53372067348226082</v>
      </c>
      <c r="L329" s="4">
        <f t="shared" ca="1" si="130"/>
        <v>1</v>
      </c>
      <c r="M329" s="4">
        <f t="shared" ca="1" si="114"/>
        <v>-2.5110188903013774E-14</v>
      </c>
      <c r="N329" s="4">
        <f t="shared" ca="1" si="131"/>
        <v>1.1116607040030337</v>
      </c>
      <c r="O329" s="4">
        <f t="shared" ca="1" si="132"/>
        <v>2</v>
      </c>
      <c r="P329" s="4">
        <f t="shared" ca="1" si="115"/>
        <v>-2.6150392574685633E-14</v>
      </c>
      <c r="Q329" s="4">
        <f t="shared" ca="1" si="133"/>
        <v>1.0402036716718589E-15</v>
      </c>
      <c r="R329" s="4">
        <f t="shared" ca="1" si="134"/>
        <v>-0.83400712368366381</v>
      </c>
      <c r="S329" s="4">
        <f t="shared" ca="1" si="116"/>
        <v>287</v>
      </c>
      <c r="T329" s="4">
        <f t="shared" ca="1" si="117"/>
        <v>-1</v>
      </c>
      <c r="U329" s="4">
        <f t="shared" ca="1" si="118"/>
        <v>-0.83400712368366381</v>
      </c>
      <c r="V329" s="4">
        <f t="shared" ca="1" si="135"/>
        <v>-3.5423194553451332</v>
      </c>
      <c r="Y329" s="4">
        <v>-0.61090999998469897</v>
      </c>
      <c r="Z329" s="4">
        <v>-0.87172249999056817</v>
      </c>
      <c r="AA329" s="4">
        <v>-2.1371150000071282</v>
      </c>
      <c r="AB329" s="4">
        <v>-1.0551574999837499</v>
      </c>
      <c r="AD329" s="4">
        <v>0.75130249997457099</v>
      </c>
      <c r="AE329" s="4">
        <f t="shared" si="119"/>
        <v>1.0973024999749725</v>
      </c>
      <c r="AF329" s="4">
        <v>308</v>
      </c>
      <c r="AG329" s="2">
        <f t="shared" si="136"/>
        <v>55.539999999999829</v>
      </c>
      <c r="AH329" s="4">
        <f t="shared" si="120"/>
        <v>399</v>
      </c>
      <c r="AI329" s="4">
        <f t="shared" si="121"/>
        <v>1</v>
      </c>
      <c r="AJ329" s="2">
        <f t="shared" si="122"/>
        <v>0</v>
      </c>
      <c r="AK329" s="4">
        <v>308</v>
      </c>
      <c r="AL329" s="4">
        <f t="shared" ca="1" si="123"/>
        <v>-0.83400712368366381</v>
      </c>
      <c r="AM329" s="4">
        <f t="shared" ca="1" si="124"/>
        <v>-3.5423194553451332</v>
      </c>
      <c r="AN329" s="2">
        <f t="shared" si="137"/>
        <v>55.539999999999829</v>
      </c>
      <c r="AO329" s="4">
        <f t="shared" ca="1" si="125"/>
        <v>399</v>
      </c>
      <c r="AP329" s="4">
        <f t="shared" ca="1" si="126"/>
        <v>1</v>
      </c>
      <c r="AQ329" s="2">
        <f t="shared" ca="1" si="127"/>
        <v>0</v>
      </c>
    </row>
    <row r="330" spans="2:43" x14ac:dyDescent="0.15">
      <c r="B330" s="4">
        <v>1.0973024999749725</v>
      </c>
      <c r="C330" s="4">
        <f t="shared" si="128"/>
        <v>0.32330249997514215</v>
      </c>
      <c r="F330" s="4">
        <v>309</v>
      </c>
      <c r="G330" s="4">
        <f t="shared" ca="1" si="112"/>
        <v>4</v>
      </c>
      <c r="H330" s="4">
        <f t="shared" ca="1" si="138"/>
        <v>3.4446551724138037</v>
      </c>
      <c r="I330" s="4">
        <f t="shared" ca="1" si="113"/>
        <v>2.2766467065868264E-2</v>
      </c>
      <c r="J330" s="4">
        <f t="shared" ca="1" si="139"/>
        <v>-0.81124065661779654</v>
      </c>
      <c r="K330" s="4">
        <f t="shared" ca="1" si="129"/>
        <v>1.2826509535531037</v>
      </c>
      <c r="L330" s="4">
        <f t="shared" ca="1" si="130"/>
        <v>5</v>
      </c>
      <c r="M330" s="4">
        <f t="shared" ca="1" si="114"/>
        <v>-1.219873547508886</v>
      </c>
      <c r="N330" s="4">
        <f t="shared" ca="1" si="131"/>
        <v>1.5112052512184508</v>
      </c>
      <c r="O330" s="4">
        <f t="shared" ca="1" si="132"/>
        <v>4</v>
      </c>
      <c r="P330" s="4">
        <f t="shared" ca="1" si="115"/>
        <v>1.5112052512184508</v>
      </c>
      <c r="Q330" s="4">
        <f t="shared" ca="1" si="133"/>
        <v>-2.7310787987273368</v>
      </c>
      <c r="R330" s="4">
        <f t="shared" ca="1" si="134"/>
        <v>-3.5423194553451332</v>
      </c>
      <c r="S330" s="4">
        <f t="shared" ca="1" si="116"/>
        <v>287</v>
      </c>
      <c r="T330" s="4">
        <f t="shared" ca="1" si="117"/>
        <v>-1</v>
      </c>
      <c r="U330" s="4">
        <f t="shared" ca="1" si="118"/>
        <v>-3.5423194553451332</v>
      </c>
      <c r="V330" s="4">
        <f t="shared" ca="1" si="135"/>
        <v>-0.7884741895519064</v>
      </c>
      <c r="Y330" s="4">
        <v>-1.1099099999860584</v>
      </c>
      <c r="Z330" s="4">
        <v>-2.1877224999897749</v>
      </c>
      <c r="AA330" s="4">
        <v>-2.3771150000087005</v>
      </c>
      <c r="AB330" s="4">
        <v>2.2668425000134107</v>
      </c>
      <c r="AD330" s="4">
        <v>1.0973024999749725</v>
      </c>
      <c r="AE330" s="4">
        <f t="shared" si="119"/>
        <v>0.32330249997514215</v>
      </c>
      <c r="AF330" s="4">
        <v>309</v>
      </c>
      <c r="AG330" s="2">
        <f t="shared" si="136"/>
        <v>55.759999999999827</v>
      </c>
      <c r="AH330" s="4">
        <f t="shared" si="120"/>
        <v>399</v>
      </c>
      <c r="AI330" s="4">
        <f t="shared" si="121"/>
        <v>1</v>
      </c>
      <c r="AJ330" s="2">
        <f t="shared" si="122"/>
        <v>0</v>
      </c>
      <c r="AK330" s="4">
        <v>309</v>
      </c>
      <c r="AL330" s="4">
        <f t="shared" ca="1" si="123"/>
        <v>-3.5423194553451332</v>
      </c>
      <c r="AM330" s="4">
        <f t="shared" ca="1" si="124"/>
        <v>-0.7884741895519064</v>
      </c>
      <c r="AN330" s="2">
        <f t="shared" si="137"/>
        <v>55.759999999999827</v>
      </c>
      <c r="AO330" s="4">
        <f t="shared" ca="1" si="125"/>
        <v>399</v>
      </c>
      <c r="AP330" s="4">
        <f t="shared" ca="1" si="126"/>
        <v>1</v>
      </c>
      <c r="AQ330" s="2">
        <f t="shared" ca="1" si="127"/>
        <v>0</v>
      </c>
    </row>
    <row r="331" spans="2:43" x14ac:dyDescent="0.15">
      <c r="B331" s="4">
        <v>0.32330249997514215</v>
      </c>
      <c r="C331" s="4">
        <f t="shared" si="128"/>
        <v>0.29330249997627789</v>
      </c>
      <c r="F331" s="4">
        <v>310</v>
      </c>
      <c r="G331" s="4">
        <f t="shared" ca="1" si="112"/>
        <v>4</v>
      </c>
      <c r="H331" s="4">
        <f t="shared" ca="1" si="138"/>
        <v>3.4579137931034589</v>
      </c>
      <c r="I331" s="4">
        <f t="shared" ca="1" si="113"/>
        <v>2.2766467065868264E-2</v>
      </c>
      <c r="J331" s="4">
        <f t="shared" ca="1" si="139"/>
        <v>-0.78847418955192827</v>
      </c>
      <c r="K331" s="4">
        <f t="shared" ca="1" si="129"/>
        <v>0.43498000185906294</v>
      </c>
      <c r="L331" s="4">
        <f t="shared" ca="1" si="130"/>
        <v>2</v>
      </c>
      <c r="M331" s="4">
        <f t="shared" ca="1" si="114"/>
        <v>-1.9611086198225888E-14</v>
      </c>
      <c r="N331" s="4">
        <f t="shared" ca="1" si="131"/>
        <v>1.4094090924040945</v>
      </c>
      <c r="O331" s="4">
        <f t="shared" ca="1" si="132"/>
        <v>5</v>
      </c>
      <c r="P331" s="4">
        <f t="shared" ca="1" si="115"/>
        <v>-4.1440426457912958E-14</v>
      </c>
      <c r="Q331" s="4">
        <f t="shared" ca="1" si="133"/>
        <v>2.1829340259687071E-14</v>
      </c>
      <c r="R331" s="4">
        <f t="shared" ca="1" si="134"/>
        <v>-0.7884741895519064</v>
      </c>
      <c r="S331" s="4">
        <f t="shared" ca="1" si="116"/>
        <v>287</v>
      </c>
      <c r="T331" s="4">
        <f t="shared" ca="1" si="117"/>
        <v>-1</v>
      </c>
      <c r="U331" s="4">
        <f t="shared" ca="1" si="118"/>
        <v>-0.7884741895519064</v>
      </c>
      <c r="V331" s="4">
        <f t="shared" ca="1" si="135"/>
        <v>-0.76570772248626007</v>
      </c>
      <c r="Y331" s="4">
        <v>0.20509000001567301</v>
      </c>
      <c r="Z331" s="4">
        <v>-0.79772249998910638</v>
      </c>
      <c r="AA331" s="4">
        <v>-1.8271150000082059</v>
      </c>
      <c r="AB331" s="4">
        <v>-1.0231574999863824</v>
      </c>
      <c r="AD331" s="4">
        <v>0.32330249997514215</v>
      </c>
      <c r="AE331" s="4">
        <f t="shared" si="119"/>
        <v>0.29330249997627789</v>
      </c>
      <c r="AF331" s="4">
        <v>310</v>
      </c>
      <c r="AG331" s="2">
        <f t="shared" si="136"/>
        <v>55.979999999999826</v>
      </c>
      <c r="AH331" s="4">
        <f t="shared" si="120"/>
        <v>399</v>
      </c>
      <c r="AI331" s="4">
        <f t="shared" si="121"/>
        <v>1</v>
      </c>
      <c r="AJ331" s="2">
        <f t="shared" si="122"/>
        <v>0</v>
      </c>
      <c r="AK331" s="4">
        <v>310</v>
      </c>
      <c r="AL331" s="4">
        <f t="shared" ca="1" si="123"/>
        <v>-0.7884741895519064</v>
      </c>
      <c r="AM331" s="4">
        <f t="shared" ca="1" si="124"/>
        <v>-0.76570772248626007</v>
      </c>
      <c r="AN331" s="2">
        <f t="shared" si="137"/>
        <v>55.979999999999826</v>
      </c>
      <c r="AO331" s="4">
        <f t="shared" ca="1" si="125"/>
        <v>399</v>
      </c>
      <c r="AP331" s="4">
        <f t="shared" ca="1" si="126"/>
        <v>1</v>
      </c>
      <c r="AQ331" s="2">
        <f t="shared" ca="1" si="127"/>
        <v>0</v>
      </c>
    </row>
    <row r="332" spans="2:43" x14ac:dyDescent="0.15">
      <c r="B332" s="4">
        <v>0.29330249997627789</v>
      </c>
      <c r="C332" s="4">
        <f t="shared" si="128"/>
        <v>2.5523024999749566</v>
      </c>
      <c r="F332" s="4">
        <v>311</v>
      </c>
      <c r="G332" s="4">
        <f t="shared" ca="1" si="112"/>
        <v>4</v>
      </c>
      <c r="H332" s="4">
        <f t="shared" ca="1" si="138"/>
        <v>3.4711724137931141</v>
      </c>
      <c r="I332" s="4">
        <f t="shared" ca="1" si="113"/>
        <v>2.2766467065868264E-2</v>
      </c>
      <c r="J332" s="4">
        <f t="shared" ca="1" si="139"/>
        <v>-0.76570772248606001</v>
      </c>
      <c r="K332" s="4">
        <f t="shared" ca="1" si="129"/>
        <v>1.1551390170099425</v>
      </c>
      <c r="L332" s="4">
        <f t="shared" ca="1" si="130"/>
        <v>1</v>
      </c>
      <c r="M332" s="4">
        <f t="shared" ca="1" si="114"/>
        <v>-1.2906526570030513E-13</v>
      </c>
      <c r="N332" s="4">
        <f t="shared" ca="1" si="131"/>
        <v>1.2717651902905527</v>
      </c>
      <c r="O332" s="4">
        <f t="shared" ca="1" si="132"/>
        <v>2</v>
      </c>
      <c r="P332" s="4">
        <f t="shared" ca="1" si="115"/>
        <v>7.1048033949249118E-14</v>
      </c>
      <c r="Q332" s="4">
        <f t="shared" ca="1" si="133"/>
        <v>-2.0011329964955424E-13</v>
      </c>
      <c r="R332" s="4">
        <f t="shared" ca="1" si="134"/>
        <v>-0.76570772248626007</v>
      </c>
      <c r="S332" s="4">
        <f t="shared" ca="1" si="116"/>
        <v>287</v>
      </c>
      <c r="T332" s="4">
        <f t="shared" ca="1" si="117"/>
        <v>-1</v>
      </c>
      <c r="U332" s="4">
        <f t="shared" ca="1" si="118"/>
        <v>-0.76570772248626007</v>
      </c>
      <c r="V332" s="4">
        <f t="shared" ca="1" si="135"/>
        <v>-0.74294125542027967</v>
      </c>
      <c r="Y332" s="4">
        <v>-1.7009099999860666</v>
      </c>
      <c r="Z332" s="4">
        <v>-1.5747224999884679</v>
      </c>
      <c r="AA332" s="4">
        <v>-0.707115000007974</v>
      </c>
      <c r="AB332" s="4">
        <v>-2.0901574999854233</v>
      </c>
      <c r="AD332" s="4">
        <v>0.29330249997627789</v>
      </c>
      <c r="AE332" s="4">
        <f t="shared" si="119"/>
        <v>2.5523024999749566</v>
      </c>
      <c r="AF332" s="4">
        <v>311</v>
      </c>
      <c r="AG332" s="2">
        <f t="shared" si="136"/>
        <v>56.199999999999825</v>
      </c>
      <c r="AH332" s="4">
        <f t="shared" si="120"/>
        <v>399</v>
      </c>
      <c r="AI332" s="4">
        <f t="shared" si="121"/>
        <v>1</v>
      </c>
      <c r="AJ332" s="2">
        <f t="shared" si="122"/>
        <v>0</v>
      </c>
      <c r="AK332" s="4">
        <v>311</v>
      </c>
      <c r="AL332" s="4">
        <f t="shared" ca="1" si="123"/>
        <v>-0.76570772248626007</v>
      </c>
      <c r="AM332" s="4">
        <f t="shared" ca="1" si="124"/>
        <v>-0.74294125542027967</v>
      </c>
      <c r="AN332" s="2">
        <f t="shared" si="137"/>
        <v>56.199999999999825</v>
      </c>
      <c r="AO332" s="4">
        <f t="shared" ca="1" si="125"/>
        <v>399</v>
      </c>
      <c r="AP332" s="4">
        <f t="shared" ca="1" si="126"/>
        <v>1</v>
      </c>
      <c r="AQ332" s="2">
        <f t="shared" ca="1" si="127"/>
        <v>0</v>
      </c>
    </row>
    <row r="333" spans="2:43" x14ac:dyDescent="0.15">
      <c r="B333" s="4">
        <v>2.5523024999749566</v>
      </c>
      <c r="C333" s="4">
        <f t="shared" si="128"/>
        <v>-0.65569750002580918</v>
      </c>
      <c r="F333" s="4">
        <v>312</v>
      </c>
      <c r="G333" s="4">
        <f t="shared" ca="1" si="112"/>
        <v>4</v>
      </c>
      <c r="H333" s="4">
        <f t="shared" ca="1" si="138"/>
        <v>3.4844310344827694</v>
      </c>
      <c r="I333" s="4">
        <f t="shared" ca="1" si="113"/>
        <v>2.2766467065868264E-2</v>
      </c>
      <c r="J333" s="4">
        <f t="shared" ca="1" si="139"/>
        <v>-0.74294125542019174</v>
      </c>
      <c r="K333" s="4">
        <f t="shared" ca="1" si="129"/>
        <v>0.98066827663539136</v>
      </c>
      <c r="L333" s="4">
        <f t="shared" ca="1" si="130"/>
        <v>1</v>
      </c>
      <c r="M333" s="4">
        <f t="shared" ca="1" si="114"/>
        <v>-1.3071590518351184E-13</v>
      </c>
      <c r="N333" s="4">
        <f t="shared" ca="1" si="131"/>
        <v>0.51920786864478241</v>
      </c>
      <c r="O333" s="4">
        <f t="shared" ca="1" si="132"/>
        <v>3</v>
      </c>
      <c r="P333" s="4">
        <f t="shared" ca="1" si="115"/>
        <v>-4.2744570088571056E-14</v>
      </c>
      <c r="Q333" s="4">
        <f t="shared" ca="1" si="133"/>
        <v>-8.7971335094940782E-14</v>
      </c>
      <c r="R333" s="4">
        <f t="shared" ca="1" si="134"/>
        <v>-0.74294125542027967</v>
      </c>
      <c r="S333" s="4">
        <f t="shared" ca="1" si="116"/>
        <v>287</v>
      </c>
      <c r="T333" s="4">
        <f t="shared" ca="1" si="117"/>
        <v>-1</v>
      </c>
      <c r="U333" s="4">
        <f t="shared" ca="1" si="118"/>
        <v>-0.74294125542027967</v>
      </c>
      <c r="V333" s="4">
        <f t="shared" ca="1" si="135"/>
        <v>-1.1227325534631318</v>
      </c>
      <c r="Y333" s="4">
        <v>6.9090000014426778E-2</v>
      </c>
      <c r="Z333" s="4">
        <v>-1.8957224999915923</v>
      </c>
      <c r="AA333" s="4">
        <v>-0.40411500000914202</v>
      </c>
      <c r="AB333" s="4">
        <v>-0.45315749998664501</v>
      </c>
      <c r="AD333" s="4">
        <v>2.5523024999749566</v>
      </c>
      <c r="AE333" s="4">
        <f t="shared" si="119"/>
        <v>-0.65569750002580918</v>
      </c>
      <c r="AF333" s="4">
        <v>312</v>
      </c>
      <c r="AG333" s="2">
        <f t="shared" si="136"/>
        <v>56.419999999999824</v>
      </c>
      <c r="AH333" s="4">
        <f t="shared" si="120"/>
        <v>399</v>
      </c>
      <c r="AI333" s="4">
        <f t="shared" si="121"/>
        <v>1</v>
      </c>
      <c r="AJ333" s="2">
        <f t="shared" si="122"/>
        <v>0</v>
      </c>
      <c r="AK333" s="4">
        <v>312</v>
      </c>
      <c r="AL333" s="4">
        <f t="shared" ca="1" si="123"/>
        <v>-0.74294125542027967</v>
      </c>
      <c r="AM333" s="4">
        <f t="shared" ca="1" si="124"/>
        <v>-1.1227325534631318</v>
      </c>
      <c r="AN333" s="2">
        <f t="shared" si="137"/>
        <v>56.419999999999824</v>
      </c>
      <c r="AO333" s="4">
        <f t="shared" ca="1" si="125"/>
        <v>399</v>
      </c>
      <c r="AP333" s="4">
        <f t="shared" ca="1" si="126"/>
        <v>1</v>
      </c>
      <c r="AQ333" s="2">
        <f t="shared" ca="1" si="127"/>
        <v>0</v>
      </c>
    </row>
    <row r="334" spans="2:43" x14ac:dyDescent="0.15">
      <c r="B334" s="4">
        <v>-0.65569750002580918</v>
      </c>
      <c r="C334" s="4">
        <f t="shared" si="128"/>
        <v>-0.57869750002481624</v>
      </c>
      <c r="F334" s="4">
        <v>313</v>
      </c>
      <c r="G334" s="4">
        <f t="shared" ca="1" si="112"/>
        <v>4</v>
      </c>
      <c r="H334" s="4">
        <f t="shared" ca="1" si="138"/>
        <v>3.4976896551724246</v>
      </c>
      <c r="I334" s="4">
        <f t="shared" ca="1" si="113"/>
        <v>2.2766467065868264E-2</v>
      </c>
      <c r="J334" s="4">
        <f t="shared" ca="1" si="139"/>
        <v>-0.72017478835432347</v>
      </c>
      <c r="K334" s="4">
        <f t="shared" ca="1" si="129"/>
        <v>0.82222839311879237</v>
      </c>
      <c r="L334" s="4">
        <f t="shared" ca="1" si="130"/>
        <v>3</v>
      </c>
      <c r="M334" s="4">
        <f t="shared" ca="1" si="114"/>
        <v>0.71207067615373798</v>
      </c>
      <c r="N334" s="4">
        <f t="shared" ca="1" si="131"/>
        <v>1.2870620612186783</v>
      </c>
      <c r="O334" s="4">
        <f t="shared" ca="1" si="132"/>
        <v>3</v>
      </c>
      <c r="P334" s="4">
        <f t="shared" ca="1" si="115"/>
        <v>1.1146284412625465</v>
      </c>
      <c r="Q334" s="4">
        <f t="shared" ca="1" si="133"/>
        <v>-0.40255776510880847</v>
      </c>
      <c r="R334" s="4">
        <f t="shared" ca="1" si="134"/>
        <v>-1.1227325534631318</v>
      </c>
      <c r="S334" s="4">
        <f t="shared" ca="1" si="116"/>
        <v>287</v>
      </c>
      <c r="T334" s="4">
        <f t="shared" ca="1" si="117"/>
        <v>-1</v>
      </c>
      <c r="U334" s="4">
        <f t="shared" ca="1" si="118"/>
        <v>-1.1227325534631318</v>
      </c>
      <c r="V334" s="4">
        <f t="shared" ca="1" si="135"/>
        <v>-0.36257668884104682</v>
      </c>
      <c r="Y334" s="4">
        <v>9.7090000014787847E-2</v>
      </c>
      <c r="Z334" s="4">
        <v>-1.3537224999886632</v>
      </c>
      <c r="AA334" s="4">
        <v>1.2108849999918903</v>
      </c>
      <c r="AB334" s="4">
        <v>0.22284250001547434</v>
      </c>
      <c r="AD334" s="4">
        <v>-0.65569750002580918</v>
      </c>
      <c r="AE334" s="4">
        <f t="shared" si="119"/>
        <v>-0.57869750002481624</v>
      </c>
      <c r="AF334" s="4">
        <v>313</v>
      </c>
      <c r="AG334" s="2">
        <f t="shared" si="136"/>
        <v>56.639999999999823</v>
      </c>
      <c r="AH334" s="4">
        <f t="shared" si="120"/>
        <v>399</v>
      </c>
      <c r="AI334" s="4">
        <f t="shared" si="121"/>
        <v>1</v>
      </c>
      <c r="AJ334" s="2">
        <f t="shared" si="122"/>
        <v>0</v>
      </c>
      <c r="AK334" s="4">
        <v>313</v>
      </c>
      <c r="AL334" s="4">
        <f t="shared" ca="1" si="123"/>
        <v>-1.1227325534631318</v>
      </c>
      <c r="AM334" s="4">
        <f t="shared" ca="1" si="124"/>
        <v>-0.36257668884104682</v>
      </c>
      <c r="AN334" s="2">
        <f t="shared" si="137"/>
        <v>56.639999999999823</v>
      </c>
      <c r="AO334" s="4">
        <f t="shared" ca="1" si="125"/>
        <v>399</v>
      </c>
      <c r="AP334" s="4">
        <f t="shared" ca="1" si="126"/>
        <v>1</v>
      </c>
      <c r="AQ334" s="2">
        <f t="shared" ca="1" si="127"/>
        <v>0</v>
      </c>
    </row>
    <row r="335" spans="2:43" x14ac:dyDescent="0.15">
      <c r="B335" s="4">
        <v>-0.57869750002481624</v>
      </c>
      <c r="C335" s="4">
        <f t="shared" si="128"/>
        <v>0.42530249997696501</v>
      </c>
      <c r="F335" s="4">
        <v>314</v>
      </c>
      <c r="G335" s="4">
        <f t="shared" ca="1" si="112"/>
        <v>4</v>
      </c>
      <c r="H335" s="4">
        <f t="shared" ca="1" si="138"/>
        <v>3.5109482758620798</v>
      </c>
      <c r="I335" s="4">
        <f t="shared" ca="1" si="113"/>
        <v>2.2766467065868264E-2</v>
      </c>
      <c r="J335" s="4">
        <f t="shared" ca="1" si="139"/>
        <v>-0.6974083212884552</v>
      </c>
      <c r="K335" s="4">
        <f t="shared" ca="1" si="129"/>
        <v>0.27422522895270685</v>
      </c>
      <c r="L335" s="4">
        <f t="shared" ca="1" si="130"/>
        <v>3</v>
      </c>
      <c r="M335" s="4">
        <f t="shared" ca="1" si="114"/>
        <v>-0.23748601463164004</v>
      </c>
      <c r="N335" s="4">
        <f t="shared" ca="1" si="131"/>
        <v>0.66085549520614606</v>
      </c>
      <c r="O335" s="4">
        <f t="shared" ca="1" si="132"/>
        <v>3</v>
      </c>
      <c r="P335" s="4">
        <f t="shared" ca="1" si="115"/>
        <v>-0.57231764707904842</v>
      </c>
      <c r="Q335" s="4">
        <f t="shared" ca="1" si="133"/>
        <v>0.33483163244740838</v>
      </c>
      <c r="R335" s="4">
        <f t="shared" ca="1" si="134"/>
        <v>-0.36257668884104682</v>
      </c>
      <c r="S335" s="4">
        <f t="shared" ca="1" si="116"/>
        <v>287</v>
      </c>
      <c r="T335" s="4">
        <f t="shared" ca="1" si="117"/>
        <v>-1</v>
      </c>
      <c r="U335" s="4">
        <f t="shared" ca="1" si="118"/>
        <v>-0.36257668884104682</v>
      </c>
      <c r="V335" s="4">
        <f t="shared" ca="1" si="135"/>
        <v>-1.0746212304727627</v>
      </c>
      <c r="Y335" s="4">
        <v>0.63109000001659865</v>
      </c>
      <c r="Z335" s="4">
        <v>-2.2707224999898301</v>
      </c>
      <c r="AA335" s="4">
        <v>-0.16711500000710089</v>
      </c>
      <c r="AB335" s="4">
        <v>-0.54515749998529373</v>
      </c>
      <c r="AD335" s="4">
        <v>-0.57869750002481624</v>
      </c>
      <c r="AE335" s="4">
        <f t="shared" si="119"/>
        <v>0.42530249997696501</v>
      </c>
      <c r="AF335" s="4">
        <v>314</v>
      </c>
      <c r="AG335" s="2">
        <f t="shared" si="136"/>
        <v>56.859999999999822</v>
      </c>
      <c r="AH335" s="4">
        <f t="shared" si="120"/>
        <v>399</v>
      </c>
      <c r="AI335" s="4">
        <f t="shared" si="121"/>
        <v>1</v>
      </c>
      <c r="AJ335" s="2">
        <f t="shared" si="122"/>
        <v>0</v>
      </c>
      <c r="AK335" s="4">
        <v>314</v>
      </c>
      <c r="AL335" s="4">
        <f t="shared" ca="1" si="123"/>
        <v>-0.36257668884104682</v>
      </c>
      <c r="AM335" s="4">
        <f t="shared" ca="1" si="124"/>
        <v>-1.0746212304727627</v>
      </c>
      <c r="AN335" s="2">
        <f t="shared" si="137"/>
        <v>56.859999999999822</v>
      </c>
      <c r="AO335" s="4">
        <f t="shared" ca="1" si="125"/>
        <v>399</v>
      </c>
      <c r="AP335" s="4">
        <f t="shared" ca="1" si="126"/>
        <v>1</v>
      </c>
      <c r="AQ335" s="2">
        <f t="shared" ca="1" si="127"/>
        <v>0</v>
      </c>
    </row>
    <row r="336" spans="2:43" x14ac:dyDescent="0.15">
      <c r="B336" s="4">
        <v>0.42530249997696501</v>
      </c>
      <c r="C336" s="4">
        <f t="shared" si="128"/>
        <v>0.51530249997711053</v>
      </c>
      <c r="F336" s="4">
        <v>315</v>
      </c>
      <c r="G336" s="4">
        <f t="shared" ca="1" si="112"/>
        <v>4</v>
      </c>
      <c r="H336" s="4">
        <f t="shared" ca="1" si="138"/>
        <v>3.524206896551735</v>
      </c>
      <c r="I336" s="4">
        <f t="shared" ca="1" si="113"/>
        <v>2.2766467065868264E-2</v>
      </c>
      <c r="J336" s="4">
        <f t="shared" ca="1" si="139"/>
        <v>-0.67464185422258693</v>
      </c>
      <c r="K336" s="4">
        <f t="shared" ca="1" si="129"/>
        <v>0.39997937625019453</v>
      </c>
      <c r="L336" s="4">
        <f t="shared" ca="1" si="130"/>
        <v>4</v>
      </c>
      <c r="M336" s="4">
        <f t="shared" ca="1" si="114"/>
        <v>-0.39997937625019453</v>
      </c>
      <c r="N336" s="4">
        <f t="shared" ca="1" si="131"/>
        <v>1.2717364392897621</v>
      </c>
      <c r="O336" s="4">
        <f t="shared" ca="1" si="132"/>
        <v>2</v>
      </c>
      <c r="P336" s="4">
        <f t="shared" ca="1" si="115"/>
        <v>-1.8692654745531185E-14</v>
      </c>
      <c r="Q336" s="4">
        <f t="shared" ca="1" si="133"/>
        <v>-0.39997937625017582</v>
      </c>
      <c r="R336" s="4">
        <f t="shared" ca="1" si="134"/>
        <v>-1.0746212304727627</v>
      </c>
      <c r="S336" s="4">
        <f t="shared" ca="1" si="116"/>
        <v>287</v>
      </c>
      <c r="T336" s="4">
        <f t="shared" ca="1" si="117"/>
        <v>-1</v>
      </c>
      <c r="U336" s="4">
        <f t="shared" ca="1" si="118"/>
        <v>-1.0746212304727627</v>
      </c>
      <c r="V336" s="4">
        <f t="shared" ca="1" si="135"/>
        <v>0.10875836942275707</v>
      </c>
      <c r="Y336" s="4">
        <v>-0.70090999998484449</v>
      </c>
      <c r="Z336" s="4">
        <v>2.6277500008831112E-2</v>
      </c>
      <c r="AA336" s="4">
        <v>-1.3301150000089024</v>
      </c>
      <c r="AB336" s="4">
        <v>-1.3591574999836098</v>
      </c>
      <c r="AD336" s="4">
        <v>0.42530249997696501</v>
      </c>
      <c r="AE336" s="4">
        <f t="shared" si="119"/>
        <v>0.51530249997711053</v>
      </c>
      <c r="AF336" s="4">
        <v>315</v>
      </c>
      <c r="AG336" s="2">
        <f t="shared" si="136"/>
        <v>57.079999999999821</v>
      </c>
      <c r="AH336" s="4">
        <f t="shared" si="120"/>
        <v>399</v>
      </c>
      <c r="AI336" s="4">
        <f t="shared" si="121"/>
        <v>1</v>
      </c>
      <c r="AJ336" s="2">
        <f t="shared" si="122"/>
        <v>0</v>
      </c>
      <c r="AK336" s="4">
        <v>315</v>
      </c>
      <c r="AL336" s="4">
        <f t="shared" ca="1" si="123"/>
        <v>-1.0746212304727627</v>
      </c>
      <c r="AM336" s="4">
        <f t="shared" ca="1" si="124"/>
        <v>0.10875836942275707</v>
      </c>
      <c r="AN336" s="2">
        <f t="shared" si="137"/>
        <v>57.079999999999821</v>
      </c>
      <c r="AO336" s="4">
        <f t="shared" ca="1" si="125"/>
        <v>399</v>
      </c>
      <c r="AP336" s="4">
        <f t="shared" ca="1" si="126"/>
        <v>1</v>
      </c>
      <c r="AQ336" s="2">
        <f t="shared" ca="1" si="127"/>
        <v>0</v>
      </c>
    </row>
    <row r="337" spans="2:43" x14ac:dyDescent="0.15">
      <c r="B337" s="4">
        <v>0.51530249997711053</v>
      </c>
      <c r="C337" s="4">
        <f t="shared" si="128"/>
        <v>1.2273024999771565</v>
      </c>
      <c r="F337" s="4">
        <v>316</v>
      </c>
      <c r="G337" s="4">
        <f t="shared" ca="1" si="112"/>
        <v>4</v>
      </c>
      <c r="H337" s="4">
        <f t="shared" ca="1" si="138"/>
        <v>3.5374655172413902</v>
      </c>
      <c r="I337" s="4">
        <f t="shared" ca="1" si="113"/>
        <v>2.2766467065868264E-2</v>
      </c>
      <c r="J337" s="4">
        <f t="shared" ca="1" si="139"/>
        <v>-0.65187538715671867</v>
      </c>
      <c r="K337" s="4">
        <f t="shared" ca="1" si="129"/>
        <v>0.87830420823173827</v>
      </c>
      <c r="L337" s="4">
        <f t="shared" ca="1" si="130"/>
        <v>3</v>
      </c>
      <c r="M337" s="4">
        <f t="shared" ca="1" si="114"/>
        <v>0.76063375657947829</v>
      </c>
      <c r="N337" s="4">
        <f t="shared" ca="1" si="131"/>
        <v>0.32439773005052147</v>
      </c>
      <c r="O337" s="4">
        <f t="shared" ca="1" si="132"/>
        <v>1</v>
      </c>
      <c r="P337" s="4">
        <f t="shared" ca="1" si="115"/>
        <v>2.5418981965088472E-15</v>
      </c>
      <c r="Q337" s="4">
        <f t="shared" ca="1" si="133"/>
        <v>0.76063375657947574</v>
      </c>
      <c r="R337" s="4">
        <f t="shared" ca="1" si="134"/>
        <v>0.10875836942275707</v>
      </c>
      <c r="S337" s="4">
        <f t="shared" ca="1" si="116"/>
        <v>287</v>
      </c>
      <c r="T337" s="4">
        <f t="shared" ca="1" si="117"/>
        <v>-1</v>
      </c>
      <c r="U337" s="4">
        <f t="shared" ca="1" si="118"/>
        <v>0.10875836942275707</v>
      </c>
      <c r="V337" s="4">
        <f t="shared" ca="1" si="135"/>
        <v>-1.8210511886021881</v>
      </c>
      <c r="Y337" s="4">
        <v>2.909090000017045</v>
      </c>
      <c r="Z337" s="4">
        <v>-8.3722499990557253E-2</v>
      </c>
      <c r="AA337" s="4">
        <v>-1.446115000007353</v>
      </c>
      <c r="AB337" s="4">
        <v>-1.8231574999845179</v>
      </c>
      <c r="AD337" s="4">
        <v>0.51530249997711053</v>
      </c>
      <c r="AE337" s="4">
        <f t="shared" si="119"/>
        <v>1.2273024999771565</v>
      </c>
      <c r="AF337" s="4">
        <v>316</v>
      </c>
      <c r="AG337" s="2">
        <f t="shared" si="136"/>
        <v>57.29999999999982</v>
      </c>
      <c r="AH337" s="4">
        <f t="shared" si="120"/>
        <v>399</v>
      </c>
      <c r="AI337" s="4">
        <f t="shared" si="121"/>
        <v>1</v>
      </c>
      <c r="AJ337" s="2">
        <f t="shared" si="122"/>
        <v>0</v>
      </c>
      <c r="AK337" s="4">
        <v>316</v>
      </c>
      <c r="AL337" s="4">
        <f t="shared" ca="1" si="123"/>
        <v>0.10875836942275707</v>
      </c>
      <c r="AM337" s="4">
        <f t="shared" ca="1" si="124"/>
        <v>-1.8210511886021881</v>
      </c>
      <c r="AN337" s="2">
        <f t="shared" si="137"/>
        <v>57.29999999999982</v>
      </c>
      <c r="AO337" s="4">
        <f t="shared" ca="1" si="125"/>
        <v>399</v>
      </c>
      <c r="AP337" s="4">
        <f t="shared" ca="1" si="126"/>
        <v>1</v>
      </c>
      <c r="AQ337" s="2">
        <f t="shared" ca="1" si="127"/>
        <v>0</v>
      </c>
    </row>
    <row r="338" spans="2:43" x14ac:dyDescent="0.15">
      <c r="B338" s="4">
        <v>1.2273024999771565</v>
      </c>
      <c r="C338" s="4">
        <f t="shared" si="128"/>
        <v>0.37530249997530518</v>
      </c>
      <c r="F338" s="4">
        <v>317</v>
      </c>
      <c r="G338" s="4">
        <f t="shared" ca="1" si="112"/>
        <v>4</v>
      </c>
      <c r="H338" s="4">
        <f t="shared" ca="1" si="138"/>
        <v>3.5507241379310455</v>
      </c>
      <c r="I338" s="4">
        <f t="shared" ca="1" si="113"/>
        <v>2.2766467065868264E-2</v>
      </c>
      <c r="J338" s="4">
        <f t="shared" ca="1" si="139"/>
        <v>-0.6291089200908504</v>
      </c>
      <c r="K338" s="4">
        <f t="shared" ca="1" si="129"/>
        <v>0.59558045848008234</v>
      </c>
      <c r="L338" s="4">
        <f t="shared" ca="1" si="130"/>
        <v>3</v>
      </c>
      <c r="M338" s="4">
        <f t="shared" ca="1" si="114"/>
        <v>-0.51578780704134441</v>
      </c>
      <c r="N338" s="4">
        <f t="shared" ca="1" si="131"/>
        <v>1.1503426784406074</v>
      </c>
      <c r="O338" s="4">
        <f t="shared" ca="1" si="132"/>
        <v>5</v>
      </c>
      <c r="P338" s="4">
        <f t="shared" ca="1" si="115"/>
        <v>0.67615446146999314</v>
      </c>
      <c r="Q338" s="4">
        <f t="shared" ca="1" si="133"/>
        <v>-1.1919422685113377</v>
      </c>
      <c r="R338" s="4">
        <f t="shared" ca="1" si="134"/>
        <v>-1.8210511886021881</v>
      </c>
      <c r="S338" s="4">
        <f t="shared" ca="1" si="116"/>
        <v>287</v>
      </c>
      <c r="T338" s="4">
        <f t="shared" ca="1" si="117"/>
        <v>-1</v>
      </c>
      <c r="U338" s="4">
        <f t="shared" ca="1" si="118"/>
        <v>-1.8210511886021881</v>
      </c>
      <c r="V338" s="4">
        <f t="shared" ca="1" si="135"/>
        <v>-0.60634245302504086</v>
      </c>
      <c r="Y338" s="4">
        <v>2.0900900000171418</v>
      </c>
      <c r="Z338" s="4">
        <v>-2.0377224999883481</v>
      </c>
      <c r="AA338" s="4">
        <v>-1.3061150000091004</v>
      </c>
      <c r="AB338" s="4">
        <v>-2.2781574999868326</v>
      </c>
      <c r="AD338" s="4">
        <v>1.2273024999771565</v>
      </c>
      <c r="AE338" s="4">
        <f t="shared" si="119"/>
        <v>0.37530249997530518</v>
      </c>
      <c r="AF338" s="4">
        <v>317</v>
      </c>
      <c r="AG338" s="2">
        <f t="shared" si="136"/>
        <v>57.519999999999818</v>
      </c>
      <c r="AH338" s="4">
        <f t="shared" si="120"/>
        <v>399</v>
      </c>
      <c r="AI338" s="4">
        <f t="shared" si="121"/>
        <v>1</v>
      </c>
      <c r="AJ338" s="2">
        <f t="shared" si="122"/>
        <v>0</v>
      </c>
      <c r="AK338" s="4">
        <v>317</v>
      </c>
      <c r="AL338" s="4">
        <f t="shared" ca="1" si="123"/>
        <v>-1.8210511886021881</v>
      </c>
      <c r="AM338" s="4">
        <f t="shared" ca="1" si="124"/>
        <v>-0.60634245302504086</v>
      </c>
      <c r="AN338" s="2">
        <f t="shared" si="137"/>
        <v>57.519999999999818</v>
      </c>
      <c r="AO338" s="4">
        <f t="shared" ca="1" si="125"/>
        <v>399</v>
      </c>
      <c r="AP338" s="4">
        <f t="shared" ca="1" si="126"/>
        <v>1</v>
      </c>
      <c r="AQ338" s="2">
        <f t="shared" ca="1" si="127"/>
        <v>0</v>
      </c>
    </row>
    <row r="339" spans="2:43" x14ac:dyDescent="0.15">
      <c r="B339" s="4">
        <v>0.37530249997530518</v>
      </c>
      <c r="C339" s="4">
        <f t="shared" si="128"/>
        <v>3.0249997706732756E-4</v>
      </c>
      <c r="F339" s="4">
        <v>318</v>
      </c>
      <c r="G339" s="4">
        <f t="shared" ca="1" si="112"/>
        <v>4</v>
      </c>
      <c r="H339" s="4">
        <f t="shared" ca="1" si="138"/>
        <v>3.5639827586207007</v>
      </c>
      <c r="I339" s="4">
        <f t="shared" ca="1" si="113"/>
        <v>2.2766467065868264E-2</v>
      </c>
      <c r="J339" s="4">
        <f t="shared" ca="1" si="139"/>
        <v>-0.60634245302498213</v>
      </c>
      <c r="K339" s="4">
        <f t="shared" ca="1" si="129"/>
        <v>1.9103305113344575</v>
      </c>
      <c r="L339" s="4">
        <f t="shared" ca="1" si="130"/>
        <v>1</v>
      </c>
      <c r="M339" s="4">
        <f t="shared" ca="1" si="114"/>
        <v>-6.7409598903372027E-14</v>
      </c>
      <c r="N339" s="4">
        <f t="shared" ca="1" si="131"/>
        <v>0.74087435625367659</v>
      </c>
      <c r="O339" s="4">
        <f t="shared" ca="1" si="132"/>
        <v>3</v>
      </c>
      <c r="P339" s="4">
        <f t="shared" ca="1" si="115"/>
        <v>-8.7143809053871312E-15</v>
      </c>
      <c r="Q339" s="4">
        <f t="shared" ca="1" si="133"/>
        <v>-5.8695217997984891E-14</v>
      </c>
      <c r="R339" s="4">
        <f t="shared" ca="1" si="134"/>
        <v>-0.60634245302504086</v>
      </c>
      <c r="S339" s="4">
        <f t="shared" ca="1" si="116"/>
        <v>287</v>
      </c>
      <c r="T339" s="4">
        <f t="shared" ca="1" si="117"/>
        <v>-1</v>
      </c>
      <c r="U339" s="4">
        <f t="shared" ca="1" si="118"/>
        <v>-0.60634245302504086</v>
      </c>
      <c r="V339" s="4">
        <f t="shared" ca="1" si="135"/>
        <v>0.23962790857141325</v>
      </c>
      <c r="Y339" s="4">
        <v>6.0090000015833311E-2</v>
      </c>
      <c r="Z339" s="4">
        <v>0.74727750001102322</v>
      </c>
      <c r="AA339" s="4">
        <v>-0.29111500000666979</v>
      </c>
      <c r="AB339" s="4">
        <v>-0.11715749998586489</v>
      </c>
      <c r="AD339" s="4">
        <v>0.37530249997530518</v>
      </c>
      <c r="AE339" s="4">
        <f t="shared" si="119"/>
        <v>3.0249997706732756E-4</v>
      </c>
      <c r="AF339" s="4">
        <v>318</v>
      </c>
      <c r="AG339" s="2">
        <f t="shared" si="136"/>
        <v>57.739999999999817</v>
      </c>
      <c r="AH339" s="4">
        <f t="shared" si="120"/>
        <v>399</v>
      </c>
      <c r="AI339" s="4">
        <f t="shared" si="121"/>
        <v>1</v>
      </c>
      <c r="AJ339" s="2">
        <f t="shared" si="122"/>
        <v>0</v>
      </c>
      <c r="AK339" s="4">
        <v>318</v>
      </c>
      <c r="AL339" s="4">
        <f t="shared" ca="1" si="123"/>
        <v>-0.60634245302504086</v>
      </c>
      <c r="AM339" s="4">
        <f t="shared" ca="1" si="124"/>
        <v>0.23962790857141325</v>
      </c>
      <c r="AN339" s="2">
        <f t="shared" si="137"/>
        <v>57.739999999999817</v>
      </c>
      <c r="AO339" s="4">
        <f t="shared" ca="1" si="125"/>
        <v>399</v>
      </c>
      <c r="AP339" s="4">
        <f t="shared" ca="1" si="126"/>
        <v>1</v>
      </c>
      <c r="AQ339" s="2">
        <f t="shared" ca="1" si="127"/>
        <v>0</v>
      </c>
    </row>
    <row r="340" spans="2:43" x14ac:dyDescent="0.15">
      <c r="B340" s="4">
        <v>3.0249997706732756E-4</v>
      </c>
      <c r="C340" s="4">
        <f t="shared" si="128"/>
        <v>0.55530249997559622</v>
      </c>
      <c r="F340" s="4">
        <v>319</v>
      </c>
      <c r="G340" s="4">
        <f t="shared" ca="1" si="112"/>
        <v>4</v>
      </c>
      <c r="H340" s="4">
        <f t="shared" ca="1" si="138"/>
        <v>3.5772413793103559</v>
      </c>
      <c r="I340" s="4">
        <f t="shared" ca="1" si="113"/>
        <v>2.2766467065868264E-2</v>
      </c>
      <c r="J340" s="4">
        <f t="shared" ca="1" si="139"/>
        <v>-0.58357598595911386</v>
      </c>
      <c r="K340" s="4">
        <f t="shared" ca="1" si="129"/>
        <v>0.79000860835146258</v>
      </c>
      <c r="L340" s="4">
        <f t="shared" ca="1" si="130"/>
        <v>2</v>
      </c>
      <c r="M340" s="4">
        <f t="shared" ca="1" si="114"/>
        <v>2.2455279477991914E-14</v>
      </c>
      <c r="N340" s="4">
        <f t="shared" ca="1" si="131"/>
        <v>0.82320389453050469</v>
      </c>
      <c r="O340" s="4">
        <f t="shared" ca="1" si="132"/>
        <v>4</v>
      </c>
      <c r="P340" s="4">
        <f t="shared" ca="1" si="115"/>
        <v>-0.82320389453050469</v>
      </c>
      <c r="Q340" s="4">
        <f t="shared" ca="1" si="133"/>
        <v>0.82320389453052711</v>
      </c>
      <c r="R340" s="4">
        <f t="shared" ca="1" si="134"/>
        <v>0.23962790857141325</v>
      </c>
      <c r="S340" s="4">
        <f t="shared" ca="1" si="116"/>
        <v>287</v>
      </c>
      <c r="T340" s="4">
        <f t="shared" ca="1" si="117"/>
        <v>-1</v>
      </c>
      <c r="U340" s="4">
        <f t="shared" ca="1" si="118"/>
        <v>0.23962790857141325</v>
      </c>
      <c r="V340" s="4">
        <f t="shared" ca="1" si="135"/>
        <v>0.75826514868171135</v>
      </c>
      <c r="Y340" s="4">
        <v>-0.72290999998614325</v>
      </c>
      <c r="Z340" s="4">
        <v>-0.25772249999178598</v>
      </c>
      <c r="AA340" s="4">
        <v>-1.4971150000064881</v>
      </c>
      <c r="AB340" s="4">
        <v>5.6842500015363839E-2</v>
      </c>
      <c r="AD340" s="4">
        <v>3.0249997706732756E-4</v>
      </c>
      <c r="AE340" s="4">
        <f t="shared" si="119"/>
        <v>0.55530249997559622</v>
      </c>
      <c r="AF340" s="4">
        <v>319</v>
      </c>
      <c r="AG340" s="2">
        <f t="shared" si="136"/>
        <v>57.959999999999816</v>
      </c>
      <c r="AH340" s="4">
        <f t="shared" si="120"/>
        <v>399</v>
      </c>
      <c r="AI340" s="4">
        <f t="shared" si="121"/>
        <v>1</v>
      </c>
      <c r="AJ340" s="2">
        <f t="shared" si="122"/>
        <v>0</v>
      </c>
      <c r="AK340" s="4">
        <v>319</v>
      </c>
      <c r="AL340" s="4">
        <f t="shared" ca="1" si="123"/>
        <v>0.23962790857141325</v>
      </c>
      <c r="AM340" s="4">
        <f t="shared" ca="1" si="124"/>
        <v>0.75826514868171135</v>
      </c>
      <c r="AN340" s="2">
        <f t="shared" si="137"/>
        <v>57.959999999999816</v>
      </c>
      <c r="AO340" s="4">
        <f t="shared" ca="1" si="125"/>
        <v>399</v>
      </c>
      <c r="AP340" s="4">
        <f t="shared" ca="1" si="126"/>
        <v>1</v>
      </c>
      <c r="AQ340" s="2">
        <f t="shared" ca="1" si="127"/>
        <v>0</v>
      </c>
    </row>
    <row r="341" spans="2:43" x14ac:dyDescent="0.15">
      <c r="B341" s="4">
        <v>0.55530249997559622</v>
      </c>
      <c r="C341" s="4">
        <f t="shared" si="128"/>
        <v>0.31930249997458304</v>
      </c>
      <c r="F341" s="4">
        <v>320</v>
      </c>
      <c r="G341" s="4">
        <f t="shared" ca="1" si="112"/>
        <v>4</v>
      </c>
      <c r="H341" s="4">
        <f t="shared" ca="1" si="138"/>
        <v>3.5905000000000111</v>
      </c>
      <c r="I341" s="4">
        <f t="shared" ca="1" si="113"/>
        <v>2.2766467065868264E-2</v>
      </c>
      <c r="J341" s="4">
        <f t="shared" ca="1" si="139"/>
        <v>-0.5608095188932456</v>
      </c>
      <c r="K341" s="4">
        <f t="shared" ca="1" si="129"/>
        <v>1.1411597211095639</v>
      </c>
      <c r="L341" s="4">
        <f t="shared" ca="1" si="130"/>
        <v>1</v>
      </c>
      <c r="M341" s="4">
        <f t="shared" ca="1" si="114"/>
        <v>-8.9477764423765375E-14</v>
      </c>
      <c r="N341" s="4">
        <f t="shared" ca="1" si="131"/>
        <v>1.5231362288113282</v>
      </c>
      <c r="O341" s="4">
        <f t="shared" ca="1" si="132"/>
        <v>3</v>
      </c>
      <c r="P341" s="4">
        <f t="shared" ca="1" si="115"/>
        <v>-1.3190746675750464</v>
      </c>
      <c r="Q341" s="4">
        <f t="shared" ca="1" si="133"/>
        <v>1.3190746675749569</v>
      </c>
      <c r="R341" s="4">
        <f t="shared" ca="1" si="134"/>
        <v>0.75826514868171135</v>
      </c>
      <c r="S341" s="4">
        <f t="shared" ca="1" si="116"/>
        <v>287</v>
      </c>
      <c r="T341" s="4">
        <f t="shared" ca="1" si="117"/>
        <v>-1</v>
      </c>
      <c r="U341" s="4">
        <f t="shared" ca="1" si="118"/>
        <v>0.75826514868171135</v>
      </c>
      <c r="V341" s="4">
        <f t="shared" ca="1" si="135"/>
        <v>-1.2410209677892454</v>
      </c>
      <c r="Y341" s="4">
        <v>-1.1889099999855546</v>
      </c>
      <c r="Z341" s="4">
        <v>3.390277500010086</v>
      </c>
      <c r="AA341" s="4">
        <v>1.3938849999917124</v>
      </c>
      <c r="AB341" s="4">
        <v>0.40184250001473742</v>
      </c>
      <c r="AD341" s="4">
        <v>0.55530249997559622</v>
      </c>
      <c r="AE341" s="4">
        <f t="shared" si="119"/>
        <v>0.31930249997458304</v>
      </c>
      <c r="AF341" s="4">
        <v>320</v>
      </c>
      <c r="AG341" s="2">
        <f t="shared" si="136"/>
        <v>58.179999999999815</v>
      </c>
      <c r="AH341" s="4">
        <f t="shared" si="120"/>
        <v>399</v>
      </c>
      <c r="AI341" s="4">
        <f t="shared" si="121"/>
        <v>1</v>
      </c>
      <c r="AJ341" s="2">
        <f t="shared" si="122"/>
        <v>0</v>
      </c>
      <c r="AK341" s="4">
        <v>320</v>
      </c>
      <c r="AL341" s="4">
        <f t="shared" ca="1" si="123"/>
        <v>0.75826514868171135</v>
      </c>
      <c r="AM341" s="4">
        <f t="shared" ca="1" si="124"/>
        <v>-1.2410209677892454</v>
      </c>
      <c r="AN341" s="2">
        <f t="shared" si="137"/>
        <v>58.179999999999815</v>
      </c>
      <c r="AO341" s="4">
        <f t="shared" ca="1" si="125"/>
        <v>399</v>
      </c>
      <c r="AP341" s="4">
        <f t="shared" ca="1" si="126"/>
        <v>1</v>
      </c>
      <c r="AQ341" s="2">
        <f t="shared" ca="1" si="127"/>
        <v>0</v>
      </c>
    </row>
    <row r="342" spans="2:43" x14ac:dyDescent="0.15">
      <c r="B342" s="4">
        <v>0.31930249997458304</v>
      </c>
      <c r="C342" s="4">
        <f t="shared" si="128"/>
        <v>-0.56969750002622277</v>
      </c>
      <c r="F342" s="4">
        <v>321</v>
      </c>
      <c r="G342" s="4">
        <f t="shared" ref="G342:G405" ca="1" si="140">IF(AND(F342&gt;=$I$8,F342&lt;$I$9),1,IF(AND(F342&gt;=$I$9,F342&lt;$I$10),2,IF(AND(F342&gt;=$I$10,F342&lt;$I$11),3,IF(AND(F342&gt;=$I$11,F342&lt;=$I$12),4,0))))</f>
        <v>4</v>
      </c>
      <c r="H342" s="4">
        <f t="shared" ca="1" si="138"/>
        <v>3.6037586206896663</v>
      </c>
      <c r="I342" s="4">
        <f t="shared" ref="I342:I405" ca="1" si="141">IF(AND(F342&gt;=$I$8,F342&lt;$I$9),$K$9,IF(AND(F342&gt;=$I$9,F342&lt;$I$10),$K$10,IF(AND(F342&gt;=$I$10,F342&lt;$I$11),$K$11,IF(AND(F342&gt;=$I$11,F342&lt;=$I$12),$K$12,0))))</f>
        <v>2.2766467065868264E-2</v>
      </c>
      <c r="J342" s="4">
        <f t="shared" ca="1" si="139"/>
        <v>-0.53804305182737733</v>
      </c>
      <c r="K342" s="4">
        <f t="shared" ca="1" si="129"/>
        <v>0.20268669997182212</v>
      </c>
      <c r="L342" s="4">
        <f t="shared" ca="1" si="130"/>
        <v>5</v>
      </c>
      <c r="M342" s="4">
        <f t="shared" ref="M342:M405" ca="1" si="142">K342*SIN(2*PI()*F342/L342)</f>
        <v>0.19276650677456159</v>
      </c>
      <c r="N342" s="4">
        <f t="shared" ca="1" si="131"/>
        <v>0.94184142307947183</v>
      </c>
      <c r="O342" s="4">
        <f t="shared" ca="1" si="132"/>
        <v>5</v>
      </c>
      <c r="P342" s="4">
        <f t="shared" ref="P342:P405" ca="1" si="143">N342*SIN(2*PI()*F342/O342)</f>
        <v>0.89574442273642974</v>
      </c>
      <c r="Q342" s="4">
        <f t="shared" ca="1" si="133"/>
        <v>-0.70297791596186809</v>
      </c>
      <c r="R342" s="4">
        <f t="shared" ca="1" si="134"/>
        <v>-1.2410209677892454</v>
      </c>
      <c r="S342" s="4">
        <f t="shared" ref="S342:S405" ca="1" si="144">IF(AND(F342&gt;=$I$8,F342&lt;$I$9),$P$8,IF(AND(F342&gt;=$I$9,F342&lt;$I$10),$P$12,IF(AND(F342&gt;=$I$10,F342&lt;$I$11),$S$8,IF(AND(F342&gt;=$I$11,F342&lt;=$I$12),$S$12,0))))</f>
        <v>287</v>
      </c>
      <c r="T342" s="4">
        <f t="shared" ref="T342:T405" ca="1" si="145">IF(AND(F342&gt;=$I$8,F342&lt;$I$9),$N$10,IF(AND(F342&gt;=$I$9,F342&lt;$I$10),$N$14,IF(AND(F342&gt;=$I$10,F342&lt;$I$11),$Q$10,IF(AND(F342&gt;=$I$11,F342&lt;=$I$12),$Q$14,0))))</f>
        <v>-1</v>
      </c>
      <c r="U342" s="4">
        <f t="shared" ref="U342:U405" ca="1" si="146">IF(AND(F342&gt;=$I$8,F342&lt;$I$9,F342=S342,RAND()&lt;T342),$P$9,IF(AND(F342&gt;=$I$9,F342&lt;$I$10,F342=S342,RAND()&lt;T342),$P$13,IF(AND(F342&gt;=$I$10,F342&lt;$I$11,F342=S342,RAND()&lt;T342),$S$9,IF(AND(F342&gt;=$I$11,F342&lt;=$I$12,F342=S342,RAND()&lt;T342),$S$13,R342))))</f>
        <v>-1.2410209677892454</v>
      </c>
      <c r="V342" s="4">
        <f t="shared" ca="1" si="135"/>
        <v>-2.0283100759249821</v>
      </c>
      <c r="Y342" s="4">
        <v>-1.8159099999834893</v>
      </c>
      <c r="Z342" s="4">
        <v>1.6712775000087277</v>
      </c>
      <c r="AA342" s="4">
        <v>-9.1115000007135905E-2</v>
      </c>
      <c r="AB342" s="4">
        <v>-0.26215749998570459</v>
      </c>
      <c r="AD342" s="4">
        <v>0.31930249997458304</v>
      </c>
      <c r="AE342" s="4">
        <f t="shared" ref="AE342:AE405" si="147">AD343</f>
        <v>-0.56969750002622277</v>
      </c>
      <c r="AF342" s="4">
        <v>321</v>
      </c>
      <c r="AG342" s="2">
        <f t="shared" si="136"/>
        <v>58.399999999999814</v>
      </c>
      <c r="AH342" s="4">
        <f t="shared" ref="AH342:AH405" si="148">COUNTIFS($AD$22:$AD$420,"&lt;"&amp;AG342,$AE$22:$AE$420,"&lt;"&amp;AG342)</f>
        <v>399</v>
      </c>
      <c r="AI342" s="4">
        <f t="shared" ref="AI342:AI405" si="149">AH342/$AH$421</f>
        <v>1</v>
      </c>
      <c r="AJ342" s="2">
        <f t="shared" ref="AJ342:AJ405" si="150">(AI343-AI342)/(AG343-AG342)</f>
        <v>0</v>
      </c>
      <c r="AK342" s="4">
        <v>321</v>
      </c>
      <c r="AL342" s="4">
        <f t="shared" ref="AL342:AL405" ca="1" si="151">U342</f>
        <v>-1.2410209677892454</v>
      </c>
      <c r="AM342" s="4">
        <f t="shared" ref="AM342:AM405" ca="1" si="152">AL343</f>
        <v>-2.0283100759249821</v>
      </c>
      <c r="AN342" s="2">
        <f t="shared" si="137"/>
        <v>58.399999999999814</v>
      </c>
      <c r="AO342" s="4">
        <f t="shared" ref="AO342:AO405" ca="1" si="153">COUNTIFS($AL$22:$AL$420,"&lt;"&amp;AN342,$AM$22:$AM$420,"&lt;"&amp;AN342)</f>
        <v>399</v>
      </c>
      <c r="AP342" s="4">
        <f t="shared" ref="AP342:AP405" ca="1" si="154">AO342/$AO$421</f>
        <v>1</v>
      </c>
      <c r="AQ342" s="2">
        <f t="shared" ref="AQ342:AQ405" ca="1" si="155">(AP343-AP342)/(AN343-AN342)</f>
        <v>0</v>
      </c>
    </row>
    <row r="343" spans="2:43" x14ac:dyDescent="0.15">
      <c r="B343" s="4">
        <v>-0.56969750002622277</v>
      </c>
      <c r="C343" s="4">
        <f t="shared" ref="C343:C406" si="156">B344</f>
        <v>0.86030249997648411</v>
      </c>
      <c r="F343" s="4">
        <v>322</v>
      </c>
      <c r="G343" s="4">
        <f t="shared" ca="1" si="140"/>
        <v>4</v>
      </c>
      <c r="H343" s="4">
        <f t="shared" ca="1" si="138"/>
        <v>3.6170172413793216</v>
      </c>
      <c r="I343" s="4">
        <f t="shared" ca="1" si="141"/>
        <v>2.2766467065868264E-2</v>
      </c>
      <c r="J343" s="4">
        <f t="shared" ca="1" si="139"/>
        <v>-0.51527658476150906</v>
      </c>
      <c r="K343" s="4">
        <f t="shared" ref="K343:K406" ca="1" si="157">RAND()*($E$9-$D$9)+$D$9</f>
        <v>0.48619353641735419</v>
      </c>
      <c r="L343" s="4">
        <f t="shared" ref="L343:L406" ca="1" si="158">RANDBETWEEN($D$12,$E$12)</f>
        <v>2</v>
      </c>
      <c r="M343" s="4">
        <f t="shared" ca="1" si="142"/>
        <v>-2.954406673393654E-14</v>
      </c>
      <c r="N343" s="4">
        <f t="shared" ref="N343:N406" ca="1" si="159">RAND()*($E$9-$D$9)+$D$9</f>
        <v>1.7471005868321878</v>
      </c>
      <c r="O343" s="4">
        <f t="shared" ref="O343:O406" ca="1" si="160">RANDBETWEEN($D$13,$E$13)</f>
        <v>3</v>
      </c>
      <c r="P343" s="4">
        <f t="shared" ca="1" si="143"/>
        <v>1.5130334911634438</v>
      </c>
      <c r="Q343" s="4">
        <f t="shared" ref="Q343:Q406" ca="1" si="161">IF(RAND()&gt;$I$14,M343+P343,M343-P343)</f>
        <v>-1.5130334911634733</v>
      </c>
      <c r="R343" s="4">
        <f t="shared" ref="R343:R406" ca="1" si="162">J343+Q343</f>
        <v>-2.0283100759249821</v>
      </c>
      <c r="S343" s="4">
        <f t="shared" ca="1" si="144"/>
        <v>287</v>
      </c>
      <c r="T343" s="4">
        <f t="shared" ca="1" si="145"/>
        <v>-1</v>
      </c>
      <c r="U343" s="4">
        <f t="shared" ca="1" si="146"/>
        <v>-2.0283100759249821</v>
      </c>
      <c r="V343" s="4">
        <f t="shared" ref="V343:V406" ca="1" si="163">U344</f>
        <v>-0.9396962082225726</v>
      </c>
      <c r="Y343" s="4">
        <v>0.10909000001646518</v>
      </c>
      <c r="Z343" s="4">
        <v>-2.2487224999885314</v>
      </c>
      <c r="AA343" s="4">
        <v>1.738884999991086</v>
      </c>
      <c r="AB343" s="4">
        <v>-0.83215749998544197</v>
      </c>
      <c r="AD343" s="4">
        <v>-0.56969750002622277</v>
      </c>
      <c r="AE343" s="4">
        <f t="shared" si="147"/>
        <v>0.86030249997648411</v>
      </c>
      <c r="AF343" s="4">
        <v>322</v>
      </c>
      <c r="AG343" s="2">
        <f t="shared" ref="AG343:AG407" si="164">AG342+$W$3</f>
        <v>58.619999999999813</v>
      </c>
      <c r="AH343" s="4">
        <f t="shared" si="148"/>
        <v>399</v>
      </c>
      <c r="AI343" s="4">
        <f t="shared" si="149"/>
        <v>1</v>
      </c>
      <c r="AJ343" s="2">
        <f t="shared" si="150"/>
        <v>0</v>
      </c>
      <c r="AK343" s="4">
        <v>322</v>
      </c>
      <c r="AL343" s="4">
        <f t="shared" ca="1" si="151"/>
        <v>-2.0283100759249821</v>
      </c>
      <c r="AM343" s="4">
        <f t="shared" ca="1" si="152"/>
        <v>-0.9396962082225726</v>
      </c>
      <c r="AN343" s="2">
        <f t="shared" ref="AN343:AN407" si="165">AG342+$W$3</f>
        <v>58.619999999999813</v>
      </c>
      <c r="AO343" s="4">
        <f t="shared" ca="1" si="153"/>
        <v>399</v>
      </c>
      <c r="AP343" s="4">
        <f t="shared" ca="1" si="154"/>
        <v>1</v>
      </c>
      <c r="AQ343" s="2">
        <f t="shared" ca="1" si="155"/>
        <v>0</v>
      </c>
    </row>
    <row r="344" spans="2:43" x14ac:dyDescent="0.15">
      <c r="B344" s="4">
        <v>0.86030249997648411</v>
      </c>
      <c r="C344" s="4">
        <f t="shared" si="156"/>
        <v>0.41930249997434998</v>
      </c>
      <c r="F344" s="4">
        <v>323</v>
      </c>
      <c r="G344" s="4">
        <f t="shared" ca="1" si="140"/>
        <v>4</v>
      </c>
      <c r="H344" s="4">
        <f t="shared" ref="H344:H407" ca="1" si="166">H343+$K$9</f>
        <v>3.6302758620689768</v>
      </c>
      <c r="I344" s="4">
        <f t="shared" ca="1" si="141"/>
        <v>2.2766467065868264E-2</v>
      </c>
      <c r="J344" s="4">
        <f t="shared" ref="J344:J407" ca="1" si="167">J343+I344</f>
        <v>-0.49251011769564079</v>
      </c>
      <c r="K344" s="4">
        <f t="shared" ca="1" si="157"/>
        <v>0.51636601948706262</v>
      </c>
      <c r="L344" s="4">
        <f t="shared" ca="1" si="158"/>
        <v>3</v>
      </c>
      <c r="M344" s="4">
        <f t="shared" ca="1" si="142"/>
        <v>-0.44718609052684416</v>
      </c>
      <c r="N344" s="4">
        <f t="shared" ca="1" si="159"/>
        <v>1.2262195663412205</v>
      </c>
      <c r="O344" s="4">
        <f t="shared" ca="1" si="160"/>
        <v>2</v>
      </c>
      <c r="P344" s="4">
        <f t="shared" ca="1" si="143"/>
        <v>8.773198576771721E-14</v>
      </c>
      <c r="Q344" s="4">
        <f t="shared" ca="1" si="161"/>
        <v>-0.44718609052693187</v>
      </c>
      <c r="R344" s="4">
        <f t="shared" ca="1" si="162"/>
        <v>-0.9396962082225726</v>
      </c>
      <c r="S344" s="4">
        <f t="shared" ca="1" si="144"/>
        <v>287</v>
      </c>
      <c r="T344" s="4">
        <f t="shared" ca="1" si="145"/>
        <v>-1</v>
      </c>
      <c r="U344" s="4">
        <f t="shared" ca="1" si="146"/>
        <v>-0.9396962082225726</v>
      </c>
      <c r="V344" s="4">
        <f t="shared" ca="1" si="163"/>
        <v>-0.4697436506297728</v>
      </c>
      <c r="Y344" s="4">
        <v>0.12709000001365212</v>
      </c>
      <c r="Z344" s="4">
        <v>-0.90372249999148835</v>
      </c>
      <c r="AA344" s="4">
        <v>1.7538849999922945</v>
      </c>
      <c r="AB344" s="4">
        <v>-0.56515749998453657</v>
      </c>
      <c r="AD344" s="4">
        <v>0.86030249997648411</v>
      </c>
      <c r="AE344" s="4">
        <f t="shared" si="147"/>
        <v>0.41930249997434998</v>
      </c>
      <c r="AF344" s="4">
        <v>323</v>
      </c>
      <c r="AG344" s="2">
        <f t="shared" si="164"/>
        <v>58.839999999999812</v>
      </c>
      <c r="AH344" s="4">
        <f t="shared" si="148"/>
        <v>399</v>
      </c>
      <c r="AI344" s="4">
        <f t="shared" si="149"/>
        <v>1</v>
      </c>
      <c r="AJ344" s="2">
        <f t="shared" si="150"/>
        <v>0</v>
      </c>
      <c r="AK344" s="4">
        <v>323</v>
      </c>
      <c r="AL344" s="4">
        <f t="shared" ca="1" si="151"/>
        <v>-0.9396962082225726</v>
      </c>
      <c r="AM344" s="4">
        <f t="shared" ca="1" si="152"/>
        <v>-0.4697436506297728</v>
      </c>
      <c r="AN344" s="2">
        <f t="shared" si="165"/>
        <v>58.839999999999812</v>
      </c>
      <c r="AO344" s="4">
        <f t="shared" ca="1" si="153"/>
        <v>399</v>
      </c>
      <c r="AP344" s="4">
        <f t="shared" ca="1" si="154"/>
        <v>1</v>
      </c>
      <c r="AQ344" s="2">
        <f t="shared" ca="1" si="155"/>
        <v>0</v>
      </c>
    </row>
    <row r="345" spans="2:43" x14ac:dyDescent="0.15">
      <c r="B345" s="4">
        <v>0.41930249997434998</v>
      </c>
      <c r="C345" s="4">
        <f t="shared" si="156"/>
        <v>0.99930249997370879</v>
      </c>
      <c r="F345" s="4">
        <v>324</v>
      </c>
      <c r="G345" s="4">
        <f t="shared" ca="1" si="140"/>
        <v>4</v>
      </c>
      <c r="H345" s="4">
        <f t="shared" ca="1" si="166"/>
        <v>3.643534482758632</v>
      </c>
      <c r="I345" s="4">
        <f t="shared" ca="1" si="141"/>
        <v>2.2766467065868264E-2</v>
      </c>
      <c r="J345" s="4">
        <f t="shared" ca="1" si="167"/>
        <v>-0.46974365062977252</v>
      </c>
      <c r="K345" s="4">
        <f t="shared" ca="1" si="157"/>
        <v>1.9363634848286806</v>
      </c>
      <c r="L345" s="4">
        <f t="shared" ca="1" si="158"/>
        <v>4</v>
      </c>
      <c r="M345" s="4">
        <f t="shared" ca="1" si="142"/>
        <v>-7.9707860489669089E-14</v>
      </c>
      <c r="N345" s="4">
        <f t="shared" ca="1" si="159"/>
        <v>1.447304701452611</v>
      </c>
      <c r="O345" s="4">
        <f t="shared" ca="1" si="160"/>
        <v>3</v>
      </c>
      <c r="P345" s="4">
        <f t="shared" ca="1" si="143"/>
        <v>-7.9435197047303331E-14</v>
      </c>
      <c r="Q345" s="4">
        <f t="shared" ca="1" si="161"/>
        <v>-2.7266344236575771E-16</v>
      </c>
      <c r="R345" s="4">
        <f t="shared" ca="1" si="162"/>
        <v>-0.4697436506297728</v>
      </c>
      <c r="S345" s="4">
        <f t="shared" ca="1" si="144"/>
        <v>287</v>
      </c>
      <c r="T345" s="4">
        <f t="shared" ca="1" si="145"/>
        <v>-1</v>
      </c>
      <c r="U345" s="4">
        <f t="shared" ca="1" si="146"/>
        <v>-0.4697436506297728</v>
      </c>
      <c r="V345" s="4">
        <f t="shared" ca="1" si="163"/>
        <v>-0.44697718356367405</v>
      </c>
      <c r="Y345" s="4">
        <v>-1.6459099999863724</v>
      </c>
      <c r="Z345" s="4">
        <v>-1.6207224999895686</v>
      </c>
      <c r="AA345" s="4">
        <v>-1.0971150000074203</v>
      </c>
      <c r="AB345" s="4">
        <v>-0.27015749998682281</v>
      </c>
      <c r="AD345" s="4">
        <v>0.41930249997434998</v>
      </c>
      <c r="AE345" s="4">
        <f t="shared" si="147"/>
        <v>0.99930249997370879</v>
      </c>
      <c r="AF345" s="4">
        <v>324</v>
      </c>
      <c r="AG345" s="2">
        <f t="shared" si="164"/>
        <v>59.05999999999981</v>
      </c>
      <c r="AH345" s="4">
        <f t="shared" si="148"/>
        <v>399</v>
      </c>
      <c r="AI345" s="4">
        <f t="shared" si="149"/>
        <v>1</v>
      </c>
      <c r="AJ345" s="2">
        <f t="shared" si="150"/>
        <v>0</v>
      </c>
      <c r="AK345" s="4">
        <v>324</v>
      </c>
      <c r="AL345" s="4">
        <f t="shared" ca="1" si="151"/>
        <v>-0.4697436506297728</v>
      </c>
      <c r="AM345" s="4">
        <f t="shared" ca="1" si="152"/>
        <v>-0.44697718356367405</v>
      </c>
      <c r="AN345" s="2">
        <f t="shared" si="165"/>
        <v>59.05999999999981</v>
      </c>
      <c r="AO345" s="4">
        <f t="shared" ca="1" si="153"/>
        <v>399</v>
      </c>
      <c r="AP345" s="4">
        <f t="shared" ca="1" si="154"/>
        <v>1</v>
      </c>
      <c r="AQ345" s="2">
        <f t="shared" ca="1" si="155"/>
        <v>0</v>
      </c>
    </row>
    <row r="346" spans="2:43" x14ac:dyDescent="0.15">
      <c r="B346" s="4">
        <v>0.99930249997370879</v>
      </c>
      <c r="C346" s="4">
        <f t="shared" si="156"/>
        <v>1.0153024999759452</v>
      </c>
      <c r="F346" s="4">
        <v>325</v>
      </c>
      <c r="G346" s="4">
        <f t="shared" ca="1" si="140"/>
        <v>4</v>
      </c>
      <c r="H346" s="4">
        <f t="shared" ca="1" si="166"/>
        <v>3.6567931034482872</v>
      </c>
      <c r="I346" s="4">
        <f t="shared" ca="1" si="141"/>
        <v>2.2766467065868264E-2</v>
      </c>
      <c r="J346" s="4">
        <f t="shared" ca="1" si="167"/>
        <v>-0.44697718356390426</v>
      </c>
      <c r="K346" s="4">
        <f t="shared" ca="1" si="157"/>
        <v>1.6191234721311623</v>
      </c>
      <c r="L346" s="4">
        <f t="shared" ca="1" si="158"/>
        <v>5</v>
      </c>
      <c r="M346" s="4">
        <f t="shared" ca="1" si="142"/>
        <v>-6.0301358705085102E-14</v>
      </c>
      <c r="N346" s="4">
        <f t="shared" ca="1" si="159"/>
        <v>1.5599475832040381</v>
      </c>
      <c r="O346" s="4">
        <f t="shared" ca="1" si="160"/>
        <v>1</v>
      </c>
      <c r="P346" s="4">
        <f t="shared" ca="1" si="143"/>
        <v>-2.9048729264637916E-13</v>
      </c>
      <c r="Q346" s="4">
        <f t="shared" ca="1" si="161"/>
        <v>2.3018593394129405E-13</v>
      </c>
      <c r="R346" s="4">
        <f t="shared" ca="1" si="162"/>
        <v>-0.44697718356367405</v>
      </c>
      <c r="S346" s="4">
        <f t="shared" ca="1" si="144"/>
        <v>287</v>
      </c>
      <c r="T346" s="4">
        <f t="shared" ca="1" si="145"/>
        <v>-1</v>
      </c>
      <c r="U346" s="4">
        <f t="shared" ca="1" si="146"/>
        <v>-0.44697718356367405</v>
      </c>
      <c r="V346" s="4">
        <f t="shared" ca="1" si="163"/>
        <v>-1.5920185933676816</v>
      </c>
      <c r="Y346" s="4">
        <v>-2.7719099999856667</v>
      </c>
      <c r="Z346" s="4">
        <v>0.93827750000841093</v>
      </c>
      <c r="AA346" s="4">
        <v>0.90988499999156147</v>
      </c>
      <c r="AB346" s="4">
        <v>-0.46915749998532874</v>
      </c>
      <c r="AD346" s="4">
        <v>0.99930249997370879</v>
      </c>
      <c r="AE346" s="4">
        <f t="shared" si="147"/>
        <v>1.0153024999759452</v>
      </c>
      <c r="AF346" s="4">
        <v>325</v>
      </c>
      <c r="AG346" s="2">
        <f t="shared" si="164"/>
        <v>59.279999999999809</v>
      </c>
      <c r="AH346" s="4">
        <f t="shared" si="148"/>
        <v>399</v>
      </c>
      <c r="AI346" s="4">
        <f t="shared" si="149"/>
        <v>1</v>
      </c>
      <c r="AJ346" s="2">
        <f t="shared" si="150"/>
        <v>0</v>
      </c>
      <c r="AK346" s="4">
        <v>325</v>
      </c>
      <c r="AL346" s="4">
        <f t="shared" ca="1" si="151"/>
        <v>-0.44697718356367405</v>
      </c>
      <c r="AM346" s="4">
        <f t="shared" ca="1" si="152"/>
        <v>-1.5920185933676816</v>
      </c>
      <c r="AN346" s="2">
        <f t="shared" si="165"/>
        <v>59.279999999999809</v>
      </c>
      <c r="AO346" s="4">
        <f t="shared" ca="1" si="153"/>
        <v>399</v>
      </c>
      <c r="AP346" s="4">
        <f t="shared" ca="1" si="154"/>
        <v>1</v>
      </c>
      <c r="AQ346" s="2">
        <f t="shared" ca="1" si="155"/>
        <v>0</v>
      </c>
    </row>
    <row r="347" spans="2:43" x14ac:dyDescent="0.15">
      <c r="B347" s="4">
        <v>1.0153024999759452</v>
      </c>
      <c r="C347" s="4">
        <f t="shared" si="156"/>
        <v>0.71930249997720352</v>
      </c>
      <c r="F347" s="4">
        <v>326</v>
      </c>
      <c r="G347" s="4">
        <f t="shared" ca="1" si="140"/>
        <v>4</v>
      </c>
      <c r="H347" s="4">
        <f t="shared" ca="1" si="166"/>
        <v>3.6700517241379425</v>
      </c>
      <c r="I347" s="4">
        <f t="shared" ca="1" si="141"/>
        <v>2.2766467065868264E-2</v>
      </c>
      <c r="J347" s="4">
        <f t="shared" ca="1" si="167"/>
        <v>-0.42421071649803599</v>
      </c>
      <c r="K347" s="4">
        <f t="shared" ca="1" si="157"/>
        <v>1.3484683841453213</v>
      </c>
      <c r="L347" s="4">
        <f t="shared" ca="1" si="158"/>
        <v>3</v>
      </c>
      <c r="M347" s="4">
        <f t="shared" ca="1" si="142"/>
        <v>-1.1678078768699802</v>
      </c>
      <c r="N347" s="4">
        <f t="shared" ca="1" si="159"/>
        <v>1.6104281089255044</v>
      </c>
      <c r="O347" s="4">
        <f t="shared" ca="1" si="160"/>
        <v>1</v>
      </c>
      <c r="P347" s="4">
        <f t="shared" ca="1" si="143"/>
        <v>-3.3461051977928594E-13</v>
      </c>
      <c r="Q347" s="4">
        <f t="shared" ca="1" si="161"/>
        <v>-1.1678078768696456</v>
      </c>
      <c r="R347" s="4">
        <f t="shared" ca="1" si="162"/>
        <v>-1.5920185933676816</v>
      </c>
      <c r="S347" s="4">
        <f t="shared" ca="1" si="144"/>
        <v>287</v>
      </c>
      <c r="T347" s="4">
        <f t="shared" ca="1" si="145"/>
        <v>-1</v>
      </c>
      <c r="U347" s="4">
        <f t="shared" ca="1" si="146"/>
        <v>-1.5920185933676816</v>
      </c>
      <c r="V347" s="4">
        <f t="shared" ca="1" si="163"/>
        <v>-0.40144424943217166</v>
      </c>
      <c r="Y347" s="4">
        <v>-1.3159099999846546</v>
      </c>
      <c r="Z347" s="4">
        <v>1.0672775000095669</v>
      </c>
      <c r="AA347" s="4">
        <v>-1.4201150000090479</v>
      </c>
      <c r="AB347" s="4">
        <v>-0.82915749998591082</v>
      </c>
      <c r="AD347" s="4">
        <v>1.0153024999759452</v>
      </c>
      <c r="AE347" s="4">
        <f t="shared" si="147"/>
        <v>0.71930249997720352</v>
      </c>
      <c r="AF347" s="4">
        <v>326</v>
      </c>
      <c r="AG347" s="2">
        <f t="shared" si="164"/>
        <v>59.499999999999808</v>
      </c>
      <c r="AH347" s="4">
        <f t="shared" si="148"/>
        <v>399</v>
      </c>
      <c r="AI347" s="4">
        <f t="shared" si="149"/>
        <v>1</v>
      </c>
      <c r="AJ347" s="2">
        <f t="shared" si="150"/>
        <v>0</v>
      </c>
      <c r="AK347" s="4">
        <v>326</v>
      </c>
      <c r="AL347" s="4">
        <f t="shared" ca="1" si="151"/>
        <v>-1.5920185933676816</v>
      </c>
      <c r="AM347" s="4">
        <f t="shared" ca="1" si="152"/>
        <v>-0.40144424943217166</v>
      </c>
      <c r="AN347" s="2">
        <f t="shared" si="165"/>
        <v>59.499999999999808</v>
      </c>
      <c r="AO347" s="4">
        <f t="shared" ca="1" si="153"/>
        <v>399</v>
      </c>
      <c r="AP347" s="4">
        <f t="shared" ca="1" si="154"/>
        <v>1</v>
      </c>
      <c r="AQ347" s="2">
        <f t="shared" ca="1" si="155"/>
        <v>0</v>
      </c>
    </row>
    <row r="348" spans="2:43" x14ac:dyDescent="0.15">
      <c r="B348" s="4">
        <v>0.71930249997720352</v>
      </c>
      <c r="C348" s="4">
        <f t="shared" si="156"/>
        <v>1.1413024999740173</v>
      </c>
      <c r="F348" s="4">
        <v>327</v>
      </c>
      <c r="G348" s="4">
        <f t="shared" ca="1" si="140"/>
        <v>4</v>
      </c>
      <c r="H348" s="4">
        <f t="shared" ca="1" si="166"/>
        <v>3.6833103448275977</v>
      </c>
      <c r="I348" s="4">
        <f t="shared" ca="1" si="141"/>
        <v>2.2766467065868264E-2</v>
      </c>
      <c r="J348" s="4">
        <f t="shared" ca="1" si="167"/>
        <v>-0.40144424943216772</v>
      </c>
      <c r="K348" s="4">
        <f t="shared" ca="1" si="157"/>
        <v>1.4157487085858305</v>
      </c>
      <c r="L348" s="4">
        <f t="shared" ca="1" si="158"/>
        <v>1</v>
      </c>
      <c r="M348" s="4">
        <f t="shared" ca="1" si="142"/>
        <v>-2.7819575630128732E-15</v>
      </c>
      <c r="N348" s="4">
        <f t="shared" ca="1" si="159"/>
        <v>1.2042227736861499</v>
      </c>
      <c r="O348" s="4">
        <f t="shared" ca="1" si="160"/>
        <v>2</v>
      </c>
      <c r="P348" s="4">
        <f t="shared" ca="1" si="143"/>
        <v>1.183153702522139E-15</v>
      </c>
      <c r="Q348" s="4">
        <f t="shared" ca="1" si="161"/>
        <v>-3.9651112655350118E-15</v>
      </c>
      <c r="R348" s="4">
        <f t="shared" ca="1" si="162"/>
        <v>-0.40144424943217166</v>
      </c>
      <c r="S348" s="4">
        <f t="shared" ca="1" si="144"/>
        <v>287</v>
      </c>
      <c r="T348" s="4">
        <f t="shared" ca="1" si="145"/>
        <v>-1</v>
      </c>
      <c r="U348" s="4">
        <f t="shared" ca="1" si="146"/>
        <v>-0.40144424943217166</v>
      </c>
      <c r="V348" s="4">
        <f t="shared" ca="1" si="163"/>
        <v>-0.3786777823665442</v>
      </c>
      <c r="Y348" s="4">
        <v>2.9070900000149891</v>
      </c>
      <c r="Z348" s="4">
        <v>-8.9722499989619564E-2</v>
      </c>
      <c r="AA348" s="4">
        <v>-0.85711500000940077</v>
      </c>
      <c r="AB348" s="4">
        <v>-1.1621574999836071</v>
      </c>
      <c r="AD348" s="4">
        <v>0.71930249997720352</v>
      </c>
      <c r="AE348" s="4">
        <f t="shared" si="147"/>
        <v>1.1413024999740173</v>
      </c>
      <c r="AF348" s="4">
        <v>327</v>
      </c>
      <c r="AG348" s="2">
        <f t="shared" si="164"/>
        <v>59.719999999999807</v>
      </c>
      <c r="AH348" s="4">
        <f t="shared" si="148"/>
        <v>399</v>
      </c>
      <c r="AI348" s="4">
        <f t="shared" si="149"/>
        <v>1</v>
      </c>
      <c r="AJ348" s="2">
        <f t="shared" si="150"/>
        <v>0</v>
      </c>
      <c r="AK348" s="4">
        <v>327</v>
      </c>
      <c r="AL348" s="4">
        <f t="shared" ca="1" si="151"/>
        <v>-0.40144424943217166</v>
      </c>
      <c r="AM348" s="4">
        <f t="shared" ca="1" si="152"/>
        <v>-0.3786777823665442</v>
      </c>
      <c r="AN348" s="2">
        <f t="shared" si="165"/>
        <v>59.719999999999807</v>
      </c>
      <c r="AO348" s="4">
        <f t="shared" ca="1" si="153"/>
        <v>399</v>
      </c>
      <c r="AP348" s="4">
        <f t="shared" ca="1" si="154"/>
        <v>1</v>
      </c>
      <c r="AQ348" s="2">
        <f t="shared" ca="1" si="155"/>
        <v>0</v>
      </c>
    </row>
    <row r="349" spans="2:43" x14ac:dyDescent="0.15">
      <c r="B349" s="4">
        <v>1.1413024999740173</v>
      </c>
      <c r="C349" s="4">
        <f t="shared" si="156"/>
        <v>0.79530249997716851</v>
      </c>
      <c r="F349" s="4">
        <v>328</v>
      </c>
      <c r="G349" s="4">
        <f t="shared" ca="1" si="140"/>
        <v>4</v>
      </c>
      <c r="H349" s="4">
        <f t="shared" ca="1" si="166"/>
        <v>3.6965689655172529</v>
      </c>
      <c r="I349" s="4">
        <f t="shared" ca="1" si="141"/>
        <v>2.2766467065868264E-2</v>
      </c>
      <c r="J349" s="4">
        <f t="shared" ca="1" si="167"/>
        <v>-0.37867778236629945</v>
      </c>
      <c r="K349" s="4">
        <f t="shared" ca="1" si="157"/>
        <v>1.1654330909599657</v>
      </c>
      <c r="L349" s="4">
        <f t="shared" ca="1" si="158"/>
        <v>1</v>
      </c>
      <c r="M349" s="4">
        <f t="shared" ca="1" si="142"/>
        <v>-2.9240715695624754E-13</v>
      </c>
      <c r="N349" s="4">
        <f t="shared" ca="1" si="159"/>
        <v>0.38005223197809224</v>
      </c>
      <c r="O349" s="4">
        <f t="shared" ca="1" si="160"/>
        <v>2</v>
      </c>
      <c r="P349" s="4">
        <f t="shared" ca="1" si="143"/>
        <v>-4.7677551594168561E-14</v>
      </c>
      <c r="Q349" s="4">
        <f t="shared" ca="1" si="161"/>
        <v>-2.44729605362079E-13</v>
      </c>
      <c r="R349" s="4">
        <f t="shared" ca="1" si="162"/>
        <v>-0.3786777823665442</v>
      </c>
      <c r="S349" s="4">
        <f t="shared" ca="1" si="144"/>
        <v>287</v>
      </c>
      <c r="T349" s="4">
        <f t="shared" ca="1" si="145"/>
        <v>-1</v>
      </c>
      <c r="U349" s="4">
        <f t="shared" ca="1" si="146"/>
        <v>-0.3786777823665442</v>
      </c>
      <c r="V349" s="4">
        <f t="shared" ca="1" si="163"/>
        <v>-0.35591131530052494</v>
      </c>
      <c r="Y349" s="4">
        <v>-0.5599099999855639</v>
      </c>
      <c r="Z349" s="4">
        <v>-2.1722499990772803E-2</v>
      </c>
      <c r="AA349" s="4">
        <v>-1.2741150000081802</v>
      </c>
      <c r="AB349" s="4">
        <v>-2.1231574999838188</v>
      </c>
      <c r="AD349" s="4">
        <v>1.1413024999740173</v>
      </c>
      <c r="AE349" s="4">
        <f t="shared" si="147"/>
        <v>0.79530249997716851</v>
      </c>
      <c r="AF349" s="4">
        <v>328</v>
      </c>
      <c r="AG349" s="2">
        <f t="shared" si="164"/>
        <v>59.939999999999806</v>
      </c>
      <c r="AH349" s="4">
        <f t="shared" si="148"/>
        <v>399</v>
      </c>
      <c r="AI349" s="4">
        <f t="shared" si="149"/>
        <v>1</v>
      </c>
      <c r="AJ349" s="2">
        <f t="shared" si="150"/>
        <v>0</v>
      </c>
      <c r="AK349" s="4">
        <v>328</v>
      </c>
      <c r="AL349" s="4">
        <f t="shared" ca="1" si="151"/>
        <v>-0.3786777823665442</v>
      </c>
      <c r="AM349" s="4">
        <f t="shared" ca="1" si="152"/>
        <v>-0.35591131530052494</v>
      </c>
      <c r="AN349" s="2">
        <f t="shared" si="165"/>
        <v>59.939999999999806</v>
      </c>
      <c r="AO349" s="4">
        <f t="shared" ca="1" si="153"/>
        <v>399</v>
      </c>
      <c r="AP349" s="4">
        <f t="shared" ca="1" si="154"/>
        <v>1</v>
      </c>
      <c r="AQ349" s="2">
        <f t="shared" ca="1" si="155"/>
        <v>0</v>
      </c>
    </row>
    <row r="350" spans="2:43" x14ac:dyDescent="0.15">
      <c r="B350" s="4">
        <v>0.79530249997716851</v>
      </c>
      <c r="C350" s="4">
        <f t="shared" si="156"/>
        <v>0.38130249997436749</v>
      </c>
      <c r="F350" s="4">
        <v>329</v>
      </c>
      <c r="G350" s="4">
        <f t="shared" ca="1" si="140"/>
        <v>4</v>
      </c>
      <c r="H350" s="4">
        <f t="shared" ca="1" si="166"/>
        <v>3.7098275862069081</v>
      </c>
      <c r="I350" s="4">
        <f t="shared" ca="1" si="141"/>
        <v>2.2766467065868264E-2</v>
      </c>
      <c r="J350" s="4">
        <f t="shared" ca="1" si="167"/>
        <v>-0.35591131530043119</v>
      </c>
      <c r="K350" s="4">
        <f t="shared" ca="1" si="157"/>
        <v>1.17854270021195</v>
      </c>
      <c r="L350" s="4">
        <f t="shared" ca="1" si="158"/>
        <v>1</v>
      </c>
      <c r="M350" s="4">
        <f t="shared" ca="1" si="142"/>
        <v>-5.3137699027184802E-14</v>
      </c>
      <c r="N350" s="4">
        <f t="shared" ca="1" si="159"/>
        <v>1.8024982169719157</v>
      </c>
      <c r="O350" s="4">
        <f t="shared" ca="1" si="160"/>
        <v>2</v>
      </c>
      <c r="P350" s="4">
        <f t="shared" ca="1" si="143"/>
        <v>4.0635187733658546E-14</v>
      </c>
      <c r="Q350" s="4">
        <f t="shared" ca="1" si="161"/>
        <v>-9.3772886760843354E-14</v>
      </c>
      <c r="R350" s="4">
        <f t="shared" ca="1" si="162"/>
        <v>-0.35591131530052494</v>
      </c>
      <c r="S350" s="4">
        <f t="shared" ca="1" si="144"/>
        <v>287</v>
      </c>
      <c r="T350" s="4">
        <f t="shared" ca="1" si="145"/>
        <v>-1</v>
      </c>
      <c r="U350" s="4">
        <f t="shared" ca="1" si="146"/>
        <v>-0.35591131530052494</v>
      </c>
      <c r="V350" s="4">
        <f t="shared" ca="1" si="163"/>
        <v>-0.33314484823472357</v>
      </c>
      <c r="Y350" s="4">
        <v>-1.7999099999848056</v>
      </c>
      <c r="Z350" s="4">
        <v>1.0062775000108104</v>
      </c>
      <c r="AA350" s="4">
        <v>-2.5271150000065745</v>
      </c>
      <c r="AB350" s="4">
        <v>-0.2681574999847669</v>
      </c>
      <c r="AD350" s="4">
        <v>0.79530249997716851</v>
      </c>
      <c r="AE350" s="4">
        <f t="shared" si="147"/>
        <v>0.38130249997436749</v>
      </c>
      <c r="AF350" s="4">
        <v>329</v>
      </c>
      <c r="AG350" s="2">
        <f t="shared" si="164"/>
        <v>60.159999999999805</v>
      </c>
      <c r="AH350" s="4">
        <f t="shared" si="148"/>
        <v>399</v>
      </c>
      <c r="AI350" s="4">
        <f t="shared" si="149"/>
        <v>1</v>
      </c>
      <c r="AJ350" s="2">
        <f t="shared" si="150"/>
        <v>0</v>
      </c>
      <c r="AK350" s="4">
        <v>329</v>
      </c>
      <c r="AL350" s="4">
        <f t="shared" ca="1" si="151"/>
        <v>-0.35591131530052494</v>
      </c>
      <c r="AM350" s="4">
        <f t="shared" ca="1" si="152"/>
        <v>-0.33314484823472357</v>
      </c>
      <c r="AN350" s="2">
        <f t="shared" si="165"/>
        <v>60.159999999999805</v>
      </c>
      <c r="AO350" s="4">
        <f t="shared" ca="1" si="153"/>
        <v>399</v>
      </c>
      <c r="AP350" s="4">
        <f t="shared" ca="1" si="154"/>
        <v>1</v>
      </c>
      <c r="AQ350" s="2">
        <f t="shared" ca="1" si="155"/>
        <v>0</v>
      </c>
    </row>
    <row r="351" spans="2:43" x14ac:dyDescent="0.15">
      <c r="B351" s="4">
        <v>0.38130249997436749</v>
      </c>
      <c r="C351" s="4">
        <f t="shared" si="156"/>
        <v>0.49930249997487408</v>
      </c>
      <c r="F351" s="4">
        <v>330</v>
      </c>
      <c r="G351" s="4">
        <f t="shared" ca="1" si="140"/>
        <v>4</v>
      </c>
      <c r="H351" s="4">
        <f t="shared" ca="1" si="166"/>
        <v>3.7230862068965633</v>
      </c>
      <c r="I351" s="4">
        <f t="shared" ca="1" si="141"/>
        <v>2.2766467065868264E-2</v>
      </c>
      <c r="J351" s="4">
        <f t="shared" ca="1" si="167"/>
        <v>-0.33314484823456292</v>
      </c>
      <c r="K351" s="4">
        <f t="shared" ca="1" si="157"/>
        <v>1.3413028330369012</v>
      </c>
      <c r="L351" s="4">
        <f t="shared" ca="1" si="158"/>
        <v>2</v>
      </c>
      <c r="M351" s="4">
        <f t="shared" ca="1" si="142"/>
        <v>-1.9718668575449247E-13</v>
      </c>
      <c r="N351" s="4">
        <f t="shared" ca="1" si="159"/>
        <v>0.62155294737265121</v>
      </c>
      <c r="O351" s="4">
        <f t="shared" ca="1" si="160"/>
        <v>5</v>
      </c>
      <c r="P351" s="4">
        <f t="shared" ca="1" si="143"/>
        <v>-3.6550125055906063E-14</v>
      </c>
      <c r="Q351" s="4">
        <f t="shared" ca="1" si="161"/>
        <v>-1.6063656069858641E-13</v>
      </c>
      <c r="R351" s="4">
        <f t="shared" ca="1" si="162"/>
        <v>-0.33314484823472357</v>
      </c>
      <c r="S351" s="4">
        <f t="shared" ca="1" si="144"/>
        <v>287</v>
      </c>
      <c r="T351" s="4">
        <f t="shared" ca="1" si="145"/>
        <v>-1</v>
      </c>
      <c r="U351" s="4">
        <f t="shared" ca="1" si="146"/>
        <v>-0.33314484823472357</v>
      </c>
      <c r="V351" s="4">
        <f t="shared" ca="1" si="163"/>
        <v>1.8653427937107374</v>
      </c>
      <c r="Y351" s="4">
        <v>1.109000001520144E-2</v>
      </c>
      <c r="Z351" s="4">
        <v>1.6972775000105855</v>
      </c>
      <c r="AA351" s="4">
        <v>1.3588849999912611</v>
      </c>
      <c r="AB351" s="4">
        <v>-0.81415749998470233</v>
      </c>
      <c r="AD351" s="4">
        <v>0.38130249997436749</v>
      </c>
      <c r="AE351" s="4">
        <f t="shared" si="147"/>
        <v>0.49930249997487408</v>
      </c>
      <c r="AF351" s="4">
        <v>330</v>
      </c>
      <c r="AG351" s="2">
        <f t="shared" si="164"/>
        <v>60.379999999999804</v>
      </c>
      <c r="AH351" s="4">
        <f t="shared" si="148"/>
        <v>399</v>
      </c>
      <c r="AI351" s="4">
        <f t="shared" si="149"/>
        <v>1</v>
      </c>
      <c r="AJ351" s="2">
        <f t="shared" si="150"/>
        <v>0</v>
      </c>
      <c r="AK351" s="4">
        <v>330</v>
      </c>
      <c r="AL351" s="4">
        <f t="shared" ca="1" si="151"/>
        <v>-0.33314484823472357</v>
      </c>
      <c r="AM351" s="4">
        <f t="shared" ca="1" si="152"/>
        <v>1.8653427937107374</v>
      </c>
      <c r="AN351" s="2">
        <f t="shared" si="165"/>
        <v>60.379999999999804</v>
      </c>
      <c r="AO351" s="4">
        <f t="shared" ca="1" si="153"/>
        <v>399</v>
      </c>
      <c r="AP351" s="4">
        <f t="shared" ca="1" si="154"/>
        <v>1</v>
      </c>
      <c r="AQ351" s="2">
        <f t="shared" ca="1" si="155"/>
        <v>0</v>
      </c>
    </row>
    <row r="352" spans="2:43" x14ac:dyDescent="0.15">
      <c r="B352" s="4">
        <v>0.49930249997487408</v>
      </c>
      <c r="C352" s="4">
        <f t="shared" si="156"/>
        <v>0.64430249997471378</v>
      </c>
      <c r="F352" s="4">
        <v>331</v>
      </c>
      <c r="G352" s="4">
        <f t="shared" ca="1" si="140"/>
        <v>4</v>
      </c>
      <c r="H352" s="4">
        <f t="shared" ca="1" si="166"/>
        <v>3.7363448275862186</v>
      </c>
      <c r="I352" s="4">
        <f t="shared" ca="1" si="141"/>
        <v>2.2766467065868264E-2</v>
      </c>
      <c r="J352" s="4">
        <f t="shared" ca="1" si="167"/>
        <v>-0.31037838116869465</v>
      </c>
      <c r="K352" s="4">
        <f t="shared" ca="1" si="157"/>
        <v>1.9278814752503541</v>
      </c>
      <c r="L352" s="4">
        <f t="shared" ca="1" si="158"/>
        <v>5</v>
      </c>
      <c r="M352" s="4">
        <f t="shared" ca="1" si="142"/>
        <v>1.8335242396815663</v>
      </c>
      <c r="N352" s="4">
        <f t="shared" ca="1" si="159"/>
        <v>0.34219693519786565</v>
      </c>
      <c r="O352" s="4">
        <f t="shared" ca="1" si="160"/>
        <v>4</v>
      </c>
      <c r="P352" s="4">
        <f t="shared" ca="1" si="143"/>
        <v>-0.34219693519786565</v>
      </c>
      <c r="Q352" s="4">
        <f t="shared" ca="1" si="161"/>
        <v>2.1757211748794321</v>
      </c>
      <c r="R352" s="4">
        <f t="shared" ca="1" si="162"/>
        <v>1.8653427937107374</v>
      </c>
      <c r="S352" s="4">
        <f t="shared" ca="1" si="144"/>
        <v>287</v>
      </c>
      <c r="T352" s="4">
        <f t="shared" ca="1" si="145"/>
        <v>-1</v>
      </c>
      <c r="U352" s="4">
        <f t="shared" ca="1" si="146"/>
        <v>1.8653427937107374</v>
      </c>
      <c r="V352" s="4">
        <f t="shared" ca="1" si="163"/>
        <v>-0.28761191410286802</v>
      </c>
      <c r="Y352" s="4">
        <v>-1.5029099999850359</v>
      </c>
      <c r="Z352" s="4">
        <v>0.50627750000842298</v>
      </c>
      <c r="AA352" s="4">
        <v>8.9884999990630376E-2</v>
      </c>
      <c r="AB352" s="4">
        <v>-0.81515749998573028</v>
      </c>
      <c r="AD352" s="4">
        <v>0.49930249997487408</v>
      </c>
      <c r="AE352" s="4">
        <f t="shared" si="147"/>
        <v>0.64430249997471378</v>
      </c>
      <c r="AF352" s="4">
        <v>331</v>
      </c>
      <c r="AG352" s="2">
        <f t="shared" si="164"/>
        <v>60.599999999999802</v>
      </c>
      <c r="AH352" s="4">
        <f t="shared" si="148"/>
        <v>399</v>
      </c>
      <c r="AI352" s="4">
        <f t="shared" si="149"/>
        <v>1</v>
      </c>
      <c r="AJ352" s="2">
        <f t="shared" si="150"/>
        <v>0</v>
      </c>
      <c r="AK352" s="4">
        <v>331</v>
      </c>
      <c r="AL352" s="4">
        <f t="shared" ca="1" si="151"/>
        <v>1.8653427937107374</v>
      </c>
      <c r="AM352" s="4">
        <f t="shared" ca="1" si="152"/>
        <v>-0.28761191410286802</v>
      </c>
      <c r="AN352" s="2">
        <f t="shared" si="165"/>
        <v>60.599999999999802</v>
      </c>
      <c r="AO352" s="4">
        <f t="shared" ca="1" si="153"/>
        <v>399</v>
      </c>
      <c r="AP352" s="4">
        <f t="shared" ca="1" si="154"/>
        <v>1</v>
      </c>
      <c r="AQ352" s="2">
        <f t="shared" ca="1" si="155"/>
        <v>0</v>
      </c>
    </row>
    <row r="353" spans="2:43" x14ac:dyDescent="0.15">
      <c r="B353" s="4">
        <v>0.64430249997471378</v>
      </c>
      <c r="C353" s="4">
        <f t="shared" si="156"/>
        <v>1.3173024999737493</v>
      </c>
      <c r="F353" s="4">
        <v>332</v>
      </c>
      <c r="G353" s="4">
        <f t="shared" ca="1" si="140"/>
        <v>4</v>
      </c>
      <c r="H353" s="4">
        <f t="shared" ca="1" si="166"/>
        <v>3.7496034482758738</v>
      </c>
      <c r="I353" s="4">
        <f t="shared" ca="1" si="141"/>
        <v>2.2766467065868264E-2</v>
      </c>
      <c r="J353" s="4">
        <f t="shared" ca="1" si="167"/>
        <v>-0.28761191410282638</v>
      </c>
      <c r="K353" s="4">
        <f t="shared" ca="1" si="157"/>
        <v>1.075606683888328</v>
      </c>
      <c r="L353" s="4">
        <f t="shared" ca="1" si="158"/>
        <v>2</v>
      </c>
      <c r="M353" s="4">
        <f t="shared" ca="1" si="142"/>
        <v>6.3246807028469027E-14</v>
      </c>
      <c r="N353" s="4">
        <f t="shared" ca="1" si="159"/>
        <v>0.89169747665637544</v>
      </c>
      <c r="O353" s="4">
        <f t="shared" ca="1" si="160"/>
        <v>1</v>
      </c>
      <c r="P353" s="4">
        <f t="shared" ca="1" si="143"/>
        <v>1.048655034942379E-13</v>
      </c>
      <c r="Q353" s="4">
        <f t="shared" ca="1" si="161"/>
        <v>-4.1618696465768872E-14</v>
      </c>
      <c r="R353" s="4">
        <f t="shared" ca="1" si="162"/>
        <v>-0.28761191410286802</v>
      </c>
      <c r="S353" s="4">
        <f t="shared" ca="1" si="144"/>
        <v>287</v>
      </c>
      <c r="T353" s="4">
        <f t="shared" ca="1" si="145"/>
        <v>-1</v>
      </c>
      <c r="U353" s="4">
        <f t="shared" ca="1" si="146"/>
        <v>-0.28761191410286802</v>
      </c>
      <c r="V353" s="4">
        <f t="shared" ca="1" si="163"/>
        <v>-0.26484544703678714</v>
      </c>
      <c r="Y353" s="4">
        <v>-0.78790999998545885</v>
      </c>
      <c r="Z353" s="4">
        <v>-0.95672249998912662</v>
      </c>
      <c r="AA353" s="4">
        <v>0.43388499999252872</v>
      </c>
      <c r="AB353" s="4">
        <v>-1.2101574999867637</v>
      </c>
      <c r="AD353" s="4">
        <v>0.64430249997471378</v>
      </c>
      <c r="AE353" s="4">
        <f t="shared" si="147"/>
        <v>1.3173024999737493</v>
      </c>
      <c r="AF353" s="4">
        <v>332</v>
      </c>
      <c r="AG353" s="2">
        <f t="shared" si="164"/>
        <v>60.819999999999801</v>
      </c>
      <c r="AH353" s="4">
        <f t="shared" si="148"/>
        <v>399</v>
      </c>
      <c r="AI353" s="4">
        <f t="shared" si="149"/>
        <v>1</v>
      </c>
      <c r="AJ353" s="2">
        <f t="shared" si="150"/>
        <v>0</v>
      </c>
      <c r="AK353" s="4">
        <v>332</v>
      </c>
      <c r="AL353" s="4">
        <f t="shared" ca="1" si="151"/>
        <v>-0.28761191410286802</v>
      </c>
      <c r="AM353" s="4">
        <f t="shared" ca="1" si="152"/>
        <v>-0.26484544703678714</v>
      </c>
      <c r="AN353" s="2">
        <f t="shared" si="165"/>
        <v>60.819999999999801</v>
      </c>
      <c r="AO353" s="4">
        <f t="shared" ca="1" si="153"/>
        <v>399</v>
      </c>
      <c r="AP353" s="4">
        <f t="shared" ca="1" si="154"/>
        <v>1</v>
      </c>
      <c r="AQ353" s="2">
        <f t="shared" ca="1" si="155"/>
        <v>0</v>
      </c>
    </row>
    <row r="354" spans="2:43" x14ac:dyDescent="0.15">
      <c r="B354" s="4">
        <v>1.3173024999737493</v>
      </c>
      <c r="C354" s="4">
        <f t="shared" si="156"/>
        <v>-0.11969750002549517</v>
      </c>
      <c r="F354" s="4">
        <v>333</v>
      </c>
      <c r="G354" s="4">
        <f t="shared" ca="1" si="140"/>
        <v>4</v>
      </c>
      <c r="H354" s="4">
        <f t="shared" ca="1" si="166"/>
        <v>3.762862068965529</v>
      </c>
      <c r="I354" s="4">
        <f t="shared" ca="1" si="141"/>
        <v>2.2766467065868264E-2</v>
      </c>
      <c r="J354" s="4">
        <f t="shared" ca="1" si="167"/>
        <v>-0.26484544703695811</v>
      </c>
      <c r="K354" s="4">
        <f t="shared" ca="1" si="157"/>
        <v>1.9437030934303303</v>
      </c>
      <c r="L354" s="4">
        <f t="shared" ca="1" si="158"/>
        <v>3</v>
      </c>
      <c r="M354" s="4">
        <f t="shared" ca="1" si="142"/>
        <v>-1.1432888080782794E-14</v>
      </c>
      <c r="N354" s="4">
        <f t="shared" ca="1" si="159"/>
        <v>1.3887644540527948</v>
      </c>
      <c r="O354" s="4">
        <f t="shared" ca="1" si="160"/>
        <v>1</v>
      </c>
      <c r="P354" s="4">
        <f t="shared" ca="1" si="143"/>
        <v>-1.8239043344827917E-13</v>
      </c>
      <c r="Q354" s="4">
        <f t="shared" ca="1" si="161"/>
        <v>1.7095754536749639E-13</v>
      </c>
      <c r="R354" s="4">
        <f t="shared" ca="1" si="162"/>
        <v>-0.26484544703678714</v>
      </c>
      <c r="S354" s="4">
        <f t="shared" ca="1" si="144"/>
        <v>287</v>
      </c>
      <c r="T354" s="4">
        <f t="shared" ca="1" si="145"/>
        <v>-1</v>
      </c>
      <c r="U354" s="4">
        <f t="shared" ca="1" si="146"/>
        <v>-0.26484544703678714</v>
      </c>
      <c r="V354" s="4">
        <f t="shared" ca="1" si="163"/>
        <v>0.72826294584066686</v>
      </c>
      <c r="Y354" s="4">
        <v>-0.91390999998353095</v>
      </c>
      <c r="Z354" s="4">
        <v>-0.89172249998981101</v>
      </c>
      <c r="AA354" s="4">
        <v>-1.8361150000067994</v>
      </c>
      <c r="AB354" s="4">
        <v>1.0328425000132313</v>
      </c>
      <c r="AD354" s="4">
        <v>1.3173024999737493</v>
      </c>
      <c r="AE354" s="4">
        <f t="shared" si="147"/>
        <v>-0.11969750002549517</v>
      </c>
      <c r="AF354" s="4">
        <v>333</v>
      </c>
      <c r="AG354" s="2">
        <f t="shared" si="164"/>
        <v>61.0399999999998</v>
      </c>
      <c r="AH354" s="4">
        <f t="shared" si="148"/>
        <v>399</v>
      </c>
      <c r="AI354" s="4">
        <f t="shared" si="149"/>
        <v>1</v>
      </c>
      <c r="AJ354" s="2">
        <f t="shared" si="150"/>
        <v>0</v>
      </c>
      <c r="AK354" s="4">
        <v>333</v>
      </c>
      <c r="AL354" s="4">
        <f t="shared" ca="1" si="151"/>
        <v>-0.26484544703678714</v>
      </c>
      <c r="AM354" s="4">
        <f t="shared" ca="1" si="152"/>
        <v>0.72826294584066686</v>
      </c>
      <c r="AN354" s="2">
        <f t="shared" si="165"/>
        <v>61.0399999999998</v>
      </c>
      <c r="AO354" s="4">
        <f t="shared" ca="1" si="153"/>
        <v>399</v>
      </c>
      <c r="AP354" s="4">
        <f t="shared" ca="1" si="154"/>
        <v>1</v>
      </c>
      <c r="AQ354" s="2">
        <f t="shared" ca="1" si="155"/>
        <v>0</v>
      </c>
    </row>
    <row r="355" spans="2:43" x14ac:dyDescent="0.15">
      <c r="B355" s="4">
        <v>-0.11969750002549517</v>
      </c>
      <c r="C355" s="4">
        <f t="shared" si="156"/>
        <v>1.2753024999767604</v>
      </c>
      <c r="F355" s="4">
        <v>334</v>
      </c>
      <c r="G355" s="4">
        <f t="shared" ca="1" si="140"/>
        <v>4</v>
      </c>
      <c r="H355" s="4">
        <f t="shared" ca="1" si="166"/>
        <v>3.7761206896551842</v>
      </c>
      <c r="I355" s="4">
        <f t="shared" ca="1" si="141"/>
        <v>2.2766467065868264E-2</v>
      </c>
      <c r="J355" s="4">
        <f t="shared" ca="1" si="167"/>
        <v>-0.24207897997108985</v>
      </c>
      <c r="K355" s="4">
        <f t="shared" ca="1" si="157"/>
        <v>1.120454344146987</v>
      </c>
      <c r="L355" s="4">
        <f t="shared" ca="1" si="158"/>
        <v>3</v>
      </c>
      <c r="M355" s="4">
        <f t="shared" ca="1" si="142"/>
        <v>0.97034192581188761</v>
      </c>
      <c r="N355" s="4">
        <f t="shared" ca="1" si="159"/>
        <v>1.757101657369847</v>
      </c>
      <c r="O355" s="4">
        <f t="shared" ca="1" si="160"/>
        <v>1</v>
      </c>
      <c r="P355" s="4">
        <f t="shared" ca="1" si="143"/>
        <v>1.3086802667293689E-13</v>
      </c>
      <c r="Q355" s="4">
        <f t="shared" ca="1" si="161"/>
        <v>0.97034192581175671</v>
      </c>
      <c r="R355" s="4">
        <f t="shared" ca="1" si="162"/>
        <v>0.72826294584066686</v>
      </c>
      <c r="S355" s="4">
        <f t="shared" ca="1" si="144"/>
        <v>287</v>
      </c>
      <c r="T355" s="4">
        <f t="shared" ca="1" si="145"/>
        <v>-1</v>
      </c>
      <c r="U355" s="4">
        <f t="shared" ca="1" si="146"/>
        <v>0.72826294584066686</v>
      </c>
      <c r="V355" s="4">
        <f t="shared" ca="1" si="163"/>
        <v>0.13281454015983468</v>
      </c>
      <c r="Y355" s="4">
        <v>-0.58790999998592497</v>
      </c>
      <c r="Z355" s="4">
        <v>-0.58472249999041992</v>
      </c>
      <c r="AA355" s="4">
        <v>0.17288499999068563</v>
      </c>
      <c r="AB355" s="4">
        <v>0.44184250001322312</v>
      </c>
      <c r="AD355" s="4">
        <v>-0.11969750002549517</v>
      </c>
      <c r="AE355" s="4">
        <f t="shared" si="147"/>
        <v>1.2753024999767604</v>
      </c>
      <c r="AF355" s="4">
        <v>334</v>
      </c>
      <c r="AG355" s="2">
        <f t="shared" si="164"/>
        <v>61.259999999999799</v>
      </c>
      <c r="AH355" s="4">
        <f t="shared" si="148"/>
        <v>399</v>
      </c>
      <c r="AI355" s="4">
        <f t="shared" si="149"/>
        <v>1</v>
      </c>
      <c r="AJ355" s="2">
        <f t="shared" si="150"/>
        <v>0</v>
      </c>
      <c r="AK355" s="4">
        <v>334</v>
      </c>
      <c r="AL355" s="4">
        <f t="shared" ca="1" si="151"/>
        <v>0.72826294584066686</v>
      </c>
      <c r="AM355" s="4">
        <f t="shared" ca="1" si="152"/>
        <v>0.13281454015983468</v>
      </c>
      <c r="AN355" s="2">
        <f t="shared" si="165"/>
        <v>61.259999999999799</v>
      </c>
      <c r="AO355" s="4">
        <f t="shared" ca="1" si="153"/>
        <v>399</v>
      </c>
      <c r="AP355" s="4">
        <f t="shared" ca="1" si="154"/>
        <v>1</v>
      </c>
      <c r="AQ355" s="2">
        <f t="shared" ca="1" si="155"/>
        <v>0</v>
      </c>
    </row>
    <row r="356" spans="2:43" x14ac:dyDescent="0.15">
      <c r="B356" s="4">
        <v>1.2753024999767604</v>
      </c>
      <c r="C356" s="4">
        <f t="shared" si="156"/>
        <v>2.3893024999743773</v>
      </c>
      <c r="F356" s="4">
        <v>335</v>
      </c>
      <c r="G356" s="4">
        <f t="shared" ca="1" si="140"/>
        <v>4</v>
      </c>
      <c r="H356" s="4">
        <f t="shared" ca="1" si="166"/>
        <v>3.7893793103448394</v>
      </c>
      <c r="I356" s="4">
        <f t="shared" ca="1" si="141"/>
        <v>2.2766467065868264E-2</v>
      </c>
      <c r="J356" s="4">
        <f t="shared" ca="1" si="167"/>
        <v>-0.21931251290522158</v>
      </c>
      <c r="K356" s="4">
        <f t="shared" ca="1" si="157"/>
        <v>0.91335995877124043</v>
      </c>
      <c r="L356" s="4">
        <f t="shared" ca="1" si="158"/>
        <v>5</v>
      </c>
      <c r="M356" s="4">
        <f t="shared" ca="1" si="142"/>
        <v>-2.1484433504727909E-14</v>
      </c>
      <c r="N356" s="4">
        <f t="shared" ca="1" si="159"/>
        <v>0.35212705306507774</v>
      </c>
      <c r="O356" s="4">
        <f t="shared" ca="1" si="160"/>
        <v>4</v>
      </c>
      <c r="P356" s="4">
        <f t="shared" ca="1" si="143"/>
        <v>-0.35212705306507774</v>
      </c>
      <c r="Q356" s="4">
        <f t="shared" ca="1" si="161"/>
        <v>0.35212705306505626</v>
      </c>
      <c r="R356" s="4">
        <f t="shared" ca="1" si="162"/>
        <v>0.13281454015983468</v>
      </c>
      <c r="S356" s="4">
        <f t="shared" ca="1" si="144"/>
        <v>287</v>
      </c>
      <c r="T356" s="4">
        <f t="shared" ca="1" si="145"/>
        <v>-1</v>
      </c>
      <c r="U356" s="4">
        <f t="shared" ca="1" si="146"/>
        <v>0.13281454015983468</v>
      </c>
      <c r="V356" s="4">
        <f t="shared" ca="1" si="163"/>
        <v>-0.19654604583931695</v>
      </c>
      <c r="Y356" s="4">
        <v>1.9300900000160937</v>
      </c>
      <c r="Z356" s="4">
        <v>-1.3067224999900873</v>
      </c>
      <c r="AA356" s="4">
        <v>-2.9921150000085106</v>
      </c>
      <c r="AB356" s="4">
        <v>-0.57915749998471711</v>
      </c>
      <c r="AD356" s="4">
        <v>1.2753024999767604</v>
      </c>
      <c r="AE356" s="4">
        <f t="shared" si="147"/>
        <v>2.3893024999743773</v>
      </c>
      <c r="AF356" s="4">
        <v>335</v>
      </c>
      <c r="AG356" s="2">
        <f t="shared" si="164"/>
        <v>61.479999999999798</v>
      </c>
      <c r="AH356" s="4">
        <f t="shared" si="148"/>
        <v>399</v>
      </c>
      <c r="AI356" s="4">
        <f t="shared" si="149"/>
        <v>1</v>
      </c>
      <c r="AJ356" s="2">
        <f t="shared" si="150"/>
        <v>0</v>
      </c>
      <c r="AK356" s="4">
        <v>335</v>
      </c>
      <c r="AL356" s="4">
        <f t="shared" ca="1" si="151"/>
        <v>0.13281454015983468</v>
      </c>
      <c r="AM356" s="4">
        <f t="shared" ca="1" si="152"/>
        <v>-0.19654604583931695</v>
      </c>
      <c r="AN356" s="2">
        <f t="shared" si="165"/>
        <v>61.479999999999798</v>
      </c>
      <c r="AO356" s="4">
        <f t="shared" ca="1" si="153"/>
        <v>399</v>
      </c>
      <c r="AP356" s="4">
        <f t="shared" ca="1" si="154"/>
        <v>1</v>
      </c>
      <c r="AQ356" s="2">
        <f t="shared" ca="1" si="155"/>
        <v>0</v>
      </c>
    </row>
    <row r="357" spans="2:43" x14ac:dyDescent="0.15">
      <c r="B357" s="4">
        <v>2.3893024999743773</v>
      </c>
      <c r="C357" s="4">
        <f t="shared" si="156"/>
        <v>0.8163024999738866</v>
      </c>
      <c r="F357" s="4">
        <v>336</v>
      </c>
      <c r="G357" s="4">
        <f t="shared" ca="1" si="140"/>
        <v>4</v>
      </c>
      <c r="H357" s="4">
        <f t="shared" ca="1" si="166"/>
        <v>3.8026379310344947</v>
      </c>
      <c r="I357" s="4">
        <f t="shared" ca="1" si="141"/>
        <v>2.2766467065868264E-2</v>
      </c>
      <c r="J357" s="4">
        <f t="shared" ca="1" si="167"/>
        <v>-0.19654604583935331</v>
      </c>
      <c r="K357" s="4">
        <f t="shared" ca="1" si="157"/>
        <v>0.27722113091191741</v>
      </c>
      <c r="L357" s="4">
        <f t="shared" ca="1" si="158"/>
        <v>4</v>
      </c>
      <c r="M357" s="4">
        <f t="shared" ca="1" si="142"/>
        <v>2.1731961553066079E-15</v>
      </c>
      <c r="N357" s="4">
        <f t="shared" ca="1" si="159"/>
        <v>1.2460104759690502</v>
      </c>
      <c r="O357" s="4">
        <f t="shared" ca="1" si="160"/>
        <v>3</v>
      </c>
      <c r="P357" s="4">
        <f t="shared" ca="1" si="143"/>
        <v>-3.4194670931308967E-14</v>
      </c>
      <c r="Q357" s="4">
        <f t="shared" ca="1" si="161"/>
        <v>3.6367867086615576E-14</v>
      </c>
      <c r="R357" s="4">
        <f t="shared" ca="1" si="162"/>
        <v>-0.19654604583931695</v>
      </c>
      <c r="S357" s="4">
        <f t="shared" ca="1" si="144"/>
        <v>287</v>
      </c>
      <c r="T357" s="4">
        <f t="shared" ca="1" si="145"/>
        <v>-1</v>
      </c>
      <c r="U357" s="4">
        <f t="shared" ca="1" si="146"/>
        <v>-0.19654604583931695</v>
      </c>
      <c r="V357" s="4">
        <f t="shared" ca="1" si="163"/>
        <v>-0.48697054738000772</v>
      </c>
      <c r="Y357" s="4">
        <v>1.557090000016359</v>
      </c>
      <c r="Z357" s="4">
        <v>-0.30872249999092105</v>
      </c>
      <c r="AA357" s="4">
        <v>-0.60211500000661999</v>
      </c>
      <c r="AB357" s="4">
        <v>-0.63715749998394244</v>
      </c>
      <c r="AD357" s="4">
        <v>2.3893024999743773</v>
      </c>
      <c r="AE357" s="4">
        <f t="shared" si="147"/>
        <v>0.8163024999738866</v>
      </c>
      <c r="AF357" s="4">
        <v>336</v>
      </c>
      <c r="AG357" s="2">
        <f t="shared" si="164"/>
        <v>61.699999999999797</v>
      </c>
      <c r="AH357" s="4">
        <f t="shared" si="148"/>
        <v>399</v>
      </c>
      <c r="AI357" s="4">
        <f t="shared" si="149"/>
        <v>1</v>
      </c>
      <c r="AJ357" s="2">
        <f t="shared" si="150"/>
        <v>0</v>
      </c>
      <c r="AK357" s="4">
        <v>336</v>
      </c>
      <c r="AL357" s="4">
        <f t="shared" ca="1" si="151"/>
        <v>-0.19654604583931695</v>
      </c>
      <c r="AM357" s="4">
        <f t="shared" ca="1" si="152"/>
        <v>-0.48697054738000772</v>
      </c>
      <c r="AN357" s="2">
        <f t="shared" si="165"/>
        <v>61.699999999999797</v>
      </c>
      <c r="AO357" s="4">
        <f t="shared" ca="1" si="153"/>
        <v>399</v>
      </c>
      <c r="AP357" s="4">
        <f t="shared" ca="1" si="154"/>
        <v>1</v>
      </c>
      <c r="AQ357" s="2">
        <f t="shared" ca="1" si="155"/>
        <v>0</v>
      </c>
    </row>
    <row r="358" spans="2:43" x14ac:dyDescent="0.15">
      <c r="B358" s="4">
        <v>0.8163024999738866</v>
      </c>
      <c r="C358" s="4">
        <f t="shared" si="156"/>
        <v>2.0473024999745348</v>
      </c>
      <c r="F358" s="4">
        <v>337</v>
      </c>
      <c r="G358" s="4">
        <f t="shared" ca="1" si="140"/>
        <v>4</v>
      </c>
      <c r="H358" s="4">
        <f t="shared" ca="1" si="166"/>
        <v>3.8158965517241499</v>
      </c>
      <c r="I358" s="4">
        <f t="shared" ca="1" si="141"/>
        <v>2.2766467065868264E-2</v>
      </c>
      <c r="J358" s="4">
        <f t="shared" ca="1" si="167"/>
        <v>-0.17377957877348504</v>
      </c>
      <c r="K358" s="4">
        <f t="shared" ca="1" si="157"/>
        <v>0.8539224915800121</v>
      </c>
      <c r="L358" s="4">
        <f t="shared" ca="1" si="158"/>
        <v>2</v>
      </c>
      <c r="M358" s="4">
        <f t="shared" ca="1" si="142"/>
        <v>9.2897427586424294E-14</v>
      </c>
      <c r="N358" s="4">
        <f t="shared" ca="1" si="159"/>
        <v>0.53283230122750314</v>
      </c>
      <c r="O358" s="4">
        <f t="shared" ca="1" si="160"/>
        <v>5</v>
      </c>
      <c r="P358" s="4">
        <f t="shared" ca="1" si="143"/>
        <v>0.31319096860661555</v>
      </c>
      <c r="Q358" s="4">
        <f t="shared" ca="1" si="161"/>
        <v>-0.31319096860652268</v>
      </c>
      <c r="R358" s="4">
        <f t="shared" ca="1" si="162"/>
        <v>-0.48697054738000772</v>
      </c>
      <c r="S358" s="4">
        <f t="shared" ca="1" si="144"/>
        <v>287</v>
      </c>
      <c r="T358" s="4">
        <f t="shared" ca="1" si="145"/>
        <v>-1</v>
      </c>
      <c r="U358" s="4">
        <f t="shared" ca="1" si="146"/>
        <v>-0.48697054738000772</v>
      </c>
      <c r="V358" s="4">
        <f t="shared" ca="1" si="163"/>
        <v>-0.15101311170760257</v>
      </c>
      <c r="Y358" s="4">
        <v>0.32909000001524191</v>
      </c>
      <c r="Z358" s="4">
        <v>-3.0477224999891916</v>
      </c>
      <c r="AA358" s="4">
        <v>3.5608849999917425</v>
      </c>
      <c r="AB358" s="4">
        <v>-1.5141574999866236</v>
      </c>
      <c r="AD358" s="4">
        <v>0.8163024999738866</v>
      </c>
      <c r="AE358" s="4">
        <f t="shared" si="147"/>
        <v>2.0473024999745348</v>
      </c>
      <c r="AF358" s="4">
        <v>337</v>
      </c>
      <c r="AG358" s="2">
        <f t="shared" si="164"/>
        <v>61.919999999999796</v>
      </c>
      <c r="AH358" s="4">
        <f t="shared" si="148"/>
        <v>399</v>
      </c>
      <c r="AI358" s="4">
        <f t="shared" si="149"/>
        <v>1</v>
      </c>
      <c r="AJ358" s="2">
        <f t="shared" si="150"/>
        <v>0</v>
      </c>
      <c r="AK358" s="4">
        <v>337</v>
      </c>
      <c r="AL358" s="4">
        <f t="shared" ca="1" si="151"/>
        <v>-0.48697054738000772</v>
      </c>
      <c r="AM358" s="4">
        <f t="shared" ca="1" si="152"/>
        <v>-0.15101311170760257</v>
      </c>
      <c r="AN358" s="2">
        <f t="shared" si="165"/>
        <v>61.919999999999796</v>
      </c>
      <c r="AO358" s="4">
        <f t="shared" ca="1" si="153"/>
        <v>399</v>
      </c>
      <c r="AP358" s="4">
        <f t="shared" ca="1" si="154"/>
        <v>1</v>
      </c>
      <c r="AQ358" s="2">
        <f t="shared" ca="1" si="155"/>
        <v>0</v>
      </c>
    </row>
    <row r="359" spans="2:43" x14ac:dyDescent="0.15">
      <c r="B359" s="4">
        <v>2.0473024999745348</v>
      </c>
      <c r="C359" s="4">
        <f t="shared" si="156"/>
        <v>0.89030249997534838</v>
      </c>
      <c r="F359" s="4">
        <v>338</v>
      </c>
      <c r="G359" s="4">
        <f t="shared" ca="1" si="140"/>
        <v>4</v>
      </c>
      <c r="H359" s="4">
        <f t="shared" ca="1" si="166"/>
        <v>3.8291551724138051</v>
      </c>
      <c r="I359" s="4">
        <f t="shared" ca="1" si="141"/>
        <v>2.2766467065868264E-2</v>
      </c>
      <c r="J359" s="4">
        <f t="shared" ca="1" si="167"/>
        <v>-0.15101311170761678</v>
      </c>
      <c r="K359" s="4">
        <f t="shared" ca="1" si="157"/>
        <v>1.1977608269455824</v>
      </c>
      <c r="L359" s="4">
        <f t="shared" ca="1" si="158"/>
        <v>4</v>
      </c>
      <c r="M359" s="4">
        <f t="shared" ca="1" si="142"/>
        <v>3.5231421984485755E-15</v>
      </c>
      <c r="N359" s="4">
        <f t="shared" ca="1" si="159"/>
        <v>0.90907703181453536</v>
      </c>
      <c r="O359" s="4">
        <f t="shared" ca="1" si="160"/>
        <v>1</v>
      </c>
      <c r="P359" s="4">
        <f t="shared" ca="1" si="143"/>
        <v>-1.0695983974008127E-14</v>
      </c>
      <c r="Q359" s="4">
        <f t="shared" ca="1" si="161"/>
        <v>1.4219126172456702E-14</v>
      </c>
      <c r="R359" s="4">
        <f t="shared" ca="1" si="162"/>
        <v>-0.15101311170760257</v>
      </c>
      <c r="S359" s="4">
        <f t="shared" ca="1" si="144"/>
        <v>287</v>
      </c>
      <c r="T359" s="4">
        <f t="shared" ca="1" si="145"/>
        <v>-1</v>
      </c>
      <c r="U359" s="4">
        <f t="shared" ca="1" si="146"/>
        <v>-0.15101311170760257</v>
      </c>
      <c r="V359" s="4">
        <f t="shared" ca="1" si="163"/>
        <v>-0.12824664464180011</v>
      </c>
      <c r="Y359" s="4">
        <v>1.0010900000168022</v>
      </c>
      <c r="Z359" s="4">
        <v>6.7277500008344759E-2</v>
      </c>
      <c r="AA359" s="4">
        <v>0.69188499999128794</v>
      </c>
      <c r="AB359" s="4">
        <v>2.1258425000141301</v>
      </c>
      <c r="AD359" s="4">
        <v>2.0473024999745348</v>
      </c>
      <c r="AE359" s="4">
        <f t="shared" si="147"/>
        <v>0.89030249997534838</v>
      </c>
      <c r="AF359" s="4">
        <v>338</v>
      </c>
      <c r="AG359" s="2">
        <f t="shared" si="164"/>
        <v>62.139999999999795</v>
      </c>
      <c r="AH359" s="4">
        <f t="shared" si="148"/>
        <v>399</v>
      </c>
      <c r="AI359" s="4">
        <f t="shared" si="149"/>
        <v>1</v>
      </c>
      <c r="AJ359" s="2">
        <f t="shared" si="150"/>
        <v>0</v>
      </c>
      <c r="AK359" s="4">
        <v>338</v>
      </c>
      <c r="AL359" s="4">
        <f t="shared" ca="1" si="151"/>
        <v>-0.15101311170760257</v>
      </c>
      <c r="AM359" s="4">
        <f t="shared" ca="1" si="152"/>
        <v>-0.12824664464180011</v>
      </c>
      <c r="AN359" s="2">
        <f t="shared" si="165"/>
        <v>62.139999999999795</v>
      </c>
      <c r="AO359" s="4">
        <f t="shared" ca="1" si="153"/>
        <v>399</v>
      </c>
      <c r="AP359" s="4">
        <f t="shared" ca="1" si="154"/>
        <v>1</v>
      </c>
      <c r="AQ359" s="2">
        <f t="shared" ca="1" si="155"/>
        <v>0</v>
      </c>
    </row>
    <row r="360" spans="2:43" x14ac:dyDescent="0.15">
      <c r="B360" s="4">
        <v>0.89030249997534838</v>
      </c>
      <c r="C360" s="4">
        <f t="shared" si="156"/>
        <v>2.0873024999765732</v>
      </c>
      <c r="F360" s="4">
        <v>339</v>
      </c>
      <c r="G360" s="4">
        <f t="shared" ca="1" si="140"/>
        <v>4</v>
      </c>
      <c r="H360" s="4">
        <f t="shared" ca="1" si="166"/>
        <v>3.8424137931034603</v>
      </c>
      <c r="I360" s="4">
        <f t="shared" ca="1" si="141"/>
        <v>2.2766467065868264E-2</v>
      </c>
      <c r="J360" s="4">
        <f t="shared" ca="1" si="167"/>
        <v>-0.12824664464174851</v>
      </c>
      <c r="K360" s="4">
        <f t="shared" ca="1" si="157"/>
        <v>1.4213687285527308</v>
      </c>
      <c r="L360" s="4">
        <f t="shared" ca="1" si="158"/>
        <v>3</v>
      </c>
      <c r="M360" s="4">
        <f t="shared" ca="1" si="142"/>
        <v>-6.9653658804396236E-14</v>
      </c>
      <c r="N360" s="4">
        <f t="shared" ca="1" si="159"/>
        <v>0.36855797346551733</v>
      </c>
      <c r="O360" s="4">
        <f t="shared" ca="1" si="160"/>
        <v>3</v>
      </c>
      <c r="P360" s="4">
        <f t="shared" ca="1" si="143"/>
        <v>-1.8061049759794607E-14</v>
      </c>
      <c r="Q360" s="4">
        <f t="shared" ca="1" si="161"/>
        <v>-5.1592609044601629E-14</v>
      </c>
      <c r="R360" s="4">
        <f t="shared" ca="1" si="162"/>
        <v>-0.12824664464180011</v>
      </c>
      <c r="S360" s="4">
        <f t="shared" ca="1" si="144"/>
        <v>287</v>
      </c>
      <c r="T360" s="4">
        <f t="shared" ca="1" si="145"/>
        <v>-1</v>
      </c>
      <c r="U360" s="4">
        <f t="shared" ca="1" si="146"/>
        <v>-0.12824664464180011</v>
      </c>
      <c r="V360" s="4">
        <f t="shared" ca="1" si="163"/>
        <v>0.26125108499009886</v>
      </c>
      <c r="Y360" s="4">
        <v>-0.54990999998594248</v>
      </c>
      <c r="Z360" s="4">
        <v>-0.13872249999025144</v>
      </c>
      <c r="AA360" s="4">
        <v>-1.4651150000091206</v>
      </c>
      <c r="AB360" s="4">
        <v>-1.7791574999854731</v>
      </c>
      <c r="AD360" s="4">
        <v>0.89030249997534838</v>
      </c>
      <c r="AE360" s="4">
        <f t="shared" si="147"/>
        <v>2.0873024999765732</v>
      </c>
      <c r="AF360" s="4">
        <v>339</v>
      </c>
      <c r="AG360" s="2">
        <f t="shared" si="164"/>
        <v>62.359999999999793</v>
      </c>
      <c r="AH360" s="4">
        <f t="shared" si="148"/>
        <v>399</v>
      </c>
      <c r="AI360" s="4">
        <f t="shared" si="149"/>
        <v>1</v>
      </c>
      <c r="AJ360" s="2">
        <f t="shared" si="150"/>
        <v>0</v>
      </c>
      <c r="AK360" s="4">
        <v>339</v>
      </c>
      <c r="AL360" s="4">
        <f t="shared" ca="1" si="151"/>
        <v>-0.12824664464180011</v>
      </c>
      <c r="AM360" s="4">
        <f t="shared" ca="1" si="152"/>
        <v>0.26125108499009886</v>
      </c>
      <c r="AN360" s="2">
        <f t="shared" si="165"/>
        <v>62.359999999999793</v>
      </c>
      <c r="AO360" s="4">
        <f t="shared" ca="1" si="153"/>
        <v>399</v>
      </c>
      <c r="AP360" s="4">
        <f t="shared" ca="1" si="154"/>
        <v>1</v>
      </c>
      <c r="AQ360" s="2">
        <f t="shared" ca="1" si="155"/>
        <v>0</v>
      </c>
    </row>
    <row r="361" spans="2:43" x14ac:dyDescent="0.15">
      <c r="B361" s="4">
        <v>2.0873024999765732</v>
      </c>
      <c r="C361" s="4">
        <f t="shared" si="156"/>
        <v>-1.5736975000244513</v>
      </c>
      <c r="F361" s="4">
        <v>340</v>
      </c>
      <c r="G361" s="4">
        <f t="shared" ca="1" si="140"/>
        <v>4</v>
      </c>
      <c r="H361" s="4">
        <f t="shared" ca="1" si="166"/>
        <v>3.8556724137931155</v>
      </c>
      <c r="I361" s="4">
        <f t="shared" ca="1" si="141"/>
        <v>2.2766467065868264E-2</v>
      </c>
      <c r="J361" s="4">
        <f t="shared" ca="1" si="167"/>
        <v>-0.10548017757588024</v>
      </c>
      <c r="K361" s="4">
        <f t="shared" ca="1" si="157"/>
        <v>1.4457161790966404</v>
      </c>
      <c r="L361" s="4">
        <f t="shared" ca="1" si="158"/>
        <v>3</v>
      </c>
      <c r="M361" s="4">
        <f t="shared" ca="1" si="142"/>
        <v>1.2520269377598496</v>
      </c>
      <c r="N361" s="4">
        <f t="shared" ca="1" si="159"/>
        <v>1.0222513927711969</v>
      </c>
      <c r="O361" s="4">
        <f t="shared" ca="1" si="160"/>
        <v>3</v>
      </c>
      <c r="P361" s="4">
        <f t="shared" ca="1" si="143"/>
        <v>0.88529567519387053</v>
      </c>
      <c r="Q361" s="4">
        <f t="shared" ca="1" si="161"/>
        <v>0.3667312625659791</v>
      </c>
      <c r="R361" s="4">
        <f t="shared" ca="1" si="162"/>
        <v>0.26125108499009886</v>
      </c>
      <c r="S361" s="4">
        <f t="shared" ca="1" si="144"/>
        <v>287</v>
      </c>
      <c r="T361" s="4">
        <f t="shared" ca="1" si="145"/>
        <v>-1</v>
      </c>
      <c r="U361" s="4">
        <f t="shared" ca="1" si="146"/>
        <v>0.26125108499009886</v>
      </c>
      <c r="V361" s="4">
        <f t="shared" ca="1" si="163"/>
        <v>-8.2713710510013708E-2</v>
      </c>
      <c r="Y361" s="4">
        <v>0.72209000001421941</v>
      </c>
      <c r="Z361" s="4">
        <v>0.40227750001164964</v>
      </c>
      <c r="AA361" s="4">
        <v>-2.9841150000073924</v>
      </c>
      <c r="AB361" s="4">
        <v>-0.85315749998571278</v>
      </c>
      <c r="AD361" s="4">
        <v>2.0873024999765732</v>
      </c>
      <c r="AE361" s="4">
        <f t="shared" si="147"/>
        <v>-1.5736975000244513</v>
      </c>
      <c r="AF361" s="4">
        <v>340</v>
      </c>
      <c r="AG361" s="2">
        <f t="shared" si="164"/>
        <v>62.579999999999792</v>
      </c>
      <c r="AH361" s="4">
        <f t="shared" si="148"/>
        <v>399</v>
      </c>
      <c r="AI361" s="4">
        <f t="shared" si="149"/>
        <v>1</v>
      </c>
      <c r="AJ361" s="2">
        <f t="shared" si="150"/>
        <v>0</v>
      </c>
      <c r="AK361" s="4">
        <v>340</v>
      </c>
      <c r="AL361" s="4">
        <f t="shared" ca="1" si="151"/>
        <v>0.26125108499009886</v>
      </c>
      <c r="AM361" s="4">
        <f t="shared" ca="1" si="152"/>
        <v>-8.2713710510013708E-2</v>
      </c>
      <c r="AN361" s="2">
        <f t="shared" si="165"/>
        <v>62.579999999999792</v>
      </c>
      <c r="AO361" s="4">
        <f t="shared" ca="1" si="153"/>
        <v>399</v>
      </c>
      <c r="AP361" s="4">
        <f t="shared" ca="1" si="154"/>
        <v>1</v>
      </c>
      <c r="AQ361" s="2">
        <f t="shared" ca="1" si="155"/>
        <v>0</v>
      </c>
    </row>
    <row r="362" spans="2:43" x14ac:dyDescent="0.15">
      <c r="B362" s="4">
        <v>-1.5736975000244513</v>
      </c>
      <c r="C362" s="4">
        <f t="shared" si="156"/>
        <v>-4.6975000245197407E-3</v>
      </c>
      <c r="F362" s="4">
        <v>341</v>
      </c>
      <c r="G362" s="4">
        <f t="shared" ca="1" si="140"/>
        <v>4</v>
      </c>
      <c r="H362" s="4">
        <f t="shared" ca="1" si="166"/>
        <v>3.8689310344827708</v>
      </c>
      <c r="I362" s="4">
        <f t="shared" ca="1" si="141"/>
        <v>2.2766467065868264E-2</v>
      </c>
      <c r="J362" s="4">
        <f t="shared" ca="1" si="167"/>
        <v>-8.2713710510011973E-2</v>
      </c>
      <c r="K362" s="4">
        <f t="shared" ca="1" si="157"/>
        <v>1.9522550534747571</v>
      </c>
      <c r="L362" s="4">
        <f t="shared" ca="1" si="158"/>
        <v>2</v>
      </c>
      <c r="M362" s="4">
        <f t="shared" ca="1" si="142"/>
        <v>2.9657035736881047E-13</v>
      </c>
      <c r="N362" s="4">
        <f t="shared" ca="1" si="159"/>
        <v>1.9636863552000072</v>
      </c>
      <c r="O362" s="4">
        <f t="shared" ca="1" si="160"/>
        <v>2</v>
      </c>
      <c r="P362" s="4">
        <f t="shared" ca="1" si="143"/>
        <v>2.9830690569112832E-13</v>
      </c>
      <c r="Q362" s="4">
        <f t="shared" ca="1" si="161"/>
        <v>-1.7365483223178537E-15</v>
      </c>
      <c r="R362" s="4">
        <f t="shared" ca="1" si="162"/>
        <v>-8.2713710510013708E-2</v>
      </c>
      <c r="S362" s="4">
        <f t="shared" ca="1" si="144"/>
        <v>287</v>
      </c>
      <c r="T362" s="4">
        <f t="shared" ca="1" si="145"/>
        <v>-1</v>
      </c>
      <c r="U362" s="4">
        <f t="shared" ca="1" si="146"/>
        <v>-8.2713710510013708E-2</v>
      </c>
      <c r="V362" s="4">
        <f t="shared" ca="1" si="163"/>
        <v>-0.39669820389324167</v>
      </c>
      <c r="Y362" s="4">
        <v>0.13009000001673598</v>
      </c>
      <c r="Z362" s="4">
        <v>0.91727750000814012</v>
      </c>
      <c r="AA362" s="4">
        <v>-0.71211500000956107</v>
      </c>
      <c r="AB362" s="4">
        <v>-0.62415749998478987</v>
      </c>
      <c r="AD362" s="4">
        <v>-1.5736975000244513</v>
      </c>
      <c r="AE362" s="4">
        <f t="shared" si="147"/>
        <v>-4.6975000245197407E-3</v>
      </c>
      <c r="AF362" s="4">
        <v>341</v>
      </c>
      <c r="AG362" s="2">
        <f t="shared" si="164"/>
        <v>62.799999999999791</v>
      </c>
      <c r="AH362" s="4">
        <f t="shared" si="148"/>
        <v>399</v>
      </c>
      <c r="AI362" s="4">
        <f t="shared" si="149"/>
        <v>1</v>
      </c>
      <c r="AJ362" s="2">
        <f t="shared" si="150"/>
        <v>0</v>
      </c>
      <c r="AK362" s="4">
        <v>341</v>
      </c>
      <c r="AL362" s="4">
        <f t="shared" ca="1" si="151"/>
        <v>-8.2713710510013708E-2</v>
      </c>
      <c r="AM362" s="4">
        <f t="shared" ca="1" si="152"/>
        <v>-0.39669820389324167</v>
      </c>
      <c r="AN362" s="2">
        <f t="shared" si="165"/>
        <v>62.799999999999791</v>
      </c>
      <c r="AO362" s="4">
        <f t="shared" ca="1" si="153"/>
        <v>399</v>
      </c>
      <c r="AP362" s="4">
        <f t="shared" ca="1" si="154"/>
        <v>1</v>
      </c>
      <c r="AQ362" s="2">
        <f t="shared" ca="1" si="155"/>
        <v>0</v>
      </c>
    </row>
    <row r="363" spans="2:43" x14ac:dyDescent="0.15">
      <c r="B363" s="4">
        <v>-4.6975000245197407E-3</v>
      </c>
      <c r="C363" s="4">
        <f t="shared" si="156"/>
        <v>0.35630249997709029</v>
      </c>
      <c r="F363" s="4">
        <v>342</v>
      </c>
      <c r="G363" s="4">
        <f t="shared" ca="1" si="140"/>
        <v>4</v>
      </c>
      <c r="H363" s="4">
        <f t="shared" ca="1" si="166"/>
        <v>3.882189655172426</v>
      </c>
      <c r="I363" s="4">
        <f t="shared" ca="1" si="141"/>
        <v>2.2766467065868264E-2</v>
      </c>
      <c r="J363" s="4">
        <f t="shared" ca="1" si="167"/>
        <v>-5.9947243444143705E-2</v>
      </c>
      <c r="K363" s="4">
        <f t="shared" ca="1" si="157"/>
        <v>0.27466800732807473</v>
      </c>
      <c r="L363" s="4">
        <f t="shared" ca="1" si="158"/>
        <v>4</v>
      </c>
      <c r="M363" s="4">
        <f t="shared" ca="1" si="142"/>
        <v>6.7301221366863537E-15</v>
      </c>
      <c r="N363" s="4">
        <f t="shared" ca="1" si="159"/>
        <v>0.57291495343868903</v>
      </c>
      <c r="O363" s="4">
        <f t="shared" ca="1" si="160"/>
        <v>5</v>
      </c>
      <c r="P363" s="4">
        <f t="shared" ca="1" si="143"/>
        <v>0.33675096044910469</v>
      </c>
      <c r="Q363" s="4">
        <f t="shared" ca="1" si="161"/>
        <v>-0.33675096044909797</v>
      </c>
      <c r="R363" s="4">
        <f t="shared" ca="1" si="162"/>
        <v>-0.39669820389324167</v>
      </c>
      <c r="S363" s="4">
        <f t="shared" ca="1" si="144"/>
        <v>287</v>
      </c>
      <c r="T363" s="4">
        <f t="shared" ca="1" si="145"/>
        <v>-1</v>
      </c>
      <c r="U363" s="4">
        <f t="shared" ca="1" si="146"/>
        <v>-0.39669820389324167</v>
      </c>
      <c r="V363" s="4">
        <f t="shared" ca="1" si="163"/>
        <v>0.93256675134249012</v>
      </c>
      <c r="Y363" s="4">
        <v>-0.57290999998471648</v>
      </c>
      <c r="Z363" s="4">
        <v>1.2052775000093163</v>
      </c>
      <c r="AA363" s="4">
        <v>-0.55111500000748492</v>
      </c>
      <c r="AB363" s="4">
        <v>-0.74915749998538672</v>
      </c>
      <c r="AD363" s="4">
        <v>-4.6975000245197407E-3</v>
      </c>
      <c r="AE363" s="4">
        <f t="shared" si="147"/>
        <v>0.35630249997709029</v>
      </c>
      <c r="AF363" s="4">
        <v>342</v>
      </c>
      <c r="AG363" s="2">
        <f t="shared" si="164"/>
        <v>63.01999999999979</v>
      </c>
      <c r="AH363" s="4">
        <f t="shared" si="148"/>
        <v>399</v>
      </c>
      <c r="AI363" s="4">
        <f t="shared" si="149"/>
        <v>1</v>
      </c>
      <c r="AJ363" s="2">
        <f t="shared" si="150"/>
        <v>0</v>
      </c>
      <c r="AK363" s="4">
        <v>342</v>
      </c>
      <c r="AL363" s="4">
        <f t="shared" ca="1" si="151"/>
        <v>-0.39669820389324167</v>
      </c>
      <c r="AM363" s="4">
        <f t="shared" ca="1" si="152"/>
        <v>0.93256675134249012</v>
      </c>
      <c r="AN363" s="2">
        <f t="shared" si="165"/>
        <v>63.01999999999979</v>
      </c>
      <c r="AO363" s="4">
        <f t="shared" ca="1" si="153"/>
        <v>399</v>
      </c>
      <c r="AP363" s="4">
        <f t="shared" ca="1" si="154"/>
        <v>1</v>
      </c>
      <c r="AQ363" s="2">
        <f t="shared" ca="1" si="155"/>
        <v>0</v>
      </c>
    </row>
    <row r="364" spans="2:43" x14ac:dyDescent="0.15">
      <c r="B364" s="4">
        <v>0.35630249997709029</v>
      </c>
      <c r="C364" s="4">
        <f t="shared" si="156"/>
        <v>0.22130249997687201</v>
      </c>
      <c r="F364" s="4">
        <v>343</v>
      </c>
      <c r="G364" s="4">
        <f t="shared" ca="1" si="140"/>
        <v>4</v>
      </c>
      <c r="H364" s="4">
        <f t="shared" ca="1" si="166"/>
        <v>3.8954482758620812</v>
      </c>
      <c r="I364" s="4">
        <f t="shared" ca="1" si="141"/>
        <v>2.2766467065868264E-2</v>
      </c>
      <c r="J364" s="4">
        <f t="shared" ca="1" si="167"/>
        <v>-3.7180776378275437E-2</v>
      </c>
      <c r="K364" s="4">
        <f t="shared" ca="1" si="157"/>
        <v>0.51592091632526516</v>
      </c>
      <c r="L364" s="4">
        <f t="shared" ca="1" si="158"/>
        <v>1</v>
      </c>
      <c r="M364" s="4">
        <f t="shared" ca="1" si="142"/>
        <v>5.5616973671356795E-14</v>
      </c>
      <c r="N364" s="4">
        <f t="shared" ca="1" si="159"/>
        <v>0.96974752772070993</v>
      </c>
      <c r="O364" s="4">
        <f t="shared" ca="1" si="160"/>
        <v>4</v>
      </c>
      <c r="P364" s="4">
        <f t="shared" ca="1" si="143"/>
        <v>-0.96974752772070993</v>
      </c>
      <c r="Q364" s="4">
        <f t="shared" ca="1" si="161"/>
        <v>0.96974752772076556</v>
      </c>
      <c r="R364" s="4">
        <f t="shared" ca="1" si="162"/>
        <v>0.93256675134249012</v>
      </c>
      <c r="S364" s="4">
        <f t="shared" ca="1" si="144"/>
        <v>287</v>
      </c>
      <c r="T364" s="4">
        <f t="shared" ca="1" si="145"/>
        <v>-1</v>
      </c>
      <c r="U364" s="4">
        <f t="shared" ca="1" si="146"/>
        <v>0.93256675134249012</v>
      </c>
      <c r="V364" s="4">
        <f t="shared" ca="1" si="163"/>
        <v>0.51583655815999996</v>
      </c>
      <c r="Y364" s="4">
        <v>0.304090000014412</v>
      </c>
      <c r="Z364" s="4">
        <v>0.85827750001143954</v>
      </c>
      <c r="AA364" s="4">
        <v>0.17088499999218243</v>
      </c>
      <c r="AB364" s="4">
        <v>0.72084250001580585</v>
      </c>
      <c r="AD364" s="4">
        <v>0.35630249997709029</v>
      </c>
      <c r="AE364" s="4">
        <f t="shared" si="147"/>
        <v>0.22130249997687201</v>
      </c>
      <c r="AF364" s="4">
        <v>343</v>
      </c>
      <c r="AG364" s="2">
        <f t="shared" si="164"/>
        <v>63.239999999999789</v>
      </c>
      <c r="AH364" s="4">
        <f t="shared" si="148"/>
        <v>399</v>
      </c>
      <c r="AI364" s="4">
        <f t="shared" si="149"/>
        <v>1</v>
      </c>
      <c r="AJ364" s="2">
        <f t="shared" si="150"/>
        <v>0</v>
      </c>
      <c r="AK364" s="4">
        <v>343</v>
      </c>
      <c r="AL364" s="4">
        <f t="shared" ca="1" si="151"/>
        <v>0.93256675134249012</v>
      </c>
      <c r="AM364" s="4">
        <f t="shared" ca="1" si="152"/>
        <v>0.51583655815999996</v>
      </c>
      <c r="AN364" s="2">
        <f t="shared" si="165"/>
        <v>63.239999999999789</v>
      </c>
      <c r="AO364" s="4">
        <f t="shared" ca="1" si="153"/>
        <v>399</v>
      </c>
      <c r="AP364" s="4">
        <f t="shared" ca="1" si="154"/>
        <v>1</v>
      </c>
      <c r="AQ364" s="2">
        <f t="shared" ca="1" si="155"/>
        <v>0</v>
      </c>
    </row>
    <row r="365" spans="2:43" x14ac:dyDescent="0.15">
      <c r="B365" s="4">
        <v>0.22130249997687201</v>
      </c>
      <c r="C365" s="4">
        <f t="shared" si="156"/>
        <v>0.20030249997660121</v>
      </c>
      <c r="F365" s="4">
        <v>344</v>
      </c>
      <c r="G365" s="4">
        <f t="shared" ca="1" si="140"/>
        <v>4</v>
      </c>
      <c r="H365" s="4">
        <f t="shared" ca="1" si="166"/>
        <v>3.9087068965517364</v>
      </c>
      <c r="I365" s="4">
        <f t="shared" ca="1" si="141"/>
        <v>2.2766467065868264E-2</v>
      </c>
      <c r="J365" s="4">
        <f t="shared" ca="1" si="167"/>
        <v>-1.4414309312407173E-2</v>
      </c>
      <c r="K365" s="4">
        <f t="shared" ca="1" si="157"/>
        <v>0.73163688362752732</v>
      </c>
      <c r="L365" s="4">
        <f t="shared" ca="1" si="158"/>
        <v>4</v>
      </c>
      <c r="M365" s="4">
        <f t="shared" ca="1" si="142"/>
        <v>-2.5814642775037222E-14</v>
      </c>
      <c r="N365" s="4">
        <f t="shared" ca="1" si="159"/>
        <v>0.61228096214650019</v>
      </c>
      <c r="O365" s="4">
        <f t="shared" ca="1" si="160"/>
        <v>3</v>
      </c>
      <c r="P365" s="4">
        <f t="shared" ca="1" si="143"/>
        <v>-0.530250867472433</v>
      </c>
      <c r="Q365" s="4">
        <f t="shared" ca="1" si="161"/>
        <v>0.53025086747240713</v>
      </c>
      <c r="R365" s="4">
        <f t="shared" ca="1" si="162"/>
        <v>0.51583655815999996</v>
      </c>
      <c r="S365" s="4">
        <f t="shared" ca="1" si="144"/>
        <v>287</v>
      </c>
      <c r="T365" s="4">
        <f t="shared" ca="1" si="145"/>
        <v>-1</v>
      </c>
      <c r="U365" s="4">
        <f t="shared" ca="1" si="146"/>
        <v>0.51583655815999996</v>
      </c>
      <c r="V365" s="4">
        <f t="shared" ca="1" si="163"/>
        <v>8.3521577534172511E-3</v>
      </c>
      <c r="Y365" s="4">
        <v>-0.25590999998570396</v>
      </c>
      <c r="Z365" s="4">
        <v>1.1352775000084137</v>
      </c>
      <c r="AA365" s="4">
        <v>-0.99211500000961905</v>
      </c>
      <c r="AB365" s="4">
        <v>0.8648425000146176</v>
      </c>
      <c r="AD365" s="4">
        <v>0.22130249997687201</v>
      </c>
      <c r="AE365" s="4">
        <f t="shared" si="147"/>
        <v>0.20030249997660121</v>
      </c>
      <c r="AF365" s="4">
        <v>344</v>
      </c>
      <c r="AG365" s="2">
        <f t="shared" si="164"/>
        <v>63.459999999999788</v>
      </c>
      <c r="AH365" s="4">
        <f t="shared" si="148"/>
        <v>399</v>
      </c>
      <c r="AI365" s="4">
        <f t="shared" si="149"/>
        <v>1</v>
      </c>
      <c r="AJ365" s="2">
        <f t="shared" si="150"/>
        <v>0</v>
      </c>
      <c r="AK365" s="4">
        <v>344</v>
      </c>
      <c r="AL365" s="4">
        <f t="shared" ca="1" si="151"/>
        <v>0.51583655815999996</v>
      </c>
      <c r="AM365" s="4">
        <f t="shared" ca="1" si="152"/>
        <v>8.3521577534172511E-3</v>
      </c>
      <c r="AN365" s="2">
        <f t="shared" si="165"/>
        <v>63.459999999999788</v>
      </c>
      <c r="AO365" s="4">
        <f t="shared" ca="1" si="153"/>
        <v>399</v>
      </c>
      <c r="AP365" s="4">
        <f t="shared" ca="1" si="154"/>
        <v>1</v>
      </c>
      <c r="AQ365" s="2">
        <f t="shared" ca="1" si="155"/>
        <v>0</v>
      </c>
    </row>
    <row r="366" spans="2:43" x14ac:dyDescent="0.15">
      <c r="B366" s="4">
        <v>0.20030249997660121</v>
      </c>
      <c r="C366" s="4">
        <f t="shared" si="156"/>
        <v>3.2153024999743707</v>
      </c>
      <c r="F366" s="4">
        <v>345</v>
      </c>
      <c r="G366" s="4">
        <f t="shared" ca="1" si="140"/>
        <v>4</v>
      </c>
      <c r="H366" s="4">
        <f t="shared" ca="1" si="166"/>
        <v>3.9219655172413916</v>
      </c>
      <c r="I366" s="4">
        <f t="shared" ca="1" si="141"/>
        <v>2.2766467065868264E-2</v>
      </c>
      <c r="J366" s="4">
        <f t="shared" ca="1" si="167"/>
        <v>8.3521577534610911E-3</v>
      </c>
      <c r="K366" s="4">
        <f t="shared" ca="1" si="157"/>
        <v>1.675409171130215</v>
      </c>
      <c r="L366" s="4">
        <f t="shared" ca="1" si="158"/>
        <v>2</v>
      </c>
      <c r="M366" s="4">
        <f t="shared" ca="1" si="142"/>
        <v>-5.4181669648532551E-14</v>
      </c>
      <c r="N366" s="4">
        <f t="shared" ca="1" si="159"/>
        <v>1.0550803246392568</v>
      </c>
      <c r="O366" s="4">
        <f t="shared" ca="1" si="160"/>
        <v>5</v>
      </c>
      <c r="P366" s="4">
        <f t="shared" ca="1" si="143"/>
        <v>-1.0341497804442213E-14</v>
      </c>
      <c r="Q366" s="4">
        <f t="shared" ca="1" si="161"/>
        <v>-4.3840171844090338E-14</v>
      </c>
      <c r="R366" s="4">
        <f t="shared" ca="1" si="162"/>
        <v>8.3521577534172511E-3</v>
      </c>
      <c r="S366" s="4">
        <f t="shared" ca="1" si="144"/>
        <v>287</v>
      </c>
      <c r="T366" s="4">
        <f t="shared" ca="1" si="145"/>
        <v>-1</v>
      </c>
      <c r="U366" s="4">
        <f t="shared" ca="1" si="146"/>
        <v>8.3521577534172511E-3</v>
      </c>
      <c r="V366" s="4">
        <f t="shared" ca="1" si="163"/>
        <v>-1.0137356042098213</v>
      </c>
      <c r="Y366" s="4">
        <v>0.56409000001522713</v>
      </c>
      <c r="Z366" s="4">
        <v>-6.7224999895643123E-3</v>
      </c>
      <c r="AA366" s="4">
        <v>-0.91411500000759816</v>
      </c>
      <c r="AB366" s="4">
        <v>0.73484250001598639</v>
      </c>
      <c r="AD366" s="4">
        <v>0.20030249997660121</v>
      </c>
      <c r="AE366" s="4">
        <f t="shared" si="147"/>
        <v>3.2153024999743707</v>
      </c>
      <c r="AF366" s="4">
        <v>345</v>
      </c>
      <c r="AG366" s="2">
        <f t="shared" si="164"/>
        <v>63.679999999999787</v>
      </c>
      <c r="AH366" s="4">
        <f t="shared" si="148"/>
        <v>399</v>
      </c>
      <c r="AI366" s="4">
        <f t="shared" si="149"/>
        <v>1</v>
      </c>
      <c r="AJ366" s="2">
        <f t="shared" si="150"/>
        <v>0</v>
      </c>
      <c r="AK366" s="4">
        <v>345</v>
      </c>
      <c r="AL366" s="4">
        <f t="shared" ca="1" si="151"/>
        <v>8.3521577534172511E-3</v>
      </c>
      <c r="AM366" s="4">
        <f t="shared" ca="1" si="152"/>
        <v>-1.0137356042098213</v>
      </c>
      <c r="AN366" s="2">
        <f t="shared" si="165"/>
        <v>63.679999999999787</v>
      </c>
      <c r="AO366" s="4">
        <f t="shared" ca="1" si="153"/>
        <v>399</v>
      </c>
      <c r="AP366" s="4">
        <f t="shared" ca="1" si="154"/>
        <v>1</v>
      </c>
      <c r="AQ366" s="2">
        <f t="shared" ca="1" si="155"/>
        <v>0</v>
      </c>
    </row>
    <row r="367" spans="2:43" x14ac:dyDescent="0.15">
      <c r="B367" s="4">
        <v>3.2153024999743707</v>
      </c>
      <c r="C367" s="4">
        <f t="shared" si="156"/>
        <v>1.7043024999772172</v>
      </c>
      <c r="F367" s="4">
        <v>346</v>
      </c>
      <c r="G367" s="4">
        <f t="shared" ca="1" si="140"/>
        <v>4</v>
      </c>
      <c r="H367" s="4">
        <f t="shared" ca="1" si="166"/>
        <v>3.9352241379310469</v>
      </c>
      <c r="I367" s="4">
        <f t="shared" ca="1" si="141"/>
        <v>2.2766467065868264E-2</v>
      </c>
      <c r="J367" s="4">
        <f t="shared" ca="1" si="167"/>
        <v>3.1118624819329355E-2</v>
      </c>
      <c r="K367" s="4">
        <f t="shared" ca="1" si="157"/>
        <v>0.94759299924318885</v>
      </c>
      <c r="L367" s="4">
        <f t="shared" ca="1" si="158"/>
        <v>1</v>
      </c>
      <c r="M367" s="4">
        <f t="shared" ca="1" si="142"/>
        <v>-1.745999383339396E-13</v>
      </c>
      <c r="N367" s="4">
        <f t="shared" ca="1" si="159"/>
        <v>1.2064937407875802</v>
      </c>
      <c r="O367" s="4">
        <f t="shared" ca="1" si="160"/>
        <v>3</v>
      </c>
      <c r="P367" s="4">
        <f t="shared" ca="1" si="143"/>
        <v>1.0448542290289762</v>
      </c>
      <c r="Q367" s="4">
        <f t="shared" ca="1" si="161"/>
        <v>-1.0448542290291507</v>
      </c>
      <c r="R367" s="4">
        <f t="shared" ca="1" si="162"/>
        <v>-1.0137356042098213</v>
      </c>
      <c r="S367" s="4">
        <f t="shared" ca="1" si="144"/>
        <v>287</v>
      </c>
      <c r="T367" s="4">
        <f t="shared" ca="1" si="145"/>
        <v>-1</v>
      </c>
      <c r="U367" s="4">
        <f t="shared" ca="1" si="146"/>
        <v>-1.0137356042098213</v>
      </c>
      <c r="V367" s="4">
        <f t="shared" ca="1" si="163"/>
        <v>0.54773019440023751</v>
      </c>
      <c r="Y367" s="4">
        <v>0.85209000001640334</v>
      </c>
      <c r="Z367" s="4">
        <v>1.2902775000114275</v>
      </c>
      <c r="AA367" s="4">
        <v>-1.4971150000064881</v>
      </c>
      <c r="AB367" s="4">
        <v>-0.6151574999861964</v>
      </c>
      <c r="AD367" s="4">
        <v>3.2153024999743707</v>
      </c>
      <c r="AE367" s="4">
        <f t="shared" si="147"/>
        <v>1.7043024999772172</v>
      </c>
      <c r="AF367" s="4">
        <v>346</v>
      </c>
      <c r="AG367" s="2">
        <f t="shared" si="164"/>
        <v>63.899999999999785</v>
      </c>
      <c r="AH367" s="4">
        <f t="shared" si="148"/>
        <v>399</v>
      </c>
      <c r="AI367" s="4">
        <f t="shared" si="149"/>
        <v>1</v>
      </c>
      <c r="AJ367" s="2">
        <f t="shared" si="150"/>
        <v>0</v>
      </c>
      <c r="AK367" s="4">
        <v>346</v>
      </c>
      <c r="AL367" s="4">
        <f t="shared" ca="1" si="151"/>
        <v>-1.0137356042098213</v>
      </c>
      <c r="AM367" s="4">
        <f t="shared" ca="1" si="152"/>
        <v>0.54773019440023751</v>
      </c>
      <c r="AN367" s="2">
        <f t="shared" si="165"/>
        <v>63.899999999999785</v>
      </c>
      <c r="AO367" s="4">
        <f t="shared" ca="1" si="153"/>
        <v>399</v>
      </c>
      <c r="AP367" s="4">
        <f t="shared" ca="1" si="154"/>
        <v>1</v>
      </c>
      <c r="AQ367" s="2">
        <f t="shared" ca="1" si="155"/>
        <v>0</v>
      </c>
    </row>
    <row r="368" spans="2:43" x14ac:dyDescent="0.15">
      <c r="B368" s="4">
        <v>1.7043024999772172</v>
      </c>
      <c r="C368" s="4">
        <f t="shared" si="156"/>
        <v>2.4213024999752975</v>
      </c>
      <c r="F368" s="4">
        <v>347</v>
      </c>
      <c r="G368" s="4">
        <f t="shared" ca="1" si="140"/>
        <v>4</v>
      </c>
      <c r="H368" s="4">
        <f t="shared" ca="1" si="166"/>
        <v>3.9484827586207021</v>
      </c>
      <c r="I368" s="4">
        <f t="shared" ca="1" si="141"/>
        <v>2.2766467065868264E-2</v>
      </c>
      <c r="J368" s="4">
        <f t="shared" ca="1" si="167"/>
        <v>5.388509188519762E-2</v>
      </c>
      <c r="K368" s="4">
        <f t="shared" ca="1" si="157"/>
        <v>0.79371437370395248</v>
      </c>
      <c r="L368" s="4">
        <f t="shared" ca="1" si="158"/>
        <v>3</v>
      </c>
      <c r="M368" s="4">
        <f t="shared" ca="1" si="142"/>
        <v>-0.68737681097649617</v>
      </c>
      <c r="N368" s="4">
        <f t="shared" ca="1" si="159"/>
        <v>1.181221913491536</v>
      </c>
      <c r="O368" s="4">
        <f t="shared" ca="1" si="160"/>
        <v>4</v>
      </c>
      <c r="P368" s="4">
        <f t="shared" ca="1" si="143"/>
        <v>-1.181221913491536</v>
      </c>
      <c r="Q368" s="4">
        <f t="shared" ca="1" si="161"/>
        <v>0.49384510251503988</v>
      </c>
      <c r="R368" s="4">
        <f t="shared" ca="1" si="162"/>
        <v>0.54773019440023751</v>
      </c>
      <c r="S368" s="4">
        <f t="shared" ca="1" si="144"/>
        <v>287</v>
      </c>
      <c r="T368" s="4">
        <f t="shared" ca="1" si="145"/>
        <v>-1</v>
      </c>
      <c r="U368" s="4">
        <f t="shared" ca="1" si="146"/>
        <v>0.54773019440023751</v>
      </c>
      <c r="V368" s="4">
        <f t="shared" ca="1" si="163"/>
        <v>-0.82761440396461572</v>
      </c>
      <c r="Y368" s="4">
        <v>1.5220900000159077</v>
      </c>
      <c r="Z368" s="4">
        <v>0.35627750001054892</v>
      </c>
      <c r="AA368" s="4">
        <v>-0.84411500000669548</v>
      </c>
      <c r="AB368" s="4">
        <v>-0.69715749998522369</v>
      </c>
      <c r="AD368" s="4">
        <v>1.7043024999772172</v>
      </c>
      <c r="AE368" s="4">
        <f t="shared" si="147"/>
        <v>2.4213024999752975</v>
      </c>
      <c r="AF368" s="4">
        <v>347</v>
      </c>
      <c r="AG368" s="2">
        <f t="shared" si="164"/>
        <v>64.119999999999791</v>
      </c>
      <c r="AH368" s="4">
        <f t="shared" si="148"/>
        <v>399</v>
      </c>
      <c r="AI368" s="4">
        <f t="shared" si="149"/>
        <v>1</v>
      </c>
      <c r="AJ368" s="2">
        <f t="shared" si="150"/>
        <v>0</v>
      </c>
      <c r="AK368" s="4">
        <v>347</v>
      </c>
      <c r="AL368" s="4">
        <f t="shared" ca="1" si="151"/>
        <v>0.54773019440023751</v>
      </c>
      <c r="AM368" s="4">
        <f t="shared" ca="1" si="152"/>
        <v>-0.82761440396461572</v>
      </c>
      <c r="AN368" s="2">
        <f t="shared" si="165"/>
        <v>64.119999999999791</v>
      </c>
      <c r="AO368" s="4">
        <f t="shared" ca="1" si="153"/>
        <v>399</v>
      </c>
      <c r="AP368" s="4">
        <f t="shared" ca="1" si="154"/>
        <v>1</v>
      </c>
      <c r="AQ368" s="2">
        <f t="shared" ca="1" si="155"/>
        <v>0</v>
      </c>
    </row>
    <row r="369" spans="2:43" x14ac:dyDescent="0.15">
      <c r="B369" s="4">
        <v>2.4213024999752975</v>
      </c>
      <c r="C369" s="4">
        <f t="shared" si="156"/>
        <v>2.1153024999769343</v>
      </c>
      <c r="F369" s="4">
        <v>348</v>
      </c>
      <c r="G369" s="4">
        <f t="shared" ca="1" si="140"/>
        <v>4</v>
      </c>
      <c r="H369" s="4">
        <f t="shared" ca="1" si="166"/>
        <v>3.9617413793103573</v>
      </c>
      <c r="I369" s="4">
        <f t="shared" ca="1" si="141"/>
        <v>2.2766467065868264E-2</v>
      </c>
      <c r="J369" s="4">
        <f t="shared" ca="1" si="167"/>
        <v>7.6651558951065887E-2</v>
      </c>
      <c r="K369" s="4">
        <f t="shared" ca="1" si="157"/>
        <v>1.5384291446390945</v>
      </c>
      <c r="L369" s="4">
        <f t="shared" ca="1" si="158"/>
        <v>5</v>
      </c>
      <c r="M369" s="4">
        <f t="shared" ca="1" si="142"/>
        <v>-0.90426596291572725</v>
      </c>
      <c r="N369" s="4">
        <f t="shared" ca="1" si="159"/>
        <v>0.40105091979035967</v>
      </c>
      <c r="O369" s="4">
        <f t="shared" ca="1" si="160"/>
        <v>3</v>
      </c>
      <c r="P369" s="4">
        <f t="shared" ca="1" si="143"/>
        <v>-4.559490654875709E-14</v>
      </c>
      <c r="Q369" s="4">
        <f t="shared" ca="1" si="161"/>
        <v>-0.90426596291568162</v>
      </c>
      <c r="R369" s="4">
        <f t="shared" ca="1" si="162"/>
        <v>-0.82761440396461572</v>
      </c>
      <c r="S369" s="4">
        <f t="shared" ca="1" si="144"/>
        <v>287</v>
      </c>
      <c r="T369" s="4">
        <f t="shared" ca="1" si="145"/>
        <v>-1</v>
      </c>
      <c r="U369" s="4">
        <f t="shared" ca="1" si="146"/>
        <v>-0.82761440396461572</v>
      </c>
      <c r="V369" s="4">
        <f t="shared" ca="1" si="163"/>
        <v>3.7411096712185969</v>
      </c>
      <c r="Y369" s="4">
        <v>1.1740900000170029</v>
      </c>
      <c r="Z369" s="4">
        <v>2.3662775000090619</v>
      </c>
      <c r="AA369" s="4">
        <v>1.2018849999932968</v>
      </c>
      <c r="AB369" s="4">
        <v>1.0158425000135196</v>
      </c>
      <c r="AD369" s="4">
        <v>2.4213024999752975</v>
      </c>
      <c r="AE369" s="4">
        <f t="shared" si="147"/>
        <v>2.1153024999769343</v>
      </c>
      <c r="AF369" s="4">
        <v>348</v>
      </c>
      <c r="AG369" s="2">
        <f t="shared" si="164"/>
        <v>64.33999999999979</v>
      </c>
      <c r="AH369" s="4">
        <f t="shared" si="148"/>
        <v>399</v>
      </c>
      <c r="AI369" s="4">
        <f t="shared" si="149"/>
        <v>1</v>
      </c>
      <c r="AJ369" s="2">
        <f t="shared" si="150"/>
        <v>0</v>
      </c>
      <c r="AK369" s="4">
        <v>348</v>
      </c>
      <c r="AL369" s="4">
        <f t="shared" ca="1" si="151"/>
        <v>-0.82761440396461572</v>
      </c>
      <c r="AM369" s="4">
        <f t="shared" ca="1" si="152"/>
        <v>3.7411096712185969</v>
      </c>
      <c r="AN369" s="2">
        <f t="shared" si="165"/>
        <v>64.33999999999979</v>
      </c>
      <c r="AO369" s="4">
        <f t="shared" ca="1" si="153"/>
        <v>399</v>
      </c>
      <c r="AP369" s="4">
        <f t="shared" ca="1" si="154"/>
        <v>1</v>
      </c>
      <c r="AQ369" s="2">
        <f t="shared" ca="1" si="155"/>
        <v>0</v>
      </c>
    </row>
    <row r="370" spans="2:43" x14ac:dyDescent="0.15">
      <c r="B370" s="4">
        <v>2.1153024999769343</v>
      </c>
      <c r="C370" s="4">
        <f t="shared" si="156"/>
        <v>2.3213024999755305</v>
      </c>
      <c r="F370" s="4">
        <v>349</v>
      </c>
      <c r="G370" s="4">
        <f t="shared" ca="1" si="140"/>
        <v>4</v>
      </c>
      <c r="H370" s="4">
        <f t="shared" ca="1" si="166"/>
        <v>3.9750000000000125</v>
      </c>
      <c r="I370" s="4">
        <f t="shared" ca="1" si="141"/>
        <v>2.2766467065868264E-2</v>
      </c>
      <c r="J370" s="4">
        <f t="shared" ca="1" si="167"/>
        <v>9.9418026016934155E-2</v>
      </c>
      <c r="K370" s="4">
        <f t="shared" ca="1" si="157"/>
        <v>1.9385025675398109</v>
      </c>
      <c r="L370" s="4">
        <f t="shared" ca="1" si="158"/>
        <v>4</v>
      </c>
      <c r="M370" s="4">
        <f t="shared" ca="1" si="142"/>
        <v>1.9385025675398109</v>
      </c>
      <c r="N370" s="4">
        <f t="shared" ca="1" si="159"/>
        <v>1.7908389758966645</v>
      </c>
      <c r="O370" s="4">
        <f t="shared" ca="1" si="160"/>
        <v>5</v>
      </c>
      <c r="P370" s="4">
        <f t="shared" ca="1" si="143"/>
        <v>-1.7031890776618521</v>
      </c>
      <c r="Q370" s="4">
        <f t="shared" ca="1" si="161"/>
        <v>3.641691645201663</v>
      </c>
      <c r="R370" s="4">
        <f t="shared" ca="1" si="162"/>
        <v>3.7411096712185969</v>
      </c>
      <c r="S370" s="4">
        <f t="shared" ca="1" si="144"/>
        <v>287</v>
      </c>
      <c r="T370" s="4">
        <f t="shared" ca="1" si="145"/>
        <v>-1</v>
      </c>
      <c r="U370" s="4">
        <f t="shared" ca="1" si="146"/>
        <v>3.7411096712185969</v>
      </c>
      <c r="V370" s="4">
        <f t="shared" ca="1" si="163"/>
        <v>0.12218449308252408</v>
      </c>
      <c r="Y370" s="4">
        <v>-0.3159099999834325</v>
      </c>
      <c r="Z370" s="4">
        <v>1.0152775000094039</v>
      </c>
      <c r="AA370" s="4">
        <v>-2.0221150000061527</v>
      </c>
      <c r="AB370" s="4">
        <v>-0.79015749998490037</v>
      </c>
      <c r="AD370" s="4">
        <v>2.1153024999769343</v>
      </c>
      <c r="AE370" s="4">
        <f t="shared" si="147"/>
        <v>2.3213024999755305</v>
      </c>
      <c r="AF370" s="4">
        <v>349</v>
      </c>
      <c r="AG370" s="2">
        <f t="shared" si="164"/>
        <v>64.559999999999789</v>
      </c>
      <c r="AH370" s="4">
        <f t="shared" si="148"/>
        <v>399</v>
      </c>
      <c r="AI370" s="4">
        <f t="shared" si="149"/>
        <v>1</v>
      </c>
      <c r="AJ370" s="2">
        <f t="shared" si="150"/>
        <v>0</v>
      </c>
      <c r="AK370" s="4">
        <v>349</v>
      </c>
      <c r="AL370" s="4">
        <f t="shared" ca="1" si="151"/>
        <v>3.7411096712185969</v>
      </c>
      <c r="AM370" s="4">
        <f t="shared" ca="1" si="152"/>
        <v>0.12218449308252408</v>
      </c>
      <c r="AN370" s="2">
        <f t="shared" si="165"/>
        <v>64.559999999999789</v>
      </c>
      <c r="AO370" s="4">
        <f t="shared" ca="1" si="153"/>
        <v>399</v>
      </c>
      <c r="AP370" s="4">
        <f t="shared" ca="1" si="154"/>
        <v>1</v>
      </c>
      <c r="AQ370" s="2">
        <f t="shared" ca="1" si="155"/>
        <v>0</v>
      </c>
    </row>
    <row r="371" spans="2:43" x14ac:dyDescent="0.15">
      <c r="B371" s="4">
        <v>2.3213024999755305</v>
      </c>
      <c r="C371" s="4">
        <f t="shared" si="156"/>
        <v>-0.3986975000245252</v>
      </c>
      <c r="F371" s="4">
        <v>350</v>
      </c>
      <c r="G371" s="4">
        <f t="shared" ca="1" si="140"/>
        <v>4</v>
      </c>
      <c r="H371" s="4">
        <f t="shared" ca="1" si="166"/>
        <v>3.9882586206896677</v>
      </c>
      <c r="I371" s="4">
        <f t="shared" ca="1" si="141"/>
        <v>2.2766467065868264E-2</v>
      </c>
      <c r="J371" s="4">
        <f t="shared" ca="1" si="167"/>
        <v>0.12218449308280242</v>
      </c>
      <c r="K371" s="4">
        <f t="shared" ca="1" si="157"/>
        <v>1.0744318261534049</v>
      </c>
      <c r="L371" s="4">
        <f t="shared" ca="1" si="158"/>
        <v>1</v>
      </c>
      <c r="M371" s="4">
        <f t="shared" ca="1" si="142"/>
        <v>-2.9063542399727216E-13</v>
      </c>
      <c r="N371" s="4">
        <f t="shared" ca="1" si="159"/>
        <v>0.39198175652529132</v>
      </c>
      <c r="O371" s="4">
        <f t="shared" ca="1" si="160"/>
        <v>5</v>
      </c>
      <c r="P371" s="4">
        <f t="shared" ca="1" si="143"/>
        <v>-1.2293697600021186E-14</v>
      </c>
      <c r="Q371" s="4">
        <f t="shared" ca="1" si="161"/>
        <v>-2.7834172639725097E-13</v>
      </c>
      <c r="R371" s="4">
        <f t="shared" ca="1" si="162"/>
        <v>0.12218449308252408</v>
      </c>
      <c r="S371" s="4">
        <f t="shared" ca="1" si="144"/>
        <v>287</v>
      </c>
      <c r="T371" s="4">
        <f t="shared" ca="1" si="145"/>
        <v>-1</v>
      </c>
      <c r="U371" s="4">
        <f t="shared" ca="1" si="146"/>
        <v>0.12218449308252408</v>
      </c>
      <c r="V371" s="4">
        <f t="shared" ca="1" si="163"/>
        <v>0.8855705315722866</v>
      </c>
      <c r="Y371" s="4">
        <v>-1.7479099999846426</v>
      </c>
      <c r="Z371" s="4">
        <v>-1.0637224999889838</v>
      </c>
      <c r="AA371" s="4">
        <v>-0.47211500000798878</v>
      </c>
      <c r="AB371" s="4">
        <v>-1.088157499985698</v>
      </c>
      <c r="AD371" s="4">
        <v>2.3213024999755305</v>
      </c>
      <c r="AE371" s="4">
        <f t="shared" si="147"/>
        <v>-0.3986975000245252</v>
      </c>
      <c r="AF371" s="4">
        <v>350</v>
      </c>
      <c r="AG371" s="2">
        <f t="shared" si="164"/>
        <v>64.779999999999788</v>
      </c>
      <c r="AH371" s="4">
        <f t="shared" si="148"/>
        <v>399</v>
      </c>
      <c r="AI371" s="4">
        <f t="shared" si="149"/>
        <v>1</v>
      </c>
      <c r="AJ371" s="2">
        <f t="shared" si="150"/>
        <v>0</v>
      </c>
      <c r="AK371" s="4">
        <v>350</v>
      </c>
      <c r="AL371" s="4">
        <f t="shared" ca="1" si="151"/>
        <v>0.12218449308252408</v>
      </c>
      <c r="AM371" s="4">
        <f t="shared" ca="1" si="152"/>
        <v>0.8855705315722866</v>
      </c>
      <c r="AN371" s="2">
        <f t="shared" si="165"/>
        <v>64.779999999999788</v>
      </c>
      <c r="AO371" s="4">
        <f t="shared" ca="1" si="153"/>
        <v>399</v>
      </c>
      <c r="AP371" s="4">
        <f t="shared" ca="1" si="154"/>
        <v>1</v>
      </c>
      <c r="AQ371" s="2">
        <f t="shared" ca="1" si="155"/>
        <v>0</v>
      </c>
    </row>
    <row r="372" spans="2:43" x14ac:dyDescent="0.15">
      <c r="B372" s="4">
        <v>-0.3986975000245252</v>
      </c>
      <c r="C372" s="4">
        <f t="shared" si="156"/>
        <v>0.74930249997606779</v>
      </c>
      <c r="F372" s="4">
        <v>351</v>
      </c>
      <c r="G372" s="4">
        <f t="shared" ca="1" si="140"/>
        <v>4</v>
      </c>
      <c r="H372" s="4">
        <f t="shared" ca="1" si="166"/>
        <v>4.0015172413793225</v>
      </c>
      <c r="I372" s="4">
        <f t="shared" ca="1" si="141"/>
        <v>2.2766467065868264E-2</v>
      </c>
      <c r="J372" s="4">
        <f t="shared" ca="1" si="167"/>
        <v>0.14495096014867068</v>
      </c>
      <c r="K372" s="4">
        <f t="shared" ca="1" si="157"/>
        <v>0.39765660333285957</v>
      </c>
      <c r="L372" s="4">
        <f t="shared" ca="1" si="158"/>
        <v>5</v>
      </c>
      <c r="M372" s="4">
        <f t="shared" ca="1" si="142"/>
        <v>0.37819390384751023</v>
      </c>
      <c r="N372" s="4">
        <f t="shared" ca="1" si="159"/>
        <v>0.36242566757610573</v>
      </c>
      <c r="O372" s="4">
        <f t="shared" ca="1" si="160"/>
        <v>4</v>
      </c>
      <c r="P372" s="4">
        <f t="shared" ca="1" si="143"/>
        <v>-0.36242566757610573</v>
      </c>
      <c r="Q372" s="4">
        <f t="shared" ca="1" si="161"/>
        <v>0.7406195714236159</v>
      </c>
      <c r="R372" s="4">
        <f t="shared" ca="1" si="162"/>
        <v>0.8855705315722866</v>
      </c>
      <c r="S372" s="4">
        <f t="shared" ca="1" si="144"/>
        <v>287</v>
      </c>
      <c r="T372" s="4">
        <f t="shared" ca="1" si="145"/>
        <v>-1</v>
      </c>
      <c r="U372" s="4">
        <f t="shared" ca="1" si="146"/>
        <v>0.8855705315722866</v>
      </c>
      <c r="V372" s="4">
        <f t="shared" ca="1" si="163"/>
        <v>-1.5025352103699334</v>
      </c>
      <c r="Y372" s="4">
        <v>-0.15490999998490906</v>
      </c>
      <c r="Z372" s="4">
        <v>0.62827750000948868</v>
      </c>
      <c r="AA372" s="4">
        <v>-5.2115000006125456E-2</v>
      </c>
      <c r="AB372" s="4">
        <v>-0.66015749998626916</v>
      </c>
      <c r="AD372" s="4">
        <v>-0.3986975000245252</v>
      </c>
      <c r="AE372" s="4">
        <f t="shared" si="147"/>
        <v>0.74930249997606779</v>
      </c>
      <c r="AF372" s="4">
        <v>351</v>
      </c>
      <c r="AG372" s="2">
        <f t="shared" si="164"/>
        <v>64.999999999999787</v>
      </c>
      <c r="AH372" s="4">
        <f t="shared" si="148"/>
        <v>399</v>
      </c>
      <c r="AI372" s="4">
        <f t="shared" si="149"/>
        <v>1</v>
      </c>
      <c r="AJ372" s="2">
        <f t="shared" si="150"/>
        <v>0</v>
      </c>
      <c r="AK372" s="4">
        <v>351</v>
      </c>
      <c r="AL372" s="4">
        <f t="shared" ca="1" si="151"/>
        <v>0.8855705315722866</v>
      </c>
      <c r="AM372" s="4">
        <f t="shared" ca="1" si="152"/>
        <v>-1.5025352103699334</v>
      </c>
      <c r="AN372" s="2">
        <f t="shared" si="165"/>
        <v>64.999999999999787</v>
      </c>
      <c r="AO372" s="4">
        <f t="shared" ca="1" si="153"/>
        <v>399</v>
      </c>
      <c r="AP372" s="4">
        <f t="shared" ca="1" si="154"/>
        <v>1</v>
      </c>
      <c r="AQ372" s="2">
        <f t="shared" ca="1" si="155"/>
        <v>0</v>
      </c>
    </row>
    <row r="373" spans="2:43" x14ac:dyDescent="0.15">
      <c r="B373" s="4">
        <v>0.74930249997606779</v>
      </c>
      <c r="C373" s="4">
        <f t="shared" si="156"/>
        <v>1.8493024999770569</v>
      </c>
      <c r="F373" s="4">
        <v>352</v>
      </c>
      <c r="G373" s="4">
        <f t="shared" ca="1" si="140"/>
        <v>4</v>
      </c>
      <c r="H373" s="4">
        <f t="shared" ca="1" si="166"/>
        <v>4.0147758620689773</v>
      </c>
      <c r="I373" s="4">
        <f t="shared" ca="1" si="141"/>
        <v>2.2766467065868264E-2</v>
      </c>
      <c r="J373" s="4">
        <f t="shared" ca="1" si="167"/>
        <v>0.16771742721453894</v>
      </c>
      <c r="K373" s="4">
        <f t="shared" ca="1" si="157"/>
        <v>1.1888641949427052</v>
      </c>
      <c r="L373" s="4">
        <f t="shared" ca="1" si="158"/>
        <v>4</v>
      </c>
      <c r="M373" s="4">
        <f t="shared" ca="1" si="142"/>
        <v>-9.3214123716677656E-14</v>
      </c>
      <c r="N373" s="4">
        <f t="shared" ca="1" si="159"/>
        <v>1.9286416198479732</v>
      </c>
      <c r="O373" s="4">
        <f t="shared" ca="1" si="160"/>
        <v>3</v>
      </c>
      <c r="P373" s="4">
        <f t="shared" ca="1" si="143"/>
        <v>1.6702526375843791</v>
      </c>
      <c r="Q373" s="4">
        <f t="shared" ca="1" si="161"/>
        <v>-1.6702526375844724</v>
      </c>
      <c r="R373" s="4">
        <f t="shared" ca="1" si="162"/>
        <v>-1.5025352103699334</v>
      </c>
      <c r="S373" s="4">
        <f t="shared" ca="1" si="144"/>
        <v>287</v>
      </c>
      <c r="T373" s="4">
        <f t="shared" ca="1" si="145"/>
        <v>-1</v>
      </c>
      <c r="U373" s="4">
        <f t="shared" ca="1" si="146"/>
        <v>-1.5025352103699334</v>
      </c>
      <c r="V373" s="4">
        <f t="shared" ca="1" si="163"/>
        <v>1.2636030907643221</v>
      </c>
      <c r="Y373" s="4">
        <v>0.89509000001442018</v>
      </c>
      <c r="Z373" s="4">
        <v>0.77227750000830042</v>
      </c>
      <c r="AA373" s="4">
        <v>-0.52611500000665501</v>
      </c>
      <c r="AB373" s="4">
        <v>0.78584250001512146</v>
      </c>
      <c r="AD373" s="4">
        <v>0.74930249997606779</v>
      </c>
      <c r="AE373" s="4">
        <f t="shared" si="147"/>
        <v>1.8493024999770569</v>
      </c>
      <c r="AF373" s="4">
        <v>352</v>
      </c>
      <c r="AG373" s="2">
        <f t="shared" si="164"/>
        <v>65.219999999999786</v>
      </c>
      <c r="AH373" s="4">
        <f t="shared" si="148"/>
        <v>399</v>
      </c>
      <c r="AI373" s="4">
        <f t="shared" si="149"/>
        <v>1</v>
      </c>
      <c r="AJ373" s="2">
        <f t="shared" si="150"/>
        <v>0</v>
      </c>
      <c r="AK373" s="4">
        <v>352</v>
      </c>
      <c r="AL373" s="4">
        <f t="shared" ca="1" si="151"/>
        <v>-1.5025352103699334</v>
      </c>
      <c r="AM373" s="4">
        <f t="shared" ca="1" si="152"/>
        <v>1.2636030907643221</v>
      </c>
      <c r="AN373" s="2">
        <f t="shared" si="165"/>
        <v>65.219999999999786</v>
      </c>
      <c r="AO373" s="4">
        <f t="shared" ca="1" si="153"/>
        <v>399</v>
      </c>
      <c r="AP373" s="4">
        <f t="shared" ca="1" si="154"/>
        <v>1</v>
      </c>
      <c r="AQ373" s="2">
        <f t="shared" ca="1" si="155"/>
        <v>0</v>
      </c>
    </row>
    <row r="374" spans="2:43" x14ac:dyDescent="0.15">
      <c r="B374" s="4">
        <v>1.8493024999770569</v>
      </c>
      <c r="C374" s="4">
        <f t="shared" si="156"/>
        <v>1.9253024999770219</v>
      </c>
      <c r="F374" s="4">
        <v>353</v>
      </c>
      <c r="G374" s="4">
        <f t="shared" ca="1" si="140"/>
        <v>4</v>
      </c>
      <c r="H374" s="4">
        <f t="shared" ca="1" si="166"/>
        <v>4.0280344827586321</v>
      </c>
      <c r="I374" s="4">
        <f t="shared" ca="1" si="141"/>
        <v>2.2766467065868264E-2</v>
      </c>
      <c r="J374" s="4">
        <f t="shared" ca="1" si="167"/>
        <v>0.19048389428040721</v>
      </c>
      <c r="K374" s="4">
        <f t="shared" ca="1" si="157"/>
        <v>0.62802445085251812</v>
      </c>
      <c r="L374" s="4">
        <f t="shared" ca="1" si="158"/>
        <v>4</v>
      </c>
      <c r="M374" s="4">
        <f t="shared" ca="1" si="142"/>
        <v>0.62802445085251812</v>
      </c>
      <c r="N374" s="4">
        <f t="shared" ca="1" si="159"/>
        <v>0.51395114241034934</v>
      </c>
      <c r="O374" s="4">
        <f t="shared" ca="1" si="160"/>
        <v>3</v>
      </c>
      <c r="P374" s="4">
        <f t="shared" ca="1" si="143"/>
        <v>-0.44509474563139678</v>
      </c>
      <c r="Q374" s="4">
        <f t="shared" ca="1" si="161"/>
        <v>1.0731191964839149</v>
      </c>
      <c r="R374" s="4">
        <f t="shared" ca="1" si="162"/>
        <v>1.2636030907643221</v>
      </c>
      <c r="S374" s="4">
        <f t="shared" ca="1" si="144"/>
        <v>287</v>
      </c>
      <c r="T374" s="4">
        <f t="shared" ca="1" si="145"/>
        <v>-1</v>
      </c>
      <c r="U374" s="4">
        <f t="shared" ca="1" si="146"/>
        <v>1.2636030907643221</v>
      </c>
      <c r="V374" s="4">
        <f t="shared" ca="1" si="163"/>
        <v>0.21325036134632688</v>
      </c>
      <c r="Y374" s="4">
        <v>2.3510900000154322</v>
      </c>
      <c r="Z374" s="4">
        <v>0.24127750000957349</v>
      </c>
      <c r="AA374" s="4">
        <v>0.16588499999059536</v>
      </c>
      <c r="AB374" s="4">
        <v>1.6408425000165039</v>
      </c>
      <c r="AD374" s="4">
        <v>1.8493024999770569</v>
      </c>
      <c r="AE374" s="4">
        <f t="shared" si="147"/>
        <v>1.9253024999770219</v>
      </c>
      <c r="AF374" s="4">
        <v>353</v>
      </c>
      <c r="AG374" s="2">
        <f t="shared" si="164"/>
        <v>65.439999999999785</v>
      </c>
      <c r="AH374" s="4">
        <f t="shared" si="148"/>
        <v>399</v>
      </c>
      <c r="AI374" s="4">
        <f t="shared" si="149"/>
        <v>1</v>
      </c>
      <c r="AJ374" s="2">
        <f t="shared" si="150"/>
        <v>0</v>
      </c>
      <c r="AK374" s="4">
        <v>353</v>
      </c>
      <c r="AL374" s="4">
        <f t="shared" ca="1" si="151"/>
        <v>1.2636030907643221</v>
      </c>
      <c r="AM374" s="4">
        <f t="shared" ca="1" si="152"/>
        <v>0.21325036134632688</v>
      </c>
      <c r="AN374" s="2">
        <f t="shared" si="165"/>
        <v>65.439999999999785</v>
      </c>
      <c r="AO374" s="4">
        <f t="shared" ca="1" si="153"/>
        <v>399</v>
      </c>
      <c r="AP374" s="4">
        <f t="shared" ca="1" si="154"/>
        <v>1</v>
      </c>
      <c r="AQ374" s="2">
        <f t="shared" ca="1" si="155"/>
        <v>0</v>
      </c>
    </row>
    <row r="375" spans="2:43" x14ac:dyDescent="0.15">
      <c r="B375" s="4">
        <v>1.9253024999770219</v>
      </c>
      <c r="C375" s="4">
        <f t="shared" si="156"/>
        <v>1.9453024999762647</v>
      </c>
      <c r="F375" s="4">
        <v>354</v>
      </c>
      <c r="G375" s="4">
        <f t="shared" ca="1" si="140"/>
        <v>4</v>
      </c>
      <c r="H375" s="4">
        <f t="shared" ca="1" si="166"/>
        <v>4.0412931034482868</v>
      </c>
      <c r="I375" s="4">
        <f t="shared" ca="1" si="141"/>
        <v>2.2766467065868264E-2</v>
      </c>
      <c r="J375" s="4">
        <f t="shared" ca="1" si="167"/>
        <v>0.21325036134627548</v>
      </c>
      <c r="K375" s="4">
        <f t="shared" ca="1" si="157"/>
        <v>0.89037614074090277</v>
      </c>
      <c r="L375" s="4">
        <f t="shared" ca="1" si="158"/>
        <v>2</v>
      </c>
      <c r="M375" s="4">
        <f t="shared" ca="1" si="142"/>
        <v>4.3628698316368855E-14</v>
      </c>
      <c r="N375" s="4">
        <f t="shared" ca="1" si="159"/>
        <v>0.31707807915564706</v>
      </c>
      <c r="O375" s="4">
        <f t="shared" ca="1" si="160"/>
        <v>4</v>
      </c>
      <c r="P375" s="4">
        <f t="shared" ca="1" si="143"/>
        <v>-7.7684605557287859E-15</v>
      </c>
      <c r="Q375" s="4">
        <f t="shared" ca="1" si="161"/>
        <v>5.139715887209764E-14</v>
      </c>
      <c r="R375" s="4">
        <f t="shared" ca="1" si="162"/>
        <v>0.21325036134632688</v>
      </c>
      <c r="S375" s="4">
        <f t="shared" ca="1" si="144"/>
        <v>287</v>
      </c>
      <c r="T375" s="4">
        <f t="shared" ca="1" si="145"/>
        <v>-1</v>
      </c>
      <c r="U375" s="4">
        <f t="shared" ca="1" si="146"/>
        <v>0.21325036134632688</v>
      </c>
      <c r="V375" s="4">
        <f t="shared" ca="1" si="163"/>
        <v>0.23601682841202998</v>
      </c>
      <c r="Y375" s="4">
        <v>2.4140900000162446</v>
      </c>
      <c r="Z375" s="4">
        <v>9.5277500008705829E-2</v>
      </c>
      <c r="AA375" s="4">
        <v>-1.9801150000091639</v>
      </c>
      <c r="AB375" s="4">
        <v>2.5968425000151285</v>
      </c>
      <c r="AD375" s="4">
        <v>1.9253024999770219</v>
      </c>
      <c r="AE375" s="4">
        <f t="shared" si="147"/>
        <v>1.9453024999762647</v>
      </c>
      <c r="AF375" s="4">
        <v>354</v>
      </c>
      <c r="AG375" s="2">
        <f t="shared" si="164"/>
        <v>65.659999999999783</v>
      </c>
      <c r="AH375" s="4">
        <f t="shared" si="148"/>
        <v>399</v>
      </c>
      <c r="AI375" s="4">
        <f t="shared" si="149"/>
        <v>1</v>
      </c>
      <c r="AJ375" s="2">
        <f t="shared" si="150"/>
        <v>0</v>
      </c>
      <c r="AK375" s="4">
        <v>354</v>
      </c>
      <c r="AL375" s="4">
        <f t="shared" ca="1" si="151"/>
        <v>0.21325036134632688</v>
      </c>
      <c r="AM375" s="4">
        <f t="shared" ca="1" si="152"/>
        <v>0.23601682841202998</v>
      </c>
      <c r="AN375" s="2">
        <f t="shared" si="165"/>
        <v>65.659999999999783</v>
      </c>
      <c r="AO375" s="4">
        <f t="shared" ca="1" si="153"/>
        <v>399</v>
      </c>
      <c r="AP375" s="4">
        <f t="shared" ca="1" si="154"/>
        <v>1</v>
      </c>
      <c r="AQ375" s="2">
        <f t="shared" ca="1" si="155"/>
        <v>0</v>
      </c>
    </row>
    <row r="376" spans="2:43" x14ac:dyDescent="0.15">
      <c r="B376" s="4">
        <v>1.9453024999762647</v>
      </c>
      <c r="C376" s="4">
        <f t="shared" si="156"/>
        <v>1.695302499975071</v>
      </c>
      <c r="F376" s="4">
        <v>355</v>
      </c>
      <c r="G376" s="4">
        <f t="shared" ca="1" si="140"/>
        <v>4</v>
      </c>
      <c r="H376" s="4">
        <f t="shared" ca="1" si="166"/>
        <v>4.0545517241379416</v>
      </c>
      <c r="I376" s="4">
        <f t="shared" ca="1" si="141"/>
        <v>2.2766467065868264E-2</v>
      </c>
      <c r="J376" s="4">
        <f t="shared" ca="1" si="167"/>
        <v>0.23601682841214375</v>
      </c>
      <c r="K376" s="4">
        <f t="shared" ca="1" si="157"/>
        <v>1.372343798683558</v>
      </c>
      <c r="L376" s="4">
        <f t="shared" ca="1" si="158"/>
        <v>1</v>
      </c>
      <c r="M376" s="4">
        <f t="shared" ca="1" si="142"/>
        <v>-2.0713386934460383E-13</v>
      </c>
      <c r="N376" s="4">
        <f t="shared" ca="1" si="159"/>
        <v>1.7643123115406421</v>
      </c>
      <c r="O376" s="4">
        <f t="shared" ca="1" si="160"/>
        <v>5</v>
      </c>
      <c r="P376" s="4">
        <f t="shared" ca="1" si="143"/>
        <v>-9.3374896763801583E-14</v>
      </c>
      <c r="Q376" s="4">
        <f t="shared" ca="1" si="161"/>
        <v>-1.1375897258080223E-13</v>
      </c>
      <c r="R376" s="4">
        <f t="shared" ca="1" si="162"/>
        <v>0.23601682841202998</v>
      </c>
      <c r="S376" s="4">
        <f t="shared" ca="1" si="144"/>
        <v>287</v>
      </c>
      <c r="T376" s="4">
        <f t="shared" ca="1" si="145"/>
        <v>-1</v>
      </c>
      <c r="U376" s="4">
        <f t="shared" ca="1" si="146"/>
        <v>0.23601682841202998</v>
      </c>
      <c r="V376" s="4">
        <f t="shared" ca="1" si="163"/>
        <v>0.25878329547796941</v>
      </c>
      <c r="Y376" s="4">
        <v>1.8800900000144338</v>
      </c>
      <c r="Z376" s="4">
        <v>-0.13272249999118912</v>
      </c>
      <c r="AA376" s="4">
        <v>-0.16211500000906653</v>
      </c>
      <c r="AB376" s="4">
        <v>-0.36515749998500269</v>
      </c>
      <c r="AD376" s="4">
        <v>1.9453024999762647</v>
      </c>
      <c r="AE376" s="4">
        <f t="shared" si="147"/>
        <v>1.695302499975071</v>
      </c>
      <c r="AF376" s="4">
        <v>355</v>
      </c>
      <c r="AG376" s="2">
        <f t="shared" si="164"/>
        <v>65.879999999999782</v>
      </c>
      <c r="AH376" s="4">
        <f t="shared" si="148"/>
        <v>399</v>
      </c>
      <c r="AI376" s="4">
        <f t="shared" si="149"/>
        <v>1</v>
      </c>
      <c r="AJ376" s="2">
        <f t="shared" si="150"/>
        <v>0</v>
      </c>
      <c r="AK376" s="4">
        <v>355</v>
      </c>
      <c r="AL376" s="4">
        <f t="shared" ca="1" si="151"/>
        <v>0.23601682841202998</v>
      </c>
      <c r="AM376" s="4">
        <f t="shared" ca="1" si="152"/>
        <v>0.25878329547796941</v>
      </c>
      <c r="AN376" s="2">
        <f t="shared" si="165"/>
        <v>65.879999999999782</v>
      </c>
      <c r="AO376" s="4">
        <f t="shared" ca="1" si="153"/>
        <v>399</v>
      </c>
      <c r="AP376" s="4">
        <f t="shared" ca="1" si="154"/>
        <v>1</v>
      </c>
      <c r="AQ376" s="2">
        <f t="shared" ca="1" si="155"/>
        <v>0</v>
      </c>
    </row>
    <row r="377" spans="2:43" x14ac:dyDescent="0.15">
      <c r="B377" s="4">
        <v>1.695302499975071</v>
      </c>
      <c r="C377" s="4">
        <f t="shared" si="156"/>
        <v>2.102302499974229</v>
      </c>
      <c r="F377" s="4">
        <v>356</v>
      </c>
      <c r="G377" s="4">
        <f t="shared" ca="1" si="140"/>
        <v>4</v>
      </c>
      <c r="H377" s="4">
        <f t="shared" ca="1" si="166"/>
        <v>4.0678103448275964</v>
      </c>
      <c r="I377" s="4">
        <f t="shared" ca="1" si="141"/>
        <v>2.2766467065868264E-2</v>
      </c>
      <c r="J377" s="4">
        <f t="shared" ca="1" si="167"/>
        <v>0.25878329547801199</v>
      </c>
      <c r="K377" s="4">
        <f t="shared" ca="1" si="157"/>
        <v>1.2144502704315649</v>
      </c>
      <c r="L377" s="4">
        <f t="shared" ca="1" si="158"/>
        <v>1</v>
      </c>
      <c r="M377" s="4">
        <f t="shared" ca="1" si="142"/>
        <v>6.6646574205767296E-14</v>
      </c>
      <c r="N377" s="4">
        <f t="shared" ca="1" si="159"/>
        <v>1.990627073966686</v>
      </c>
      <c r="O377" s="4">
        <f t="shared" ca="1" si="160"/>
        <v>1</v>
      </c>
      <c r="P377" s="4">
        <f t="shared" ca="1" si="143"/>
        <v>1.0924158710425034E-13</v>
      </c>
      <c r="Q377" s="4">
        <f t="shared" ca="1" si="161"/>
        <v>-4.2595012898483041E-14</v>
      </c>
      <c r="R377" s="4">
        <f t="shared" ca="1" si="162"/>
        <v>0.25878329547796941</v>
      </c>
      <c r="S377" s="4">
        <f t="shared" ca="1" si="144"/>
        <v>287</v>
      </c>
      <c r="T377" s="4">
        <f t="shared" ca="1" si="145"/>
        <v>-1</v>
      </c>
      <c r="U377" s="4">
        <f t="shared" ca="1" si="146"/>
        <v>0.25878329547796941</v>
      </c>
      <c r="V377" s="4">
        <f t="shared" ca="1" si="163"/>
        <v>0.5345654720505334</v>
      </c>
      <c r="Y377" s="4">
        <v>1.5010900000156369</v>
      </c>
      <c r="Z377" s="4">
        <v>0.81627750001089794</v>
      </c>
      <c r="AA377" s="4">
        <v>0.20888499999216492</v>
      </c>
      <c r="AB377" s="4">
        <v>0.82584250001360715</v>
      </c>
      <c r="AD377" s="4">
        <v>1.695302499975071</v>
      </c>
      <c r="AE377" s="4">
        <f t="shared" si="147"/>
        <v>2.102302499974229</v>
      </c>
      <c r="AF377" s="4">
        <v>356</v>
      </c>
      <c r="AG377" s="2">
        <f t="shared" si="164"/>
        <v>66.099999999999781</v>
      </c>
      <c r="AH377" s="4">
        <f t="shared" si="148"/>
        <v>399</v>
      </c>
      <c r="AI377" s="4">
        <f t="shared" si="149"/>
        <v>1</v>
      </c>
      <c r="AJ377" s="2">
        <f t="shared" si="150"/>
        <v>0</v>
      </c>
      <c r="AK377" s="4">
        <v>356</v>
      </c>
      <c r="AL377" s="4">
        <f t="shared" ca="1" si="151"/>
        <v>0.25878329547796941</v>
      </c>
      <c r="AM377" s="4">
        <f t="shared" ca="1" si="152"/>
        <v>0.5345654720505334</v>
      </c>
      <c r="AN377" s="2">
        <f t="shared" si="165"/>
        <v>66.099999999999781</v>
      </c>
      <c r="AO377" s="4">
        <f t="shared" ca="1" si="153"/>
        <v>399</v>
      </c>
      <c r="AP377" s="4">
        <f t="shared" ca="1" si="154"/>
        <v>1</v>
      </c>
      <c r="AQ377" s="2">
        <f t="shared" ca="1" si="155"/>
        <v>0</v>
      </c>
    </row>
    <row r="378" spans="2:43" x14ac:dyDescent="0.15">
      <c r="B378" s="4">
        <v>2.102302499974229</v>
      </c>
      <c r="C378" s="4">
        <f t="shared" si="156"/>
        <v>1.0093024999768829</v>
      </c>
      <c r="F378" s="4">
        <v>357</v>
      </c>
      <c r="G378" s="4">
        <f t="shared" ca="1" si="140"/>
        <v>4</v>
      </c>
      <c r="H378" s="4">
        <f t="shared" ca="1" si="166"/>
        <v>4.0810689655172512</v>
      </c>
      <c r="I378" s="4">
        <f t="shared" ca="1" si="141"/>
        <v>2.2766467065868264E-2</v>
      </c>
      <c r="J378" s="4">
        <f t="shared" ca="1" si="167"/>
        <v>0.28154976254388026</v>
      </c>
      <c r="K378" s="4">
        <f t="shared" ca="1" si="157"/>
        <v>0.43045603563531448</v>
      </c>
      <c r="L378" s="4">
        <f t="shared" ca="1" si="158"/>
        <v>5</v>
      </c>
      <c r="M378" s="4">
        <f t="shared" ca="1" si="142"/>
        <v>0.25301570950673463</v>
      </c>
      <c r="N378" s="4">
        <f t="shared" ca="1" si="159"/>
        <v>0.84010229445218276</v>
      </c>
      <c r="O378" s="4">
        <f t="shared" ca="1" si="160"/>
        <v>2</v>
      </c>
      <c r="P378" s="4">
        <f t="shared" ca="1" si="143"/>
        <v>8.1513869696453375E-14</v>
      </c>
      <c r="Q378" s="4">
        <f t="shared" ca="1" si="161"/>
        <v>0.25301570950665314</v>
      </c>
      <c r="R378" s="4">
        <f t="shared" ca="1" si="162"/>
        <v>0.5345654720505334</v>
      </c>
      <c r="S378" s="4">
        <f t="shared" ca="1" si="144"/>
        <v>287</v>
      </c>
      <c r="T378" s="4">
        <f t="shared" ca="1" si="145"/>
        <v>-1</v>
      </c>
      <c r="U378" s="4">
        <f t="shared" ca="1" si="146"/>
        <v>0.5345654720505334</v>
      </c>
      <c r="V378" s="4">
        <f t="shared" ca="1" si="163"/>
        <v>-0.27398106392710803</v>
      </c>
      <c r="Y378" s="4">
        <v>1.9220900000149754</v>
      </c>
      <c r="Z378" s="4">
        <v>0.7032775000084257</v>
      </c>
      <c r="AA378" s="4">
        <v>0.25388499999223768</v>
      </c>
      <c r="AB378" s="4">
        <v>-1.3631574999841689</v>
      </c>
      <c r="AD378" s="4">
        <v>2.102302499974229</v>
      </c>
      <c r="AE378" s="4">
        <f t="shared" si="147"/>
        <v>1.0093024999768829</v>
      </c>
      <c r="AF378" s="4">
        <v>357</v>
      </c>
      <c r="AG378" s="2">
        <f t="shared" si="164"/>
        <v>66.31999999999978</v>
      </c>
      <c r="AH378" s="4">
        <f t="shared" si="148"/>
        <v>399</v>
      </c>
      <c r="AI378" s="4">
        <f t="shared" si="149"/>
        <v>1</v>
      </c>
      <c r="AJ378" s="2">
        <f t="shared" si="150"/>
        <v>0</v>
      </c>
      <c r="AK378" s="4">
        <v>357</v>
      </c>
      <c r="AL378" s="4">
        <f t="shared" ca="1" si="151"/>
        <v>0.5345654720505334</v>
      </c>
      <c r="AM378" s="4">
        <f t="shared" ca="1" si="152"/>
        <v>-0.27398106392710803</v>
      </c>
      <c r="AN378" s="2">
        <f t="shared" si="165"/>
        <v>66.31999999999978</v>
      </c>
      <c r="AO378" s="4">
        <f t="shared" ca="1" si="153"/>
        <v>399</v>
      </c>
      <c r="AP378" s="4">
        <f t="shared" ca="1" si="154"/>
        <v>1</v>
      </c>
      <c r="AQ378" s="2">
        <f t="shared" ca="1" si="155"/>
        <v>0</v>
      </c>
    </row>
    <row r="379" spans="2:43" x14ac:dyDescent="0.15">
      <c r="B379" s="4">
        <v>1.0093024999768829</v>
      </c>
      <c r="C379" s="4">
        <f t="shared" si="156"/>
        <v>1.2223024999755694</v>
      </c>
      <c r="F379" s="4">
        <v>358</v>
      </c>
      <c r="G379" s="4">
        <f t="shared" ca="1" si="140"/>
        <v>4</v>
      </c>
      <c r="H379" s="4">
        <f t="shared" ca="1" si="166"/>
        <v>4.094327586206906</v>
      </c>
      <c r="I379" s="4">
        <f t="shared" ca="1" si="141"/>
        <v>2.2766467065868264E-2</v>
      </c>
      <c r="J379" s="4">
        <f t="shared" ca="1" si="167"/>
        <v>0.30431622960974852</v>
      </c>
      <c r="K379" s="4">
        <f t="shared" ca="1" si="157"/>
        <v>0.98385812042979714</v>
      </c>
      <c r="L379" s="4">
        <f t="shared" ca="1" si="158"/>
        <v>5</v>
      </c>
      <c r="M379" s="4">
        <f t="shared" ca="1" si="142"/>
        <v>-0.57829729353684667</v>
      </c>
      <c r="N379" s="4">
        <f t="shared" ca="1" si="159"/>
        <v>0.8446117486403284</v>
      </c>
      <c r="O379" s="4">
        <f t="shared" ca="1" si="160"/>
        <v>1</v>
      </c>
      <c r="P379" s="4">
        <f t="shared" ca="1" si="143"/>
        <v>9.9287097895063312E-15</v>
      </c>
      <c r="Q379" s="4">
        <f t="shared" ca="1" si="161"/>
        <v>-0.57829729353685655</v>
      </c>
      <c r="R379" s="4">
        <f t="shared" ca="1" si="162"/>
        <v>-0.27398106392710803</v>
      </c>
      <c r="S379" s="4">
        <f t="shared" ca="1" si="144"/>
        <v>287</v>
      </c>
      <c r="T379" s="4">
        <f t="shared" ca="1" si="145"/>
        <v>-1</v>
      </c>
      <c r="U379" s="4">
        <f t="shared" ca="1" si="146"/>
        <v>-0.27398106392710803</v>
      </c>
      <c r="V379" s="4">
        <f t="shared" ca="1" si="163"/>
        <v>1.9607756926685702</v>
      </c>
      <c r="Y379" s="4">
        <v>1.7210900000144136</v>
      </c>
      <c r="Z379" s="4">
        <v>-0.227722499989369</v>
      </c>
      <c r="AA379" s="4">
        <v>0.88388499999325632</v>
      </c>
      <c r="AB379" s="4">
        <v>-0.16415749998444085</v>
      </c>
      <c r="AD379" s="4">
        <v>1.0093024999768829</v>
      </c>
      <c r="AE379" s="4">
        <f t="shared" si="147"/>
        <v>1.2223024999755694</v>
      </c>
      <c r="AF379" s="4">
        <v>358</v>
      </c>
      <c r="AG379" s="2">
        <f t="shared" si="164"/>
        <v>66.539999999999779</v>
      </c>
      <c r="AH379" s="4">
        <f t="shared" si="148"/>
        <v>399</v>
      </c>
      <c r="AI379" s="4">
        <f t="shared" si="149"/>
        <v>1</v>
      </c>
      <c r="AJ379" s="2">
        <f t="shared" si="150"/>
        <v>0</v>
      </c>
      <c r="AK379" s="4">
        <v>358</v>
      </c>
      <c r="AL379" s="4">
        <f t="shared" ca="1" si="151"/>
        <v>-0.27398106392710803</v>
      </c>
      <c r="AM379" s="4">
        <f t="shared" ca="1" si="152"/>
        <v>1.9607756926685702</v>
      </c>
      <c r="AN379" s="2">
        <f t="shared" si="165"/>
        <v>66.539999999999779</v>
      </c>
      <c r="AO379" s="4">
        <f t="shared" ca="1" si="153"/>
        <v>399</v>
      </c>
      <c r="AP379" s="4">
        <f t="shared" ca="1" si="154"/>
        <v>1</v>
      </c>
      <c r="AQ379" s="2">
        <f t="shared" ca="1" si="155"/>
        <v>0</v>
      </c>
    </row>
    <row r="380" spans="2:43" x14ac:dyDescent="0.15">
      <c r="B380" s="4">
        <v>1.2223024999755694</v>
      </c>
      <c r="C380" s="4">
        <f t="shared" si="156"/>
        <v>2.2903024999756383</v>
      </c>
      <c r="F380" s="4">
        <v>359</v>
      </c>
      <c r="G380" s="4">
        <f t="shared" ca="1" si="140"/>
        <v>4</v>
      </c>
      <c r="H380" s="4">
        <f t="shared" ca="1" si="166"/>
        <v>4.1075862068965607</v>
      </c>
      <c r="I380" s="4">
        <f t="shared" ca="1" si="141"/>
        <v>2.2766467065868264E-2</v>
      </c>
      <c r="J380" s="4">
        <f t="shared" ca="1" si="167"/>
        <v>0.32708269667561679</v>
      </c>
      <c r="K380" s="4">
        <f t="shared" ca="1" si="157"/>
        <v>0.27263084629084622</v>
      </c>
      <c r="L380" s="4">
        <f t="shared" ca="1" si="158"/>
        <v>5</v>
      </c>
      <c r="M380" s="4">
        <f t="shared" ca="1" si="142"/>
        <v>-0.25928734290797378</v>
      </c>
      <c r="N380" s="4">
        <f t="shared" ca="1" si="159"/>
        <v>1.8929803389009272</v>
      </c>
      <c r="O380" s="4">
        <f t="shared" ca="1" si="160"/>
        <v>4</v>
      </c>
      <c r="P380" s="4">
        <f t="shared" ca="1" si="143"/>
        <v>-1.8929803389009272</v>
      </c>
      <c r="Q380" s="4">
        <f t="shared" ca="1" si="161"/>
        <v>1.6336929959929534</v>
      </c>
      <c r="R380" s="4">
        <f t="shared" ca="1" si="162"/>
        <v>1.9607756926685702</v>
      </c>
      <c r="S380" s="4">
        <f t="shared" ca="1" si="144"/>
        <v>287</v>
      </c>
      <c r="T380" s="4">
        <f t="shared" ca="1" si="145"/>
        <v>-1</v>
      </c>
      <c r="U380" s="4">
        <f t="shared" ca="1" si="146"/>
        <v>1.9607756926685702</v>
      </c>
      <c r="V380" s="4">
        <f t="shared" ca="1" si="163"/>
        <v>0.34984916374143532</v>
      </c>
      <c r="Y380" s="4">
        <v>0.97609000001597224</v>
      </c>
      <c r="Z380" s="4">
        <v>-0.30872249999092105</v>
      </c>
      <c r="AA380" s="4">
        <v>1.3288849999923968</v>
      </c>
      <c r="AB380" s="4">
        <v>0.40684250001632449</v>
      </c>
      <c r="AD380" s="4">
        <v>1.2223024999755694</v>
      </c>
      <c r="AE380" s="4">
        <f t="shared" si="147"/>
        <v>2.2903024999756383</v>
      </c>
      <c r="AF380" s="4">
        <v>359</v>
      </c>
      <c r="AG380" s="2">
        <f t="shared" si="164"/>
        <v>66.759999999999778</v>
      </c>
      <c r="AH380" s="4">
        <f t="shared" si="148"/>
        <v>399</v>
      </c>
      <c r="AI380" s="4">
        <f t="shared" si="149"/>
        <v>1</v>
      </c>
      <c r="AJ380" s="2">
        <f t="shared" si="150"/>
        <v>0</v>
      </c>
      <c r="AK380" s="4">
        <v>359</v>
      </c>
      <c r="AL380" s="4">
        <f t="shared" ca="1" si="151"/>
        <v>1.9607756926685702</v>
      </c>
      <c r="AM380" s="4">
        <f t="shared" ca="1" si="152"/>
        <v>0.34984916374143532</v>
      </c>
      <c r="AN380" s="2">
        <f t="shared" si="165"/>
        <v>66.759999999999778</v>
      </c>
      <c r="AO380" s="4">
        <f t="shared" ca="1" si="153"/>
        <v>399</v>
      </c>
      <c r="AP380" s="4">
        <f t="shared" ca="1" si="154"/>
        <v>1</v>
      </c>
      <c r="AQ380" s="2">
        <f t="shared" ca="1" si="155"/>
        <v>0</v>
      </c>
    </row>
    <row r="381" spans="2:43" x14ac:dyDescent="0.15">
      <c r="B381" s="4">
        <v>2.2903024999756383</v>
      </c>
      <c r="C381" s="4">
        <f t="shared" si="156"/>
        <v>2.6703024999754632</v>
      </c>
      <c r="F381" s="4">
        <v>360</v>
      </c>
      <c r="G381" s="4">
        <f t="shared" ca="1" si="140"/>
        <v>4</v>
      </c>
      <c r="H381" s="4">
        <f t="shared" ca="1" si="166"/>
        <v>4.1208448275862155</v>
      </c>
      <c r="I381" s="4">
        <f t="shared" ca="1" si="141"/>
        <v>2.2766467065868264E-2</v>
      </c>
      <c r="J381" s="4">
        <f t="shared" ca="1" si="167"/>
        <v>0.34984916374148506</v>
      </c>
      <c r="K381" s="4">
        <f t="shared" ca="1" si="157"/>
        <v>0.75271339271901949</v>
      </c>
      <c r="L381" s="4">
        <f t="shared" ca="1" si="158"/>
        <v>2</v>
      </c>
      <c r="M381" s="4">
        <f t="shared" ca="1" si="142"/>
        <v>-1.1805282070600802E-14</v>
      </c>
      <c r="N381" s="4">
        <f t="shared" ca="1" si="159"/>
        <v>1.3824232415025659</v>
      </c>
      <c r="O381" s="4">
        <f t="shared" ca="1" si="160"/>
        <v>3</v>
      </c>
      <c r="P381" s="4">
        <f t="shared" ca="1" si="143"/>
        <v>3.7933494599087077E-14</v>
      </c>
      <c r="Q381" s="4">
        <f t="shared" ca="1" si="161"/>
        <v>-4.9738776669687881E-14</v>
      </c>
      <c r="R381" s="4">
        <f t="shared" ca="1" si="162"/>
        <v>0.34984916374143532</v>
      </c>
      <c r="S381" s="4">
        <f t="shared" ca="1" si="144"/>
        <v>287</v>
      </c>
      <c r="T381" s="4">
        <f t="shared" ca="1" si="145"/>
        <v>-1</v>
      </c>
      <c r="U381" s="4">
        <f t="shared" ca="1" si="146"/>
        <v>0.34984916374143532</v>
      </c>
      <c r="V381" s="4">
        <f t="shared" ca="1" si="163"/>
        <v>1.5154910406878923</v>
      </c>
      <c r="Y381" s="4">
        <v>3.4560900000144557</v>
      </c>
      <c r="Z381" s="4">
        <v>0.93827750000841093</v>
      </c>
      <c r="AA381" s="4">
        <v>1.1208849999917447</v>
      </c>
      <c r="AB381" s="4">
        <v>8.7842500015256064E-2</v>
      </c>
      <c r="AD381" s="4">
        <v>2.2903024999756383</v>
      </c>
      <c r="AE381" s="4">
        <f t="shared" si="147"/>
        <v>2.6703024999754632</v>
      </c>
      <c r="AF381" s="4">
        <v>360</v>
      </c>
      <c r="AG381" s="2">
        <f t="shared" si="164"/>
        <v>66.979999999999777</v>
      </c>
      <c r="AH381" s="4">
        <f t="shared" si="148"/>
        <v>399</v>
      </c>
      <c r="AI381" s="4">
        <f t="shared" si="149"/>
        <v>1</v>
      </c>
      <c r="AJ381" s="2">
        <f t="shared" si="150"/>
        <v>0</v>
      </c>
      <c r="AK381" s="4">
        <v>360</v>
      </c>
      <c r="AL381" s="4">
        <f t="shared" ca="1" si="151"/>
        <v>0.34984916374143532</v>
      </c>
      <c r="AM381" s="4">
        <f t="shared" ca="1" si="152"/>
        <v>1.5154910406878923</v>
      </c>
      <c r="AN381" s="2">
        <f t="shared" si="165"/>
        <v>66.979999999999777</v>
      </c>
      <c r="AO381" s="4">
        <f t="shared" ca="1" si="153"/>
        <v>399</v>
      </c>
      <c r="AP381" s="4">
        <f t="shared" ca="1" si="154"/>
        <v>1</v>
      </c>
      <c r="AQ381" s="2">
        <f t="shared" ca="1" si="155"/>
        <v>0</v>
      </c>
    </row>
    <row r="382" spans="2:43" x14ac:dyDescent="0.15">
      <c r="B382" s="4">
        <v>2.6703024999754632</v>
      </c>
      <c r="C382" s="4">
        <f t="shared" si="156"/>
        <v>2.1473024999743018</v>
      </c>
      <c r="F382" s="4">
        <v>361</v>
      </c>
      <c r="G382" s="4">
        <f t="shared" ca="1" si="140"/>
        <v>4</v>
      </c>
      <c r="H382" s="4">
        <f t="shared" ca="1" si="166"/>
        <v>4.1341034482758703</v>
      </c>
      <c r="I382" s="4">
        <f t="shared" ca="1" si="141"/>
        <v>2.2766467065868264E-2</v>
      </c>
      <c r="J382" s="4">
        <f t="shared" ca="1" si="167"/>
        <v>0.37261563080735333</v>
      </c>
      <c r="K382" s="4">
        <f t="shared" ca="1" si="157"/>
        <v>1.1428754098804619</v>
      </c>
      <c r="L382" s="4">
        <f t="shared" ca="1" si="158"/>
        <v>4</v>
      </c>
      <c r="M382" s="4">
        <f t="shared" ca="1" si="142"/>
        <v>1.1428754098804619</v>
      </c>
      <c r="N382" s="4">
        <f t="shared" ca="1" si="159"/>
        <v>0.27451015305970528</v>
      </c>
      <c r="O382" s="4">
        <f t="shared" ca="1" si="160"/>
        <v>1</v>
      </c>
      <c r="P382" s="4">
        <f t="shared" ca="1" si="143"/>
        <v>-7.6945815499400127E-14</v>
      </c>
      <c r="Q382" s="4">
        <f t="shared" ca="1" si="161"/>
        <v>1.1428754098805389</v>
      </c>
      <c r="R382" s="4">
        <f t="shared" ca="1" si="162"/>
        <v>1.5154910406878923</v>
      </c>
      <c r="S382" s="4">
        <f t="shared" ca="1" si="144"/>
        <v>287</v>
      </c>
      <c r="T382" s="4">
        <f t="shared" ca="1" si="145"/>
        <v>-1</v>
      </c>
      <c r="U382" s="4">
        <f t="shared" ca="1" si="146"/>
        <v>1.5154910406878923</v>
      </c>
      <c r="V382" s="4">
        <f t="shared" ca="1" si="163"/>
        <v>0.53798516772265625</v>
      </c>
      <c r="Y382" s="4">
        <v>1.7340900000171189</v>
      </c>
      <c r="Z382" s="4">
        <v>0.39127750001100026</v>
      </c>
      <c r="AA382" s="4">
        <v>1.126884999990807</v>
      </c>
      <c r="AB382" s="4">
        <v>2.4708425000135037</v>
      </c>
      <c r="AD382" s="4">
        <v>2.6703024999754632</v>
      </c>
      <c r="AE382" s="4">
        <f t="shared" si="147"/>
        <v>2.1473024999743018</v>
      </c>
      <c r="AF382" s="4">
        <v>361</v>
      </c>
      <c r="AG382" s="2">
        <f t="shared" si="164"/>
        <v>67.199999999999775</v>
      </c>
      <c r="AH382" s="4">
        <f t="shared" si="148"/>
        <v>399</v>
      </c>
      <c r="AI382" s="4">
        <f t="shared" si="149"/>
        <v>1</v>
      </c>
      <c r="AJ382" s="2">
        <f t="shared" si="150"/>
        <v>0</v>
      </c>
      <c r="AK382" s="4">
        <v>361</v>
      </c>
      <c r="AL382" s="4">
        <f t="shared" ca="1" si="151"/>
        <v>1.5154910406878923</v>
      </c>
      <c r="AM382" s="4">
        <f t="shared" ca="1" si="152"/>
        <v>0.53798516772265625</v>
      </c>
      <c r="AN382" s="2">
        <f t="shared" si="165"/>
        <v>67.199999999999775</v>
      </c>
      <c r="AO382" s="4">
        <f t="shared" ca="1" si="153"/>
        <v>399</v>
      </c>
      <c r="AP382" s="4">
        <f t="shared" ca="1" si="154"/>
        <v>1</v>
      </c>
      <c r="AQ382" s="2">
        <f t="shared" ca="1" si="155"/>
        <v>0</v>
      </c>
    </row>
    <row r="383" spans="2:43" x14ac:dyDescent="0.15">
      <c r="B383" s="4">
        <v>2.1473024999743018</v>
      </c>
      <c r="C383" s="4">
        <f t="shared" si="156"/>
        <v>0.8773024999761958</v>
      </c>
      <c r="F383" s="4">
        <v>362</v>
      </c>
      <c r="G383" s="4">
        <f t="shared" ca="1" si="140"/>
        <v>4</v>
      </c>
      <c r="H383" s="4">
        <f t="shared" ca="1" si="166"/>
        <v>4.1473620689655251</v>
      </c>
      <c r="I383" s="4">
        <f t="shared" ca="1" si="141"/>
        <v>2.2766467065868264E-2</v>
      </c>
      <c r="J383" s="4">
        <f t="shared" ca="1" si="167"/>
        <v>0.39538209787322159</v>
      </c>
      <c r="K383" s="4">
        <f t="shared" ca="1" si="157"/>
        <v>0.24261083328181654</v>
      </c>
      <c r="L383" s="4">
        <f t="shared" ca="1" si="158"/>
        <v>5</v>
      </c>
      <c r="M383" s="4">
        <f t="shared" ca="1" si="142"/>
        <v>0.14260306984944038</v>
      </c>
      <c r="N383" s="4">
        <f t="shared" ca="1" si="159"/>
        <v>0.30482959428979411</v>
      </c>
      <c r="O383" s="4">
        <f t="shared" ca="1" si="160"/>
        <v>4</v>
      </c>
      <c r="P383" s="4">
        <f t="shared" ca="1" si="143"/>
        <v>5.6766809974910275E-15</v>
      </c>
      <c r="Q383" s="4">
        <f t="shared" ca="1" si="161"/>
        <v>0.14260306984943469</v>
      </c>
      <c r="R383" s="4">
        <f t="shared" ca="1" si="162"/>
        <v>0.53798516772265625</v>
      </c>
      <c r="S383" s="4">
        <f t="shared" ca="1" si="144"/>
        <v>287</v>
      </c>
      <c r="T383" s="4">
        <f t="shared" ca="1" si="145"/>
        <v>-1</v>
      </c>
      <c r="U383" s="4">
        <f t="shared" ca="1" si="146"/>
        <v>0.53798516772265625</v>
      </c>
      <c r="V383" s="4">
        <f t="shared" ca="1" si="163"/>
        <v>1.0354154962106403</v>
      </c>
      <c r="Y383" s="4">
        <v>0.82909000001407662</v>
      </c>
      <c r="Z383" s="4">
        <v>0.34027750000831247</v>
      </c>
      <c r="AA383" s="4">
        <v>-3.7115000008469679E-2</v>
      </c>
      <c r="AB383" s="4">
        <v>8.4842500015724909E-2</v>
      </c>
      <c r="AD383" s="4">
        <v>2.1473024999743018</v>
      </c>
      <c r="AE383" s="4">
        <f t="shared" si="147"/>
        <v>0.8773024999761958</v>
      </c>
      <c r="AF383" s="4">
        <v>362</v>
      </c>
      <c r="AG383" s="2">
        <f t="shared" si="164"/>
        <v>67.419999999999774</v>
      </c>
      <c r="AH383" s="4">
        <f t="shared" si="148"/>
        <v>399</v>
      </c>
      <c r="AI383" s="4">
        <f t="shared" si="149"/>
        <v>1</v>
      </c>
      <c r="AJ383" s="2">
        <f t="shared" si="150"/>
        <v>0</v>
      </c>
      <c r="AK383" s="4">
        <v>362</v>
      </c>
      <c r="AL383" s="4">
        <f t="shared" ca="1" si="151"/>
        <v>0.53798516772265625</v>
      </c>
      <c r="AM383" s="4">
        <f t="shared" ca="1" si="152"/>
        <v>1.0354154962106403</v>
      </c>
      <c r="AN383" s="2">
        <f t="shared" si="165"/>
        <v>67.419999999999774</v>
      </c>
      <c r="AO383" s="4">
        <f t="shared" ca="1" si="153"/>
        <v>399</v>
      </c>
      <c r="AP383" s="4">
        <f t="shared" ca="1" si="154"/>
        <v>1</v>
      </c>
      <c r="AQ383" s="2">
        <f t="shared" ca="1" si="155"/>
        <v>0</v>
      </c>
    </row>
    <row r="384" spans="2:43" x14ac:dyDescent="0.15">
      <c r="B384" s="4">
        <v>0.8773024999761958</v>
      </c>
      <c r="C384" s="4">
        <f t="shared" si="156"/>
        <v>1.136302499975983</v>
      </c>
      <c r="F384" s="4">
        <v>363</v>
      </c>
      <c r="G384" s="4">
        <f t="shared" ca="1" si="140"/>
        <v>4</v>
      </c>
      <c r="H384" s="4">
        <f t="shared" ca="1" si="166"/>
        <v>4.1606206896551798</v>
      </c>
      <c r="I384" s="4">
        <f t="shared" ca="1" si="141"/>
        <v>2.2766467065868264E-2</v>
      </c>
      <c r="J384" s="4">
        <f t="shared" ca="1" si="167"/>
        <v>0.41814856493908986</v>
      </c>
      <c r="K384" s="4">
        <f t="shared" ca="1" si="157"/>
        <v>0.69902263550014099</v>
      </c>
      <c r="L384" s="4">
        <f t="shared" ca="1" si="158"/>
        <v>2</v>
      </c>
      <c r="M384" s="4">
        <f t="shared" ca="1" si="142"/>
        <v>-4.5898689630510238E-14</v>
      </c>
      <c r="N384" s="4">
        <f t="shared" ca="1" si="159"/>
        <v>0.61726693127159626</v>
      </c>
      <c r="O384" s="4">
        <f t="shared" ca="1" si="160"/>
        <v>4</v>
      </c>
      <c r="P384" s="4">
        <f t="shared" ca="1" si="143"/>
        <v>-0.61726693127159626</v>
      </c>
      <c r="Q384" s="4">
        <f t="shared" ca="1" si="161"/>
        <v>0.61726693127155041</v>
      </c>
      <c r="R384" s="4">
        <f t="shared" ca="1" si="162"/>
        <v>1.0354154962106403</v>
      </c>
      <c r="S384" s="4">
        <f t="shared" ca="1" si="144"/>
        <v>287</v>
      </c>
      <c r="T384" s="4">
        <f t="shared" ca="1" si="145"/>
        <v>-1</v>
      </c>
      <c r="U384" s="4">
        <f t="shared" ca="1" si="146"/>
        <v>1.0354154962106403</v>
      </c>
      <c r="V384" s="4">
        <f t="shared" ca="1" si="163"/>
        <v>-0.17657009639803273</v>
      </c>
      <c r="Y384" s="4">
        <v>-2.2989099999861651</v>
      </c>
      <c r="Z384" s="4">
        <v>0.33127750000971901</v>
      </c>
      <c r="AA384" s="4">
        <v>1.3068849999910981</v>
      </c>
      <c r="AB384" s="4">
        <v>1.6008425000144655</v>
      </c>
      <c r="AD384" s="4">
        <v>0.8773024999761958</v>
      </c>
      <c r="AE384" s="4">
        <f t="shared" si="147"/>
        <v>1.136302499975983</v>
      </c>
      <c r="AF384" s="4">
        <v>363</v>
      </c>
      <c r="AG384" s="2">
        <f t="shared" si="164"/>
        <v>67.639999999999773</v>
      </c>
      <c r="AH384" s="4">
        <f t="shared" si="148"/>
        <v>399</v>
      </c>
      <c r="AI384" s="4">
        <f t="shared" si="149"/>
        <v>1</v>
      </c>
      <c r="AJ384" s="2">
        <f t="shared" si="150"/>
        <v>0</v>
      </c>
      <c r="AK384" s="4">
        <v>363</v>
      </c>
      <c r="AL384" s="4">
        <f t="shared" ca="1" si="151"/>
        <v>1.0354154962106403</v>
      </c>
      <c r="AM384" s="4">
        <f t="shared" ca="1" si="152"/>
        <v>-0.17657009639803273</v>
      </c>
      <c r="AN384" s="2">
        <f t="shared" si="165"/>
        <v>67.639999999999773</v>
      </c>
      <c r="AO384" s="4">
        <f t="shared" ca="1" si="153"/>
        <v>399</v>
      </c>
      <c r="AP384" s="4">
        <f t="shared" ca="1" si="154"/>
        <v>1</v>
      </c>
      <c r="AQ384" s="2">
        <f t="shared" ca="1" si="155"/>
        <v>0</v>
      </c>
    </row>
    <row r="385" spans="2:43" x14ac:dyDescent="0.15">
      <c r="B385" s="4">
        <v>1.136302499975983</v>
      </c>
      <c r="C385" s="4">
        <f t="shared" si="156"/>
        <v>1.7153024999743138</v>
      </c>
      <c r="F385" s="4">
        <v>364</v>
      </c>
      <c r="G385" s="4">
        <f t="shared" ca="1" si="140"/>
        <v>4</v>
      </c>
      <c r="H385" s="4">
        <f t="shared" ca="1" si="166"/>
        <v>4.1738793103448346</v>
      </c>
      <c r="I385" s="4">
        <f t="shared" ca="1" si="141"/>
        <v>2.2766467065868264E-2</v>
      </c>
      <c r="J385" s="4">
        <f t="shared" ca="1" si="167"/>
        <v>0.44091503200495813</v>
      </c>
      <c r="K385" s="4">
        <f t="shared" ca="1" si="157"/>
        <v>0.82271069746486902</v>
      </c>
      <c r="L385" s="4">
        <f t="shared" ca="1" si="158"/>
        <v>4</v>
      </c>
      <c r="M385" s="4">
        <f t="shared" ca="1" si="142"/>
        <v>-2.4190268962170852E-14</v>
      </c>
      <c r="N385" s="4">
        <f t="shared" ca="1" si="159"/>
        <v>0.71301041020807077</v>
      </c>
      <c r="O385" s="4">
        <f t="shared" ca="1" si="160"/>
        <v>3</v>
      </c>
      <c r="P385" s="4">
        <f t="shared" ca="1" si="143"/>
        <v>0.61748512840296665</v>
      </c>
      <c r="Q385" s="4">
        <f t="shared" ca="1" si="161"/>
        <v>-0.61748512840299086</v>
      </c>
      <c r="R385" s="4">
        <f t="shared" ca="1" si="162"/>
        <v>-0.17657009639803273</v>
      </c>
      <c r="S385" s="4">
        <f t="shared" ca="1" si="144"/>
        <v>287</v>
      </c>
      <c r="T385" s="4">
        <f t="shared" ca="1" si="145"/>
        <v>-1</v>
      </c>
      <c r="U385" s="4">
        <f t="shared" ca="1" si="146"/>
        <v>-0.17657009639803273</v>
      </c>
      <c r="V385" s="4">
        <f t="shared" ca="1" si="163"/>
        <v>0.46368149907100897</v>
      </c>
      <c r="Y385" s="4">
        <v>-5.090999998458301E-2</v>
      </c>
      <c r="Z385" s="4">
        <v>0.36827750000867354</v>
      </c>
      <c r="AA385" s="4">
        <v>2.6568849999932809</v>
      </c>
      <c r="AB385" s="4">
        <v>0.61084250001641749</v>
      </c>
      <c r="AD385" s="4">
        <v>1.136302499975983</v>
      </c>
      <c r="AE385" s="4">
        <f t="shared" si="147"/>
        <v>1.7153024999743138</v>
      </c>
      <c r="AF385" s="4">
        <v>364</v>
      </c>
      <c r="AG385" s="2">
        <f t="shared" si="164"/>
        <v>67.859999999999772</v>
      </c>
      <c r="AH385" s="4">
        <f t="shared" si="148"/>
        <v>399</v>
      </c>
      <c r="AI385" s="4">
        <f t="shared" si="149"/>
        <v>1</v>
      </c>
      <c r="AJ385" s="2">
        <f t="shared" si="150"/>
        <v>0</v>
      </c>
      <c r="AK385" s="4">
        <v>364</v>
      </c>
      <c r="AL385" s="4">
        <f t="shared" ca="1" si="151"/>
        <v>-0.17657009639803273</v>
      </c>
      <c r="AM385" s="4">
        <f t="shared" ca="1" si="152"/>
        <v>0.46368149907100897</v>
      </c>
      <c r="AN385" s="2">
        <f t="shared" si="165"/>
        <v>67.859999999999772</v>
      </c>
      <c r="AO385" s="4">
        <f t="shared" ca="1" si="153"/>
        <v>399</v>
      </c>
      <c r="AP385" s="4">
        <f t="shared" ca="1" si="154"/>
        <v>1</v>
      </c>
      <c r="AQ385" s="2">
        <f t="shared" ca="1" si="155"/>
        <v>0</v>
      </c>
    </row>
    <row r="386" spans="2:43" x14ac:dyDescent="0.15">
      <c r="B386" s="4">
        <v>1.7153024999743138</v>
      </c>
      <c r="C386" s="4">
        <f t="shared" si="156"/>
        <v>1.5343024999765476</v>
      </c>
      <c r="F386" s="4">
        <v>365</v>
      </c>
      <c r="G386" s="4">
        <f t="shared" ca="1" si="140"/>
        <v>4</v>
      </c>
      <c r="H386" s="4">
        <f t="shared" ca="1" si="166"/>
        <v>4.1871379310344894</v>
      </c>
      <c r="I386" s="4">
        <f t="shared" ca="1" si="141"/>
        <v>2.2766467065868264E-2</v>
      </c>
      <c r="J386" s="4">
        <f t="shared" ca="1" si="167"/>
        <v>0.4636814990708264</v>
      </c>
      <c r="K386" s="4">
        <f t="shared" ca="1" si="157"/>
        <v>1.9106358857151065</v>
      </c>
      <c r="L386" s="4">
        <f t="shared" ca="1" si="158"/>
        <v>1</v>
      </c>
      <c r="M386" s="4">
        <f t="shared" ca="1" si="142"/>
        <v>1.6851779228015022E-13</v>
      </c>
      <c r="N386" s="4">
        <f t="shared" ca="1" si="159"/>
        <v>0.31925373767929732</v>
      </c>
      <c r="O386" s="4">
        <f t="shared" ca="1" si="160"/>
        <v>2</v>
      </c>
      <c r="P386" s="4">
        <f t="shared" ca="1" si="143"/>
        <v>-1.4079065365917518E-14</v>
      </c>
      <c r="Q386" s="4">
        <f t="shared" ca="1" si="161"/>
        <v>1.8259685764606774E-13</v>
      </c>
      <c r="R386" s="4">
        <f t="shared" ca="1" si="162"/>
        <v>0.46368149907100897</v>
      </c>
      <c r="S386" s="4">
        <f t="shared" ca="1" si="144"/>
        <v>287</v>
      </c>
      <c r="T386" s="4">
        <f t="shared" ca="1" si="145"/>
        <v>-1</v>
      </c>
      <c r="U386" s="4">
        <f t="shared" ca="1" si="146"/>
        <v>0.46368149907100897</v>
      </c>
      <c r="V386" s="4">
        <f t="shared" ca="1" si="163"/>
        <v>0.48644796613672697</v>
      </c>
      <c r="Y386" s="4">
        <v>1.7110900000147922</v>
      </c>
      <c r="Z386" s="4">
        <v>-0.62172249998937446</v>
      </c>
      <c r="AA386" s="4">
        <v>2.7818849999938777</v>
      </c>
      <c r="AB386" s="4">
        <v>0.40584250001529654</v>
      </c>
      <c r="AD386" s="4">
        <v>1.7153024999743138</v>
      </c>
      <c r="AE386" s="4">
        <f t="shared" si="147"/>
        <v>1.5343024999765476</v>
      </c>
      <c r="AF386" s="4">
        <v>365</v>
      </c>
      <c r="AG386" s="2">
        <f t="shared" si="164"/>
        <v>68.079999999999771</v>
      </c>
      <c r="AH386" s="4">
        <f t="shared" si="148"/>
        <v>399</v>
      </c>
      <c r="AI386" s="4">
        <f t="shared" si="149"/>
        <v>1</v>
      </c>
      <c r="AJ386" s="2">
        <f t="shared" si="150"/>
        <v>0</v>
      </c>
      <c r="AK386" s="4">
        <v>365</v>
      </c>
      <c r="AL386" s="4">
        <f t="shared" ca="1" si="151"/>
        <v>0.46368149907100897</v>
      </c>
      <c r="AM386" s="4">
        <f t="shared" ca="1" si="152"/>
        <v>0.48644796613672697</v>
      </c>
      <c r="AN386" s="2">
        <f t="shared" si="165"/>
        <v>68.079999999999771</v>
      </c>
      <c r="AO386" s="4">
        <f t="shared" ca="1" si="153"/>
        <v>399</v>
      </c>
      <c r="AP386" s="4">
        <f t="shared" ca="1" si="154"/>
        <v>1</v>
      </c>
      <c r="AQ386" s="2">
        <f t="shared" ca="1" si="155"/>
        <v>0</v>
      </c>
    </row>
    <row r="387" spans="2:43" x14ac:dyDescent="0.15">
      <c r="B387" s="4">
        <v>1.5343024999765476</v>
      </c>
      <c r="C387" s="4">
        <f t="shared" si="156"/>
        <v>2.0153024999771674</v>
      </c>
      <c r="F387" s="4">
        <v>366</v>
      </c>
      <c r="G387" s="4">
        <f t="shared" ca="1" si="140"/>
        <v>4</v>
      </c>
      <c r="H387" s="4">
        <f t="shared" ca="1" si="166"/>
        <v>4.2003965517241442</v>
      </c>
      <c r="I387" s="4">
        <f t="shared" ca="1" si="141"/>
        <v>2.2766467065868264E-2</v>
      </c>
      <c r="J387" s="4">
        <f t="shared" ca="1" si="167"/>
        <v>0.48644796613669467</v>
      </c>
      <c r="K387" s="4">
        <f t="shared" ca="1" si="157"/>
        <v>1.0461488907301675</v>
      </c>
      <c r="L387" s="4">
        <f t="shared" ca="1" si="158"/>
        <v>4</v>
      </c>
      <c r="M387" s="4">
        <f t="shared" ca="1" si="142"/>
        <v>4.2038222227403679E-14</v>
      </c>
      <c r="N387" s="4">
        <f t="shared" ca="1" si="159"/>
        <v>0.24234708196157917</v>
      </c>
      <c r="O387" s="4">
        <f t="shared" ca="1" si="160"/>
        <v>4</v>
      </c>
      <c r="P387" s="4">
        <f t="shared" ca="1" si="143"/>
        <v>9.7384230657196404E-15</v>
      </c>
      <c r="Q387" s="4">
        <f t="shared" ca="1" si="161"/>
        <v>3.2299799161684038E-14</v>
      </c>
      <c r="R387" s="4">
        <f t="shared" ca="1" si="162"/>
        <v>0.48644796613672697</v>
      </c>
      <c r="S387" s="4">
        <f t="shared" ca="1" si="144"/>
        <v>287</v>
      </c>
      <c r="T387" s="4">
        <f t="shared" ca="1" si="145"/>
        <v>-1</v>
      </c>
      <c r="U387" s="4">
        <f t="shared" ca="1" si="146"/>
        <v>0.48644796613672697</v>
      </c>
      <c r="V387" s="4">
        <f t="shared" ca="1" si="163"/>
        <v>0.29831394389179416</v>
      </c>
      <c r="Y387" s="4">
        <v>1.1810900000170932</v>
      </c>
      <c r="Z387" s="4">
        <v>1.1572775000097124</v>
      </c>
      <c r="AA387" s="4">
        <v>2.0308849999928213</v>
      </c>
      <c r="AB387" s="4">
        <v>0.15184250001354371</v>
      </c>
      <c r="AD387" s="4">
        <v>1.5343024999765476</v>
      </c>
      <c r="AE387" s="4">
        <f t="shared" si="147"/>
        <v>2.0153024999771674</v>
      </c>
      <c r="AF387" s="4">
        <v>366</v>
      </c>
      <c r="AG387" s="2">
        <f t="shared" si="164"/>
        <v>68.29999999999977</v>
      </c>
      <c r="AH387" s="4">
        <f t="shared" si="148"/>
        <v>399</v>
      </c>
      <c r="AI387" s="4">
        <f t="shared" si="149"/>
        <v>1</v>
      </c>
      <c r="AJ387" s="2">
        <f t="shared" si="150"/>
        <v>0</v>
      </c>
      <c r="AK387" s="4">
        <v>366</v>
      </c>
      <c r="AL387" s="4">
        <f t="shared" ca="1" si="151"/>
        <v>0.48644796613672697</v>
      </c>
      <c r="AM387" s="4">
        <f t="shared" ca="1" si="152"/>
        <v>0.29831394389179416</v>
      </c>
      <c r="AN387" s="2">
        <f t="shared" si="165"/>
        <v>68.29999999999977</v>
      </c>
      <c r="AO387" s="4">
        <f t="shared" ca="1" si="153"/>
        <v>399</v>
      </c>
      <c r="AP387" s="4">
        <f t="shared" ca="1" si="154"/>
        <v>1</v>
      </c>
      <c r="AQ387" s="2">
        <f t="shared" ca="1" si="155"/>
        <v>0</v>
      </c>
    </row>
    <row r="388" spans="2:43" x14ac:dyDescent="0.15">
      <c r="B388" s="4">
        <v>2.0153024999771674</v>
      </c>
      <c r="C388" s="4">
        <f t="shared" si="156"/>
        <v>2.7743024999757893</v>
      </c>
      <c r="F388" s="4">
        <v>367</v>
      </c>
      <c r="G388" s="4">
        <f t="shared" ca="1" si="140"/>
        <v>4</v>
      </c>
      <c r="H388" s="4">
        <f t="shared" ca="1" si="166"/>
        <v>4.2136551724137989</v>
      </c>
      <c r="I388" s="4">
        <f t="shared" ca="1" si="141"/>
        <v>2.2766467065868264E-2</v>
      </c>
      <c r="J388" s="4">
        <f t="shared" ca="1" si="167"/>
        <v>0.50921443320256288</v>
      </c>
      <c r="K388" s="4">
        <f t="shared" ca="1" si="157"/>
        <v>0.21090048931069025</v>
      </c>
      <c r="L388" s="4">
        <f t="shared" ca="1" si="158"/>
        <v>4</v>
      </c>
      <c r="M388" s="4">
        <f t="shared" ca="1" si="142"/>
        <v>-0.21090048931069025</v>
      </c>
      <c r="N388" s="4">
        <f t="shared" ca="1" si="159"/>
        <v>1.7407218952190029</v>
      </c>
      <c r="O388" s="4">
        <f t="shared" ca="1" si="160"/>
        <v>1</v>
      </c>
      <c r="P388" s="4">
        <f t="shared" ca="1" si="143"/>
        <v>7.8466909407096795E-14</v>
      </c>
      <c r="Q388" s="4">
        <f t="shared" ca="1" si="161"/>
        <v>-0.21090048931076871</v>
      </c>
      <c r="R388" s="4">
        <f t="shared" ca="1" si="162"/>
        <v>0.29831394389179416</v>
      </c>
      <c r="S388" s="4">
        <f t="shared" ca="1" si="144"/>
        <v>287</v>
      </c>
      <c r="T388" s="4">
        <f t="shared" ca="1" si="145"/>
        <v>-1</v>
      </c>
      <c r="U388" s="4">
        <f t="shared" ca="1" si="146"/>
        <v>0.29831394389179416</v>
      </c>
      <c r="V388" s="4">
        <f t="shared" ca="1" si="163"/>
        <v>0.12448559147960653</v>
      </c>
      <c r="Y388" s="4">
        <v>1.1970900000157769</v>
      </c>
      <c r="Z388" s="4">
        <v>0.49627750000880155</v>
      </c>
      <c r="AA388" s="4">
        <v>0.65088499999177429</v>
      </c>
      <c r="AB388" s="4">
        <v>-0.1001574999861532</v>
      </c>
      <c r="AD388" s="4">
        <v>2.0153024999771674</v>
      </c>
      <c r="AE388" s="4">
        <f t="shared" si="147"/>
        <v>2.7743024999757893</v>
      </c>
      <c r="AF388" s="4">
        <v>367</v>
      </c>
      <c r="AG388" s="2">
        <f t="shared" si="164"/>
        <v>68.519999999999769</v>
      </c>
      <c r="AH388" s="4">
        <f t="shared" si="148"/>
        <v>399</v>
      </c>
      <c r="AI388" s="4">
        <f t="shared" si="149"/>
        <v>1</v>
      </c>
      <c r="AJ388" s="2">
        <f t="shared" si="150"/>
        <v>0</v>
      </c>
      <c r="AK388" s="4">
        <v>367</v>
      </c>
      <c r="AL388" s="4">
        <f t="shared" ca="1" si="151"/>
        <v>0.29831394389179416</v>
      </c>
      <c r="AM388" s="4">
        <f t="shared" ca="1" si="152"/>
        <v>0.12448559147960653</v>
      </c>
      <c r="AN388" s="2">
        <f t="shared" si="165"/>
        <v>68.519999999999769</v>
      </c>
      <c r="AO388" s="4">
        <f t="shared" ca="1" si="153"/>
        <v>399</v>
      </c>
      <c r="AP388" s="4">
        <f t="shared" ca="1" si="154"/>
        <v>1</v>
      </c>
      <c r="AQ388" s="2">
        <f t="shared" ca="1" si="155"/>
        <v>0</v>
      </c>
    </row>
    <row r="389" spans="2:43" x14ac:dyDescent="0.15">
      <c r="B389" s="4">
        <v>2.7743024999757893</v>
      </c>
      <c r="C389" s="4">
        <f t="shared" si="156"/>
        <v>1.4093024999759507</v>
      </c>
      <c r="F389" s="4">
        <v>368</v>
      </c>
      <c r="G389" s="4">
        <f t="shared" ca="1" si="140"/>
        <v>4</v>
      </c>
      <c r="H389" s="4">
        <f t="shared" ca="1" si="166"/>
        <v>4.2269137931034537</v>
      </c>
      <c r="I389" s="4">
        <f t="shared" ca="1" si="141"/>
        <v>2.2766467065868264E-2</v>
      </c>
      <c r="J389" s="4">
        <f t="shared" ca="1" si="167"/>
        <v>0.53198090026843114</v>
      </c>
      <c r="K389" s="4">
        <f t="shared" ca="1" si="157"/>
        <v>0.47053505244558386</v>
      </c>
      <c r="L389" s="4">
        <f t="shared" ca="1" si="158"/>
        <v>3</v>
      </c>
      <c r="M389" s="4">
        <f t="shared" ca="1" si="142"/>
        <v>-0.4074953087888939</v>
      </c>
      <c r="N389" s="4">
        <f t="shared" ca="1" si="159"/>
        <v>1.3590269502249641</v>
      </c>
      <c r="O389" s="4">
        <f t="shared" ca="1" si="160"/>
        <v>4</v>
      </c>
      <c r="P389" s="4">
        <f t="shared" ca="1" si="143"/>
        <v>-6.9262048823132175E-14</v>
      </c>
      <c r="Q389" s="4">
        <f t="shared" ca="1" si="161"/>
        <v>-0.40749530878882462</v>
      </c>
      <c r="R389" s="4">
        <f t="shared" ca="1" si="162"/>
        <v>0.12448559147960653</v>
      </c>
      <c r="S389" s="4">
        <f t="shared" ca="1" si="144"/>
        <v>287</v>
      </c>
      <c r="T389" s="4">
        <f t="shared" ca="1" si="145"/>
        <v>-1</v>
      </c>
      <c r="U389" s="4">
        <f t="shared" ca="1" si="146"/>
        <v>0.12448559147960653</v>
      </c>
      <c r="V389" s="4">
        <f t="shared" ca="1" si="163"/>
        <v>-2.5108923189967425</v>
      </c>
      <c r="Y389" s="4">
        <v>-0.41390999998469624</v>
      </c>
      <c r="Z389" s="4">
        <v>-1.0027224999902273</v>
      </c>
      <c r="AA389" s="4">
        <v>1.8838849999909257</v>
      </c>
      <c r="AB389" s="4">
        <v>0.61984250001501096</v>
      </c>
      <c r="AD389" s="4">
        <v>2.7743024999757893</v>
      </c>
      <c r="AE389" s="4">
        <f t="shared" si="147"/>
        <v>1.4093024999759507</v>
      </c>
      <c r="AF389" s="4">
        <v>368</v>
      </c>
      <c r="AG389" s="2">
        <f t="shared" si="164"/>
        <v>68.739999999999768</v>
      </c>
      <c r="AH389" s="4">
        <f t="shared" si="148"/>
        <v>399</v>
      </c>
      <c r="AI389" s="4">
        <f t="shared" si="149"/>
        <v>1</v>
      </c>
      <c r="AJ389" s="2">
        <f t="shared" si="150"/>
        <v>0</v>
      </c>
      <c r="AK389" s="4">
        <v>368</v>
      </c>
      <c r="AL389" s="4">
        <f t="shared" ca="1" si="151"/>
        <v>0.12448559147960653</v>
      </c>
      <c r="AM389" s="4">
        <f t="shared" ca="1" si="152"/>
        <v>-2.5108923189967425</v>
      </c>
      <c r="AN389" s="2">
        <f t="shared" si="165"/>
        <v>68.739999999999768</v>
      </c>
      <c r="AO389" s="4">
        <f t="shared" ca="1" si="153"/>
        <v>399</v>
      </c>
      <c r="AP389" s="4">
        <f t="shared" ca="1" si="154"/>
        <v>1</v>
      </c>
      <c r="AQ389" s="2">
        <f t="shared" ca="1" si="155"/>
        <v>0</v>
      </c>
    </row>
    <row r="390" spans="2:43" x14ac:dyDescent="0.15">
      <c r="B390" s="4">
        <v>1.4093024999759507</v>
      </c>
      <c r="C390" s="4">
        <f t="shared" si="156"/>
        <v>3.7653024999748652</v>
      </c>
      <c r="F390" s="4">
        <v>369</v>
      </c>
      <c r="G390" s="4">
        <f t="shared" ca="1" si="140"/>
        <v>4</v>
      </c>
      <c r="H390" s="4">
        <f t="shared" ca="1" si="166"/>
        <v>4.2401724137931085</v>
      </c>
      <c r="I390" s="4">
        <f t="shared" ca="1" si="141"/>
        <v>2.2766467065868264E-2</v>
      </c>
      <c r="J390" s="4">
        <f t="shared" ca="1" si="167"/>
        <v>0.55474736733429941</v>
      </c>
      <c r="K390" s="4">
        <f t="shared" ca="1" si="157"/>
        <v>1.2785866232851546</v>
      </c>
      <c r="L390" s="4">
        <f t="shared" ca="1" si="158"/>
        <v>5</v>
      </c>
      <c r="M390" s="4">
        <f t="shared" ca="1" si="142"/>
        <v>-1.2160081397231675</v>
      </c>
      <c r="N390" s="4">
        <f t="shared" ca="1" si="159"/>
        <v>1.8496315466078741</v>
      </c>
      <c r="O390" s="4">
        <f t="shared" ca="1" si="160"/>
        <v>4</v>
      </c>
      <c r="P390" s="4">
        <f t="shared" ca="1" si="143"/>
        <v>1.8496315466078741</v>
      </c>
      <c r="Q390" s="4">
        <f t="shared" ca="1" si="161"/>
        <v>-3.0656396863310418</v>
      </c>
      <c r="R390" s="4">
        <f t="shared" ca="1" si="162"/>
        <v>-2.5108923189967425</v>
      </c>
      <c r="S390" s="4">
        <f t="shared" ca="1" si="144"/>
        <v>287</v>
      </c>
      <c r="T390" s="4">
        <f t="shared" ca="1" si="145"/>
        <v>-1</v>
      </c>
      <c r="U390" s="4">
        <f t="shared" ca="1" si="146"/>
        <v>-2.5108923189967425</v>
      </c>
      <c r="V390" s="4">
        <f t="shared" ca="1" si="163"/>
        <v>0.57751383440018389</v>
      </c>
      <c r="Y390" s="4">
        <v>-7.5909999985412924E-2</v>
      </c>
      <c r="Z390" s="4">
        <v>0.54027750001139907</v>
      </c>
      <c r="AA390" s="4">
        <v>-0.53511500000880119</v>
      </c>
      <c r="AB390" s="4">
        <v>6.4842500016482063E-2</v>
      </c>
      <c r="AD390" s="4">
        <v>1.4093024999759507</v>
      </c>
      <c r="AE390" s="4">
        <f t="shared" si="147"/>
        <v>3.7653024999748652</v>
      </c>
      <c r="AF390" s="4">
        <v>369</v>
      </c>
      <c r="AG390" s="2">
        <f t="shared" si="164"/>
        <v>68.959999999999766</v>
      </c>
      <c r="AH390" s="4">
        <f t="shared" si="148"/>
        <v>399</v>
      </c>
      <c r="AI390" s="4">
        <f t="shared" si="149"/>
        <v>1</v>
      </c>
      <c r="AJ390" s="2">
        <f t="shared" si="150"/>
        <v>0</v>
      </c>
      <c r="AK390" s="4">
        <v>369</v>
      </c>
      <c r="AL390" s="4">
        <f t="shared" ca="1" si="151"/>
        <v>-2.5108923189967425</v>
      </c>
      <c r="AM390" s="4">
        <f t="shared" ca="1" si="152"/>
        <v>0.57751383440018389</v>
      </c>
      <c r="AN390" s="2">
        <f t="shared" si="165"/>
        <v>68.959999999999766</v>
      </c>
      <c r="AO390" s="4">
        <f t="shared" ca="1" si="153"/>
        <v>399</v>
      </c>
      <c r="AP390" s="4">
        <f t="shared" ca="1" si="154"/>
        <v>1</v>
      </c>
      <c r="AQ390" s="2">
        <f t="shared" ca="1" si="155"/>
        <v>0</v>
      </c>
    </row>
    <row r="391" spans="2:43" x14ac:dyDescent="0.15">
      <c r="B391" s="4">
        <v>3.7653024999748652</v>
      </c>
      <c r="C391" s="4">
        <f t="shared" si="156"/>
        <v>2.1373024999746804</v>
      </c>
      <c r="F391" s="4">
        <v>370</v>
      </c>
      <c r="G391" s="4">
        <f t="shared" ca="1" si="140"/>
        <v>4</v>
      </c>
      <c r="H391" s="4">
        <f t="shared" ca="1" si="166"/>
        <v>4.2534310344827633</v>
      </c>
      <c r="I391" s="4">
        <f t="shared" ca="1" si="141"/>
        <v>2.2766467065868264E-2</v>
      </c>
      <c r="J391" s="4">
        <f t="shared" ca="1" si="167"/>
        <v>0.57751383440016768</v>
      </c>
      <c r="K391" s="4">
        <f t="shared" ca="1" si="157"/>
        <v>1.3991200217381912</v>
      </c>
      <c r="L391" s="4">
        <f t="shared" ca="1" si="158"/>
        <v>5</v>
      </c>
      <c r="M391" s="4">
        <f t="shared" ca="1" si="142"/>
        <v>-8.5017194120546151E-14</v>
      </c>
      <c r="N391" s="4">
        <f t="shared" ca="1" si="159"/>
        <v>0.40980142827000543</v>
      </c>
      <c r="O391" s="4">
        <f t="shared" ca="1" si="160"/>
        <v>1</v>
      </c>
      <c r="P391" s="4">
        <f t="shared" ca="1" si="143"/>
        <v>-1.0121291556466192E-13</v>
      </c>
      <c r="Q391" s="4">
        <f t="shared" ca="1" si="161"/>
        <v>1.6195721444115768E-14</v>
      </c>
      <c r="R391" s="4">
        <f t="shared" ca="1" si="162"/>
        <v>0.57751383440018389</v>
      </c>
      <c r="S391" s="4">
        <f t="shared" ca="1" si="144"/>
        <v>287</v>
      </c>
      <c r="T391" s="4">
        <f t="shared" ca="1" si="145"/>
        <v>-1</v>
      </c>
      <c r="U391" s="4">
        <f t="shared" ca="1" si="146"/>
        <v>0.57751383440018389</v>
      </c>
      <c r="V391" s="4">
        <f t="shared" ca="1" si="163"/>
        <v>-0.96287130344762739</v>
      </c>
      <c r="Y391" s="4">
        <v>-0.28790999998307143</v>
      </c>
      <c r="Z391" s="4">
        <v>0.51827750001010031</v>
      </c>
      <c r="AA391" s="4">
        <v>1.4408849999938411</v>
      </c>
      <c r="AB391" s="4">
        <v>-0.75015749998641468</v>
      </c>
      <c r="AD391" s="4">
        <v>3.7653024999748652</v>
      </c>
      <c r="AE391" s="4">
        <f t="shared" si="147"/>
        <v>2.1373024999746804</v>
      </c>
      <c r="AF391" s="4">
        <v>370</v>
      </c>
      <c r="AG391" s="2">
        <f t="shared" si="164"/>
        <v>69.179999999999765</v>
      </c>
      <c r="AH391" s="4">
        <f t="shared" si="148"/>
        <v>399</v>
      </c>
      <c r="AI391" s="4">
        <f t="shared" si="149"/>
        <v>1</v>
      </c>
      <c r="AJ391" s="2">
        <f t="shared" si="150"/>
        <v>0</v>
      </c>
      <c r="AK391" s="4">
        <v>370</v>
      </c>
      <c r="AL391" s="4">
        <f t="shared" ca="1" si="151"/>
        <v>0.57751383440018389</v>
      </c>
      <c r="AM391" s="4">
        <f t="shared" ca="1" si="152"/>
        <v>-0.96287130344762739</v>
      </c>
      <c r="AN391" s="2">
        <f t="shared" si="165"/>
        <v>69.179999999999765</v>
      </c>
      <c r="AO391" s="4">
        <f t="shared" ca="1" si="153"/>
        <v>399</v>
      </c>
      <c r="AP391" s="4">
        <f t="shared" ca="1" si="154"/>
        <v>1</v>
      </c>
      <c r="AQ391" s="2">
        <f t="shared" ca="1" si="155"/>
        <v>0</v>
      </c>
    </row>
    <row r="392" spans="2:43" x14ac:dyDescent="0.15">
      <c r="B392" s="4">
        <v>2.1373024999746804</v>
      </c>
      <c r="C392" s="4">
        <f t="shared" si="156"/>
        <v>2.8993024999763861</v>
      </c>
      <c r="F392" s="4">
        <v>371</v>
      </c>
      <c r="G392" s="4">
        <f t="shared" ca="1" si="140"/>
        <v>4</v>
      </c>
      <c r="H392" s="4">
        <f t="shared" ca="1" si="166"/>
        <v>4.266689655172418</v>
      </c>
      <c r="I392" s="4">
        <f t="shared" ca="1" si="141"/>
        <v>2.2766467065868264E-2</v>
      </c>
      <c r="J392" s="4">
        <f t="shared" ca="1" si="167"/>
        <v>0.60028030146603595</v>
      </c>
      <c r="K392" s="4">
        <f t="shared" ca="1" si="157"/>
        <v>1.8049719997622504</v>
      </c>
      <c r="L392" s="4">
        <f t="shared" ca="1" si="158"/>
        <v>3</v>
      </c>
      <c r="M392" s="4">
        <f t="shared" ca="1" si="142"/>
        <v>-1.5631516049136962</v>
      </c>
      <c r="N392" s="4">
        <f t="shared" ca="1" si="159"/>
        <v>0.79653543668182292</v>
      </c>
      <c r="O392" s="4">
        <f t="shared" ca="1" si="160"/>
        <v>1</v>
      </c>
      <c r="P392" s="4">
        <f t="shared" ca="1" si="143"/>
        <v>-3.2791789855494015E-14</v>
      </c>
      <c r="Q392" s="4">
        <f t="shared" ca="1" si="161"/>
        <v>-1.5631516049136633</v>
      </c>
      <c r="R392" s="4">
        <f t="shared" ca="1" si="162"/>
        <v>-0.96287130344762739</v>
      </c>
      <c r="S392" s="4">
        <f t="shared" ca="1" si="144"/>
        <v>287</v>
      </c>
      <c r="T392" s="4">
        <f t="shared" ca="1" si="145"/>
        <v>-1</v>
      </c>
      <c r="U392" s="4">
        <f t="shared" ca="1" si="146"/>
        <v>-0.96287130344762739</v>
      </c>
      <c r="V392" s="4">
        <f t="shared" ca="1" si="163"/>
        <v>0.62304676853137431</v>
      </c>
      <c r="Y392" s="4">
        <v>1.4500900000165018</v>
      </c>
      <c r="Z392" s="4">
        <v>0.6822775000081549</v>
      </c>
      <c r="AA392" s="4">
        <v>1.5538849999927606</v>
      </c>
      <c r="AB392" s="4">
        <v>4.7428425000148877</v>
      </c>
      <c r="AD392" s="4">
        <v>2.1373024999746804</v>
      </c>
      <c r="AE392" s="4">
        <f t="shared" si="147"/>
        <v>2.8993024999763861</v>
      </c>
      <c r="AF392" s="4">
        <v>371</v>
      </c>
      <c r="AG392" s="2">
        <f t="shared" si="164"/>
        <v>69.399999999999764</v>
      </c>
      <c r="AH392" s="4">
        <f t="shared" si="148"/>
        <v>399</v>
      </c>
      <c r="AI392" s="4">
        <f t="shared" si="149"/>
        <v>1</v>
      </c>
      <c r="AJ392" s="2">
        <f t="shared" si="150"/>
        <v>0</v>
      </c>
      <c r="AK392" s="4">
        <v>371</v>
      </c>
      <c r="AL392" s="4">
        <f t="shared" ca="1" si="151"/>
        <v>-0.96287130344762739</v>
      </c>
      <c r="AM392" s="4">
        <f t="shared" ca="1" si="152"/>
        <v>0.62304676853137431</v>
      </c>
      <c r="AN392" s="2">
        <f t="shared" si="165"/>
        <v>69.399999999999764</v>
      </c>
      <c r="AO392" s="4">
        <f t="shared" ca="1" si="153"/>
        <v>399</v>
      </c>
      <c r="AP392" s="4">
        <f t="shared" ca="1" si="154"/>
        <v>1</v>
      </c>
      <c r="AQ392" s="2">
        <f t="shared" ca="1" si="155"/>
        <v>0</v>
      </c>
    </row>
    <row r="393" spans="2:43" x14ac:dyDescent="0.15">
      <c r="B393" s="4">
        <v>2.8993024999763861</v>
      </c>
      <c r="C393" s="4">
        <f t="shared" si="156"/>
        <v>2.4723024999744325</v>
      </c>
      <c r="F393" s="4">
        <v>372</v>
      </c>
      <c r="G393" s="4">
        <f t="shared" ca="1" si="140"/>
        <v>4</v>
      </c>
      <c r="H393" s="4">
        <f t="shared" ca="1" si="166"/>
        <v>4.2799482758620728</v>
      </c>
      <c r="I393" s="4">
        <f t="shared" ca="1" si="141"/>
        <v>2.2766467065868264E-2</v>
      </c>
      <c r="J393" s="4">
        <f t="shared" ca="1" si="167"/>
        <v>0.62304676853190422</v>
      </c>
      <c r="K393" s="4">
        <f t="shared" ca="1" si="157"/>
        <v>1.8672236627029155</v>
      </c>
      <c r="L393" s="4">
        <f t="shared" ca="1" si="158"/>
        <v>1</v>
      </c>
      <c r="M393" s="4">
        <f t="shared" ca="1" si="142"/>
        <v>-5.4168720686891799E-13</v>
      </c>
      <c r="N393" s="4">
        <f t="shared" ca="1" si="159"/>
        <v>0.20042533845892407</v>
      </c>
      <c r="O393" s="4">
        <f t="shared" ca="1" si="160"/>
        <v>3</v>
      </c>
      <c r="P393" s="4">
        <f t="shared" ca="1" si="143"/>
        <v>-1.178609041685962E-14</v>
      </c>
      <c r="Q393" s="4">
        <f t="shared" ca="1" si="161"/>
        <v>-5.2990111645205836E-13</v>
      </c>
      <c r="R393" s="4">
        <f t="shared" ca="1" si="162"/>
        <v>0.62304676853137431</v>
      </c>
      <c r="S393" s="4">
        <f t="shared" ca="1" si="144"/>
        <v>287</v>
      </c>
      <c r="T393" s="4">
        <f t="shared" ca="1" si="145"/>
        <v>-1</v>
      </c>
      <c r="U393" s="4">
        <f t="shared" ca="1" si="146"/>
        <v>0.62304676853137431</v>
      </c>
      <c r="V393" s="4">
        <f t="shared" ca="1" si="163"/>
        <v>0.93714880142988544</v>
      </c>
      <c r="Y393" s="4">
        <v>3.3510900000166544</v>
      </c>
      <c r="Z393" s="4">
        <v>-0.4297224999909588</v>
      </c>
      <c r="AA393" s="4">
        <v>1.0058849999907693</v>
      </c>
      <c r="AB393" s="4">
        <v>-0.86815749998336855</v>
      </c>
      <c r="AD393" s="4">
        <v>2.8993024999763861</v>
      </c>
      <c r="AE393" s="4">
        <f t="shared" si="147"/>
        <v>2.4723024999744325</v>
      </c>
      <c r="AF393" s="4">
        <v>372</v>
      </c>
      <c r="AG393" s="2">
        <f t="shared" si="164"/>
        <v>69.619999999999763</v>
      </c>
      <c r="AH393" s="4">
        <f t="shared" si="148"/>
        <v>399</v>
      </c>
      <c r="AI393" s="4">
        <f t="shared" si="149"/>
        <v>1</v>
      </c>
      <c r="AJ393" s="2">
        <f t="shared" si="150"/>
        <v>0</v>
      </c>
      <c r="AK393" s="4">
        <v>372</v>
      </c>
      <c r="AL393" s="4">
        <f t="shared" ca="1" si="151"/>
        <v>0.62304676853137431</v>
      </c>
      <c r="AM393" s="4">
        <f t="shared" ca="1" si="152"/>
        <v>0.93714880142988544</v>
      </c>
      <c r="AN393" s="2">
        <f t="shared" si="165"/>
        <v>69.619999999999763</v>
      </c>
      <c r="AO393" s="4">
        <f t="shared" ca="1" si="153"/>
        <v>399</v>
      </c>
      <c r="AP393" s="4">
        <f t="shared" ca="1" si="154"/>
        <v>1</v>
      </c>
      <c r="AQ393" s="2">
        <f t="shared" ca="1" si="155"/>
        <v>0</v>
      </c>
    </row>
    <row r="394" spans="2:43" x14ac:dyDescent="0.15">
      <c r="B394" s="4">
        <v>2.4723024999744325</v>
      </c>
      <c r="C394" s="4">
        <f t="shared" si="156"/>
        <v>0.4233024999749091</v>
      </c>
      <c r="F394" s="4">
        <v>373</v>
      </c>
      <c r="G394" s="4">
        <f t="shared" ca="1" si="140"/>
        <v>4</v>
      </c>
      <c r="H394" s="4">
        <f t="shared" ca="1" si="166"/>
        <v>4.2932068965517276</v>
      </c>
      <c r="I394" s="4">
        <f t="shared" ca="1" si="141"/>
        <v>2.2766467065868264E-2</v>
      </c>
      <c r="J394" s="4">
        <f t="shared" ca="1" si="167"/>
        <v>0.64581323559777248</v>
      </c>
      <c r="K394" s="4">
        <f t="shared" ca="1" si="157"/>
        <v>0.36877585651292233</v>
      </c>
      <c r="L394" s="4">
        <f t="shared" ca="1" si="158"/>
        <v>1</v>
      </c>
      <c r="M394" s="4">
        <f t="shared" ca="1" si="142"/>
        <v>-3.1084355683065308E-14</v>
      </c>
      <c r="N394" s="4">
        <f t="shared" ca="1" si="159"/>
        <v>0.4956496691536515</v>
      </c>
      <c r="O394" s="4">
        <f t="shared" ca="1" si="160"/>
        <v>5</v>
      </c>
      <c r="P394" s="4">
        <f t="shared" ca="1" si="143"/>
        <v>-0.29133556583214398</v>
      </c>
      <c r="Q394" s="4">
        <f t="shared" ca="1" si="161"/>
        <v>0.2913355658321129</v>
      </c>
      <c r="R394" s="4">
        <f t="shared" ca="1" si="162"/>
        <v>0.93714880142988544</v>
      </c>
      <c r="S394" s="4">
        <f t="shared" ca="1" si="144"/>
        <v>287</v>
      </c>
      <c r="T394" s="4">
        <f t="shared" ca="1" si="145"/>
        <v>-1</v>
      </c>
      <c r="U394" s="4">
        <f t="shared" ca="1" si="146"/>
        <v>0.93714880142988544</v>
      </c>
      <c r="V394" s="4">
        <f t="shared" ca="1" si="163"/>
        <v>0.66857970266365907</v>
      </c>
      <c r="Y394" s="4">
        <v>4.4750900000138927</v>
      </c>
      <c r="Z394" s="4">
        <v>0.66327750000994001</v>
      </c>
      <c r="AA394" s="4">
        <v>2.5358849999932431</v>
      </c>
      <c r="AB394" s="4">
        <v>2.9048425000155476</v>
      </c>
      <c r="AD394" s="4">
        <v>2.4723024999744325</v>
      </c>
      <c r="AE394" s="4">
        <f t="shared" si="147"/>
        <v>0.4233024999749091</v>
      </c>
      <c r="AF394" s="4">
        <v>373</v>
      </c>
      <c r="AG394" s="2">
        <f t="shared" si="164"/>
        <v>69.839999999999762</v>
      </c>
      <c r="AH394" s="4">
        <f t="shared" si="148"/>
        <v>399</v>
      </c>
      <c r="AI394" s="4">
        <f t="shared" si="149"/>
        <v>1</v>
      </c>
      <c r="AJ394" s="2">
        <f t="shared" si="150"/>
        <v>0</v>
      </c>
      <c r="AK394" s="4">
        <v>373</v>
      </c>
      <c r="AL394" s="4">
        <f t="shared" ca="1" si="151"/>
        <v>0.93714880142988544</v>
      </c>
      <c r="AM394" s="4">
        <f t="shared" ca="1" si="152"/>
        <v>0.66857970266365907</v>
      </c>
      <c r="AN394" s="2">
        <f t="shared" si="165"/>
        <v>69.839999999999762</v>
      </c>
      <c r="AO394" s="4">
        <f t="shared" ca="1" si="153"/>
        <v>399</v>
      </c>
      <c r="AP394" s="4">
        <f t="shared" ca="1" si="154"/>
        <v>1</v>
      </c>
      <c r="AQ394" s="2">
        <f t="shared" ca="1" si="155"/>
        <v>0</v>
      </c>
    </row>
    <row r="395" spans="2:43" x14ac:dyDescent="0.15">
      <c r="B395" s="4">
        <v>0.4233024999749091</v>
      </c>
      <c r="C395" s="4">
        <f t="shared" si="156"/>
        <v>2.0103024999755803</v>
      </c>
      <c r="F395" s="4">
        <v>374</v>
      </c>
      <c r="G395" s="4">
        <f t="shared" ca="1" si="140"/>
        <v>4</v>
      </c>
      <c r="H395" s="4">
        <f t="shared" ca="1" si="166"/>
        <v>4.3064655172413824</v>
      </c>
      <c r="I395" s="4">
        <f t="shared" ca="1" si="141"/>
        <v>2.2766467065868264E-2</v>
      </c>
      <c r="J395" s="4">
        <f t="shared" ca="1" si="167"/>
        <v>0.66857970266364075</v>
      </c>
      <c r="K395" s="4">
        <f t="shared" ca="1" si="157"/>
        <v>0.4555725536007717</v>
      </c>
      <c r="L395" s="4">
        <f t="shared" ca="1" si="158"/>
        <v>4</v>
      </c>
      <c r="M395" s="4">
        <f t="shared" ca="1" si="142"/>
        <v>-1.3840489653283429E-14</v>
      </c>
      <c r="N395" s="4">
        <f t="shared" ca="1" si="159"/>
        <v>1.0568503516654484</v>
      </c>
      <c r="O395" s="4">
        <f t="shared" ca="1" si="160"/>
        <v>4</v>
      </c>
      <c r="P395" s="4">
        <f t="shared" ca="1" si="143"/>
        <v>-3.210756715188958E-14</v>
      </c>
      <c r="Q395" s="4">
        <f t="shared" ca="1" si="161"/>
        <v>1.8267077498606152E-14</v>
      </c>
      <c r="R395" s="4">
        <f t="shared" ca="1" si="162"/>
        <v>0.66857970266365907</v>
      </c>
      <c r="S395" s="4">
        <f t="shared" ca="1" si="144"/>
        <v>287</v>
      </c>
      <c r="T395" s="4">
        <f t="shared" ca="1" si="145"/>
        <v>-1</v>
      </c>
      <c r="U395" s="4">
        <f t="shared" ca="1" si="146"/>
        <v>0.66857970266365907</v>
      </c>
      <c r="V395" s="4">
        <f t="shared" ca="1" si="163"/>
        <v>-1.287538940045716</v>
      </c>
      <c r="Y395" s="4">
        <v>0.47209000001657841</v>
      </c>
      <c r="Z395" s="4">
        <v>0.33627750001130607</v>
      </c>
      <c r="AA395" s="4">
        <v>-6.911500000938986E-2</v>
      </c>
      <c r="AB395" s="4">
        <v>-0.63715749998394244</v>
      </c>
      <c r="AD395" s="4">
        <v>0.4233024999749091</v>
      </c>
      <c r="AE395" s="4">
        <f t="shared" si="147"/>
        <v>2.0103024999755803</v>
      </c>
      <c r="AF395" s="4">
        <v>374</v>
      </c>
      <c r="AG395" s="2">
        <f t="shared" si="164"/>
        <v>70.059999999999761</v>
      </c>
      <c r="AH395" s="4">
        <f t="shared" si="148"/>
        <v>399</v>
      </c>
      <c r="AI395" s="4">
        <f t="shared" si="149"/>
        <v>1</v>
      </c>
      <c r="AJ395" s="2">
        <f t="shared" si="150"/>
        <v>0</v>
      </c>
      <c r="AK395" s="4">
        <v>374</v>
      </c>
      <c r="AL395" s="4">
        <f t="shared" ca="1" si="151"/>
        <v>0.66857970266365907</v>
      </c>
      <c r="AM395" s="4">
        <f t="shared" ca="1" si="152"/>
        <v>-1.287538940045716</v>
      </c>
      <c r="AN395" s="2">
        <f t="shared" si="165"/>
        <v>70.059999999999761</v>
      </c>
      <c r="AO395" s="4">
        <f t="shared" ca="1" si="153"/>
        <v>399</v>
      </c>
      <c r="AP395" s="4">
        <f t="shared" ca="1" si="154"/>
        <v>1</v>
      </c>
      <c r="AQ395" s="2">
        <f t="shared" ca="1" si="155"/>
        <v>0</v>
      </c>
    </row>
    <row r="396" spans="2:43" x14ac:dyDescent="0.15">
      <c r="B396" s="4">
        <v>2.0103024999755803</v>
      </c>
      <c r="C396" s="4">
        <f t="shared" si="156"/>
        <v>0.53530249997635337</v>
      </c>
      <c r="F396" s="4">
        <v>375</v>
      </c>
      <c r="G396" s="4">
        <f t="shared" ca="1" si="140"/>
        <v>4</v>
      </c>
      <c r="H396" s="4">
        <f t="shared" ca="1" si="166"/>
        <v>4.3197241379310372</v>
      </c>
      <c r="I396" s="4">
        <f t="shared" ca="1" si="141"/>
        <v>2.2766467065868264E-2</v>
      </c>
      <c r="J396" s="4">
        <f t="shared" ca="1" si="167"/>
        <v>0.69134616972950902</v>
      </c>
      <c r="K396" s="4">
        <f t="shared" ca="1" si="157"/>
        <v>1.885532522887654</v>
      </c>
      <c r="L396" s="4">
        <f t="shared" ca="1" si="158"/>
        <v>2</v>
      </c>
      <c r="M396" s="4">
        <f t="shared" ca="1" si="142"/>
        <v>1.2012093307052199E-13</v>
      </c>
      <c r="N396" s="4">
        <f t="shared" ca="1" si="159"/>
        <v>1.9788851097753453</v>
      </c>
      <c r="O396" s="4">
        <f t="shared" ca="1" si="160"/>
        <v>4</v>
      </c>
      <c r="P396" s="4">
        <f t="shared" ca="1" si="143"/>
        <v>-1.9788851097753453</v>
      </c>
      <c r="Q396" s="4">
        <f t="shared" ca="1" si="161"/>
        <v>-1.9788851097752251</v>
      </c>
      <c r="R396" s="4">
        <f t="shared" ca="1" si="162"/>
        <v>-1.287538940045716</v>
      </c>
      <c r="S396" s="4">
        <f t="shared" ca="1" si="144"/>
        <v>287</v>
      </c>
      <c r="T396" s="4">
        <f t="shared" ca="1" si="145"/>
        <v>-1</v>
      </c>
      <c r="U396" s="4">
        <f t="shared" ca="1" si="146"/>
        <v>-1.287538940045716</v>
      </c>
      <c r="V396" s="4">
        <f t="shared" ca="1" si="163"/>
        <v>2.6015449945067881</v>
      </c>
      <c r="Y396" s="4">
        <v>1.5990900000169006</v>
      </c>
      <c r="Z396" s="4">
        <v>-0.25172249998917096</v>
      </c>
      <c r="AA396" s="4">
        <v>1.6718849999932672</v>
      </c>
      <c r="AB396" s="4">
        <v>0.4508425000153693</v>
      </c>
      <c r="AD396" s="4">
        <v>2.0103024999755803</v>
      </c>
      <c r="AE396" s="4">
        <f t="shared" si="147"/>
        <v>0.53530249997635337</v>
      </c>
      <c r="AF396" s="4">
        <v>375</v>
      </c>
      <c r="AG396" s="2">
        <f t="shared" si="164"/>
        <v>70.27999999999976</v>
      </c>
      <c r="AH396" s="4">
        <f t="shared" si="148"/>
        <v>399</v>
      </c>
      <c r="AI396" s="4">
        <f t="shared" si="149"/>
        <v>1</v>
      </c>
      <c r="AJ396" s="2">
        <f t="shared" si="150"/>
        <v>0</v>
      </c>
      <c r="AK396" s="4">
        <v>375</v>
      </c>
      <c r="AL396" s="4">
        <f t="shared" ca="1" si="151"/>
        <v>-1.287538940045716</v>
      </c>
      <c r="AM396" s="4">
        <f t="shared" ca="1" si="152"/>
        <v>2.6015449945067881</v>
      </c>
      <c r="AN396" s="2">
        <f t="shared" si="165"/>
        <v>70.27999999999976</v>
      </c>
      <c r="AO396" s="4">
        <f t="shared" ca="1" si="153"/>
        <v>399</v>
      </c>
      <c r="AP396" s="4">
        <f t="shared" ca="1" si="154"/>
        <v>1</v>
      </c>
      <c r="AQ396" s="2">
        <f t="shared" ca="1" si="155"/>
        <v>0</v>
      </c>
    </row>
    <row r="397" spans="2:43" x14ac:dyDescent="0.15">
      <c r="B397" s="4">
        <v>0.53530249997635337</v>
      </c>
      <c r="C397" s="4">
        <f t="shared" si="156"/>
        <v>1.1063024999771187</v>
      </c>
      <c r="F397" s="4">
        <v>376</v>
      </c>
      <c r="G397" s="4">
        <f t="shared" ca="1" si="140"/>
        <v>4</v>
      </c>
      <c r="H397" s="4">
        <f t="shared" ca="1" si="166"/>
        <v>4.3329827586206919</v>
      </c>
      <c r="I397" s="4">
        <f t="shared" ca="1" si="141"/>
        <v>2.2766467065868264E-2</v>
      </c>
      <c r="J397" s="4">
        <f t="shared" ca="1" si="167"/>
        <v>0.71411263679537729</v>
      </c>
      <c r="K397" s="4">
        <f t="shared" ca="1" si="157"/>
        <v>1.9845638249386068</v>
      </c>
      <c r="L397" s="4">
        <f t="shared" ca="1" si="158"/>
        <v>5</v>
      </c>
      <c r="M397" s="4">
        <f t="shared" ca="1" si="142"/>
        <v>1.88743235771152</v>
      </c>
      <c r="N397" s="4">
        <f t="shared" ca="1" si="159"/>
        <v>1.3938103141774594</v>
      </c>
      <c r="O397" s="4">
        <f t="shared" ca="1" si="160"/>
        <v>1</v>
      </c>
      <c r="P397" s="4">
        <f t="shared" ca="1" si="143"/>
        <v>1.0927346412957523E-13</v>
      </c>
      <c r="Q397" s="4">
        <f t="shared" ca="1" si="161"/>
        <v>1.8874323577114107</v>
      </c>
      <c r="R397" s="4">
        <f t="shared" ca="1" si="162"/>
        <v>2.6015449945067881</v>
      </c>
      <c r="S397" s="4">
        <f t="shared" ca="1" si="144"/>
        <v>287</v>
      </c>
      <c r="T397" s="4">
        <f t="shared" ca="1" si="145"/>
        <v>-1</v>
      </c>
      <c r="U397" s="4">
        <f t="shared" ca="1" si="146"/>
        <v>2.6015449945067881</v>
      </c>
      <c r="V397" s="4">
        <f t="shared" ca="1" si="163"/>
        <v>0.86708454892612763</v>
      </c>
      <c r="Y397" s="4">
        <v>1.4470900000169706</v>
      </c>
      <c r="Z397" s="4">
        <v>0.97827750001044933</v>
      </c>
      <c r="AA397" s="4">
        <v>-0.59711500000858564</v>
      </c>
      <c r="AB397" s="4">
        <v>1.9848425000148495</v>
      </c>
      <c r="AD397" s="4">
        <v>0.53530249997635337</v>
      </c>
      <c r="AE397" s="4">
        <f t="shared" si="147"/>
        <v>1.1063024999771187</v>
      </c>
      <c r="AF397" s="4">
        <v>376</v>
      </c>
      <c r="AG397" s="2">
        <f t="shared" si="164"/>
        <v>70.499999999999758</v>
      </c>
      <c r="AH397" s="4">
        <f t="shared" si="148"/>
        <v>399</v>
      </c>
      <c r="AI397" s="4">
        <f t="shared" si="149"/>
        <v>1</v>
      </c>
      <c r="AJ397" s="2">
        <f t="shared" si="150"/>
        <v>0</v>
      </c>
      <c r="AK397" s="4">
        <v>376</v>
      </c>
      <c r="AL397" s="4">
        <f t="shared" ca="1" si="151"/>
        <v>2.6015449945067881</v>
      </c>
      <c r="AM397" s="4">
        <f t="shared" ca="1" si="152"/>
        <v>0.86708454892612763</v>
      </c>
      <c r="AN397" s="2">
        <f t="shared" si="165"/>
        <v>70.499999999999758</v>
      </c>
      <c r="AO397" s="4">
        <f t="shared" ca="1" si="153"/>
        <v>399</v>
      </c>
      <c r="AP397" s="4">
        <f t="shared" ca="1" si="154"/>
        <v>1</v>
      </c>
      <c r="AQ397" s="2">
        <f t="shared" ca="1" si="155"/>
        <v>0</v>
      </c>
    </row>
    <row r="398" spans="2:43" x14ac:dyDescent="0.15">
      <c r="B398" s="4">
        <v>1.1063024999771187</v>
      </c>
      <c r="C398" s="4">
        <f t="shared" si="156"/>
        <v>2.8173024999738061</v>
      </c>
      <c r="F398" s="4">
        <v>377</v>
      </c>
      <c r="G398" s="4">
        <f t="shared" ca="1" si="140"/>
        <v>4</v>
      </c>
      <c r="H398" s="4">
        <f t="shared" ca="1" si="166"/>
        <v>4.3462413793103467</v>
      </c>
      <c r="I398" s="4">
        <f t="shared" ca="1" si="141"/>
        <v>2.2766467065868264E-2</v>
      </c>
      <c r="J398" s="4">
        <f t="shared" ca="1" si="167"/>
        <v>0.73687910386124555</v>
      </c>
      <c r="K398" s="4">
        <f t="shared" ca="1" si="157"/>
        <v>0.22151873419238299</v>
      </c>
      <c r="L398" s="4">
        <f t="shared" ca="1" si="158"/>
        <v>5</v>
      </c>
      <c r="M398" s="4">
        <f t="shared" ca="1" si="142"/>
        <v>0.13020544506478118</v>
      </c>
      <c r="N398" s="4">
        <f t="shared" ca="1" si="159"/>
        <v>0.59123343607283096</v>
      </c>
      <c r="O398" s="4">
        <f t="shared" ca="1" si="160"/>
        <v>1</v>
      </c>
      <c r="P398" s="4">
        <f t="shared" ca="1" si="143"/>
        <v>-1.0082652283980242E-13</v>
      </c>
      <c r="Q398" s="4">
        <f t="shared" ca="1" si="161"/>
        <v>0.13020544506488202</v>
      </c>
      <c r="R398" s="4">
        <f t="shared" ca="1" si="162"/>
        <v>0.86708454892612763</v>
      </c>
      <c r="S398" s="4">
        <f t="shared" ca="1" si="144"/>
        <v>287</v>
      </c>
      <c r="T398" s="4">
        <f t="shared" ca="1" si="145"/>
        <v>-1</v>
      </c>
      <c r="U398" s="4">
        <f t="shared" ca="1" si="146"/>
        <v>0.86708454892612763</v>
      </c>
      <c r="V398" s="4">
        <f t="shared" ca="1" si="163"/>
        <v>0.75964557092714924</v>
      </c>
      <c r="Y398" s="4">
        <v>-0.76890999998369125</v>
      </c>
      <c r="Z398" s="4">
        <v>2.3672775000100899</v>
      </c>
      <c r="AA398" s="4">
        <v>0.27588499999353644</v>
      </c>
      <c r="AB398" s="4">
        <v>-0.43815749998543652</v>
      </c>
      <c r="AD398" s="4">
        <v>1.1063024999771187</v>
      </c>
      <c r="AE398" s="4">
        <f t="shared" si="147"/>
        <v>2.8173024999738061</v>
      </c>
      <c r="AF398" s="4">
        <v>377</v>
      </c>
      <c r="AG398" s="2">
        <f t="shared" si="164"/>
        <v>70.719999999999757</v>
      </c>
      <c r="AH398" s="4">
        <f t="shared" si="148"/>
        <v>399</v>
      </c>
      <c r="AI398" s="4">
        <f t="shared" si="149"/>
        <v>1</v>
      </c>
      <c r="AJ398" s="2">
        <f t="shared" si="150"/>
        <v>0</v>
      </c>
      <c r="AK398" s="4">
        <v>377</v>
      </c>
      <c r="AL398" s="4">
        <f t="shared" ca="1" si="151"/>
        <v>0.86708454892612763</v>
      </c>
      <c r="AM398" s="4">
        <f t="shared" ca="1" si="152"/>
        <v>0.75964557092714924</v>
      </c>
      <c r="AN398" s="2">
        <f t="shared" si="165"/>
        <v>70.719999999999757</v>
      </c>
      <c r="AO398" s="4">
        <f t="shared" ca="1" si="153"/>
        <v>399</v>
      </c>
      <c r="AP398" s="4">
        <f t="shared" ca="1" si="154"/>
        <v>1</v>
      </c>
      <c r="AQ398" s="2">
        <f t="shared" ca="1" si="155"/>
        <v>0</v>
      </c>
    </row>
    <row r="399" spans="2:43" x14ac:dyDescent="0.15">
      <c r="B399" s="4">
        <v>2.8173024999738061</v>
      </c>
      <c r="C399" s="4">
        <f t="shared" si="156"/>
        <v>2.8403024999761328</v>
      </c>
      <c r="F399" s="4">
        <v>378</v>
      </c>
      <c r="G399" s="4">
        <f t="shared" ca="1" si="140"/>
        <v>4</v>
      </c>
      <c r="H399" s="4">
        <f t="shared" ca="1" si="166"/>
        <v>4.3595000000000015</v>
      </c>
      <c r="I399" s="4">
        <f t="shared" ca="1" si="141"/>
        <v>2.2766467065868264E-2</v>
      </c>
      <c r="J399" s="4">
        <f t="shared" ca="1" si="167"/>
        <v>0.75964557092711382</v>
      </c>
      <c r="K399" s="4">
        <f t="shared" ca="1" si="157"/>
        <v>1.7571136820565576</v>
      </c>
      <c r="L399" s="4">
        <f t="shared" ca="1" si="158"/>
        <v>2</v>
      </c>
      <c r="M399" s="4">
        <f t="shared" ca="1" si="142"/>
        <v>3.0992383383156579E-14</v>
      </c>
      <c r="N399" s="4">
        <f t="shared" ca="1" si="159"/>
        <v>0.49802220829799626</v>
      </c>
      <c r="O399" s="4">
        <f t="shared" ca="1" si="160"/>
        <v>4</v>
      </c>
      <c r="P399" s="4">
        <f t="shared" ca="1" si="143"/>
        <v>-4.3921162786782485E-15</v>
      </c>
      <c r="Q399" s="4">
        <f t="shared" ca="1" si="161"/>
        <v>3.5384499661834825E-14</v>
      </c>
      <c r="R399" s="4">
        <f t="shared" ca="1" si="162"/>
        <v>0.75964557092714924</v>
      </c>
      <c r="S399" s="4">
        <f t="shared" ca="1" si="144"/>
        <v>287</v>
      </c>
      <c r="T399" s="4">
        <f t="shared" ca="1" si="145"/>
        <v>-1</v>
      </c>
      <c r="U399" s="4">
        <f t="shared" ca="1" si="146"/>
        <v>0.75964557092714924</v>
      </c>
      <c r="V399" s="4">
        <f t="shared" ca="1" si="163"/>
        <v>-0.17789480969777982</v>
      </c>
      <c r="Y399" s="4">
        <v>3.0200900000139086</v>
      </c>
      <c r="Z399" s="4">
        <v>1.9762775000096156</v>
      </c>
      <c r="AA399" s="4">
        <v>0.66488499999195483</v>
      </c>
      <c r="AB399" s="4">
        <v>-0.45015749998356114</v>
      </c>
      <c r="AD399" s="4">
        <v>2.8173024999738061</v>
      </c>
      <c r="AE399" s="4">
        <f t="shared" si="147"/>
        <v>2.8403024999761328</v>
      </c>
      <c r="AF399" s="4">
        <v>378</v>
      </c>
      <c r="AG399" s="2">
        <f t="shared" si="164"/>
        <v>70.939999999999756</v>
      </c>
      <c r="AH399" s="4">
        <f t="shared" si="148"/>
        <v>399</v>
      </c>
      <c r="AI399" s="4">
        <f t="shared" si="149"/>
        <v>1</v>
      </c>
      <c r="AJ399" s="2">
        <f t="shared" si="150"/>
        <v>0</v>
      </c>
      <c r="AK399" s="4">
        <v>378</v>
      </c>
      <c r="AL399" s="4">
        <f t="shared" ca="1" si="151"/>
        <v>0.75964557092714924</v>
      </c>
      <c r="AM399" s="4">
        <f t="shared" ca="1" si="152"/>
        <v>-0.17789480969777982</v>
      </c>
      <c r="AN399" s="2">
        <f t="shared" si="165"/>
        <v>70.939999999999756</v>
      </c>
      <c r="AO399" s="4">
        <f t="shared" ca="1" si="153"/>
        <v>399</v>
      </c>
      <c r="AP399" s="4">
        <f t="shared" ca="1" si="154"/>
        <v>1</v>
      </c>
      <c r="AQ399" s="2">
        <f t="shared" ca="1" si="155"/>
        <v>0</v>
      </c>
    </row>
    <row r="400" spans="2:43" x14ac:dyDescent="0.15">
      <c r="B400" s="4">
        <v>2.8403024999761328</v>
      </c>
      <c r="C400" s="4">
        <f t="shared" si="156"/>
        <v>1.3803024999745617</v>
      </c>
      <c r="F400" s="4">
        <v>379</v>
      </c>
      <c r="G400" s="4">
        <f t="shared" ca="1" si="140"/>
        <v>4</v>
      </c>
      <c r="H400" s="4">
        <f t="shared" ca="1" si="166"/>
        <v>4.3727586206896563</v>
      </c>
      <c r="I400" s="4">
        <f t="shared" ca="1" si="141"/>
        <v>2.2766467065868264E-2</v>
      </c>
      <c r="J400" s="4">
        <f t="shared" ca="1" si="167"/>
        <v>0.78241203799298209</v>
      </c>
      <c r="K400" s="4">
        <f t="shared" ca="1" si="157"/>
        <v>1.0097263740243887</v>
      </c>
      <c r="L400" s="4">
        <f t="shared" ca="1" si="158"/>
        <v>5</v>
      </c>
      <c r="M400" s="4">
        <f t="shared" ca="1" si="142"/>
        <v>-0.96030684769098928</v>
      </c>
      <c r="N400" s="4">
        <f t="shared" ca="1" si="159"/>
        <v>1.0641440678151064</v>
      </c>
      <c r="O400" s="4">
        <f t="shared" ca="1" si="160"/>
        <v>1</v>
      </c>
      <c r="P400" s="4">
        <f t="shared" ca="1" si="143"/>
        <v>-2.2736344442667458E-13</v>
      </c>
      <c r="Q400" s="4">
        <f t="shared" ca="1" si="161"/>
        <v>-0.96030684769076191</v>
      </c>
      <c r="R400" s="4">
        <f t="shared" ca="1" si="162"/>
        <v>-0.17789480969777982</v>
      </c>
      <c r="S400" s="4">
        <f t="shared" ca="1" si="144"/>
        <v>287</v>
      </c>
      <c r="T400" s="4">
        <f t="shared" ca="1" si="145"/>
        <v>-1</v>
      </c>
      <c r="U400" s="4">
        <f t="shared" ca="1" si="146"/>
        <v>-0.17789480969777982</v>
      </c>
      <c r="V400" s="4">
        <f t="shared" ca="1" si="163"/>
        <v>1.8147866458305772</v>
      </c>
      <c r="Y400" s="4">
        <v>2.0210900000137144</v>
      </c>
      <c r="Z400" s="4">
        <v>1.8672775000112551</v>
      </c>
      <c r="AA400" s="4">
        <v>0.54388499999191708</v>
      </c>
      <c r="AB400" s="4">
        <v>2.4908425000162993</v>
      </c>
      <c r="AD400" s="4">
        <v>2.8403024999761328</v>
      </c>
      <c r="AE400" s="4">
        <f t="shared" si="147"/>
        <v>1.3803024999745617</v>
      </c>
      <c r="AF400" s="4">
        <v>379</v>
      </c>
      <c r="AG400" s="2">
        <f t="shared" si="164"/>
        <v>71.159999999999755</v>
      </c>
      <c r="AH400" s="4">
        <f t="shared" si="148"/>
        <v>399</v>
      </c>
      <c r="AI400" s="4">
        <f t="shared" si="149"/>
        <v>1</v>
      </c>
      <c r="AJ400" s="2">
        <f t="shared" si="150"/>
        <v>0</v>
      </c>
      <c r="AK400" s="4">
        <v>379</v>
      </c>
      <c r="AL400" s="4">
        <f t="shared" ca="1" si="151"/>
        <v>-0.17789480969777982</v>
      </c>
      <c r="AM400" s="4">
        <f t="shared" ca="1" si="152"/>
        <v>1.8147866458305772</v>
      </c>
      <c r="AN400" s="2">
        <f t="shared" si="165"/>
        <v>71.159999999999755</v>
      </c>
      <c r="AO400" s="4">
        <f t="shared" ca="1" si="153"/>
        <v>399</v>
      </c>
      <c r="AP400" s="4">
        <f t="shared" ca="1" si="154"/>
        <v>1</v>
      </c>
      <c r="AQ400" s="2">
        <f t="shared" ca="1" si="155"/>
        <v>0</v>
      </c>
    </row>
    <row r="401" spans="2:43" x14ac:dyDescent="0.15">
      <c r="B401" s="4">
        <v>1.3803024999745617</v>
      </c>
      <c r="C401" s="4">
        <f t="shared" si="156"/>
        <v>2.8813024999756465</v>
      </c>
      <c r="F401" s="4">
        <v>380</v>
      </c>
      <c r="G401" s="4">
        <f t="shared" ca="1" si="140"/>
        <v>4</v>
      </c>
      <c r="H401" s="4">
        <f t="shared" ca="1" si="166"/>
        <v>4.386017241379311</v>
      </c>
      <c r="I401" s="4">
        <f t="shared" ca="1" si="141"/>
        <v>2.2766467065868264E-2</v>
      </c>
      <c r="J401" s="4">
        <f t="shared" ca="1" si="167"/>
        <v>0.80517850505885036</v>
      </c>
      <c r="K401" s="4">
        <f t="shared" ca="1" si="157"/>
        <v>1.9024490926309976</v>
      </c>
      <c r="L401" s="4">
        <f t="shared" ca="1" si="158"/>
        <v>2</v>
      </c>
      <c r="M401" s="4">
        <f t="shared" ca="1" si="142"/>
        <v>-7.4634545470676101E-15</v>
      </c>
      <c r="N401" s="4">
        <f t="shared" ca="1" si="159"/>
        <v>1.1657950637011734</v>
      </c>
      <c r="O401" s="4">
        <f t="shared" ca="1" si="160"/>
        <v>3</v>
      </c>
      <c r="P401" s="4">
        <f t="shared" ca="1" si="143"/>
        <v>-1.0096081407717346</v>
      </c>
      <c r="Q401" s="4">
        <f t="shared" ca="1" si="161"/>
        <v>1.009608140771727</v>
      </c>
      <c r="R401" s="4">
        <f t="shared" ca="1" si="162"/>
        <v>1.8147866458305772</v>
      </c>
      <c r="S401" s="4">
        <f t="shared" ca="1" si="144"/>
        <v>287</v>
      </c>
      <c r="T401" s="4">
        <f t="shared" ca="1" si="145"/>
        <v>-1</v>
      </c>
      <c r="U401" s="4">
        <f t="shared" ca="1" si="146"/>
        <v>1.8147866458305772</v>
      </c>
      <c r="V401" s="4">
        <f t="shared" ca="1" si="163"/>
        <v>0.82794497212488871</v>
      </c>
      <c r="Y401" s="4">
        <v>1.6150900000155843</v>
      </c>
      <c r="Z401" s="4">
        <v>0.75227750000905758</v>
      </c>
      <c r="AA401" s="4">
        <v>0.54488499999294504</v>
      </c>
      <c r="AB401" s="4">
        <v>-0.51215749998334559</v>
      </c>
      <c r="AD401" s="4">
        <v>1.3803024999745617</v>
      </c>
      <c r="AE401" s="4">
        <f t="shared" si="147"/>
        <v>2.8813024999756465</v>
      </c>
      <c r="AF401" s="4">
        <v>380</v>
      </c>
      <c r="AG401" s="2">
        <f t="shared" si="164"/>
        <v>71.379999999999754</v>
      </c>
      <c r="AH401" s="4">
        <f t="shared" si="148"/>
        <v>399</v>
      </c>
      <c r="AI401" s="4">
        <f t="shared" si="149"/>
        <v>1</v>
      </c>
      <c r="AJ401" s="2">
        <f t="shared" si="150"/>
        <v>0</v>
      </c>
      <c r="AK401" s="4">
        <v>380</v>
      </c>
      <c r="AL401" s="4">
        <f t="shared" ca="1" si="151"/>
        <v>1.8147866458305772</v>
      </c>
      <c r="AM401" s="4">
        <f t="shared" ca="1" si="152"/>
        <v>0.82794497212488871</v>
      </c>
      <c r="AN401" s="2">
        <f t="shared" si="165"/>
        <v>71.379999999999754</v>
      </c>
      <c r="AO401" s="4">
        <f t="shared" ca="1" si="153"/>
        <v>399</v>
      </c>
      <c r="AP401" s="4">
        <f t="shared" ca="1" si="154"/>
        <v>1</v>
      </c>
      <c r="AQ401" s="2">
        <f t="shared" ca="1" si="155"/>
        <v>0</v>
      </c>
    </row>
    <row r="402" spans="2:43" x14ac:dyDescent="0.15">
      <c r="B402" s="4">
        <v>2.8813024999756465</v>
      </c>
      <c r="C402" s="4">
        <f t="shared" si="156"/>
        <v>3.2253024999739921</v>
      </c>
      <c r="F402" s="4">
        <v>381</v>
      </c>
      <c r="G402" s="4">
        <f t="shared" ca="1" si="140"/>
        <v>4</v>
      </c>
      <c r="H402" s="4">
        <f t="shared" ca="1" si="166"/>
        <v>4.3992758620689658</v>
      </c>
      <c r="I402" s="4">
        <f t="shared" ca="1" si="141"/>
        <v>2.2766467065868264E-2</v>
      </c>
      <c r="J402" s="4">
        <f t="shared" ca="1" si="167"/>
        <v>0.82794497212471863</v>
      </c>
      <c r="K402" s="4">
        <f t="shared" ca="1" si="157"/>
        <v>1.0696021219383862</v>
      </c>
      <c r="L402" s="4">
        <f t="shared" ca="1" si="158"/>
        <v>1</v>
      </c>
      <c r="M402" s="4">
        <f t="shared" ca="1" si="142"/>
        <v>-2.7465365381024551E-13</v>
      </c>
      <c r="N402" s="4">
        <f t="shared" ca="1" si="159"/>
        <v>1.7321900843987896</v>
      </c>
      <c r="O402" s="4">
        <f t="shared" ca="1" si="160"/>
        <v>1</v>
      </c>
      <c r="P402" s="4">
        <f t="shared" ca="1" si="143"/>
        <v>-4.4479374714760575E-13</v>
      </c>
      <c r="Q402" s="4">
        <f t="shared" ca="1" si="161"/>
        <v>1.7014009333736024E-13</v>
      </c>
      <c r="R402" s="4">
        <f t="shared" ca="1" si="162"/>
        <v>0.82794497212488871</v>
      </c>
      <c r="S402" s="4">
        <f t="shared" ca="1" si="144"/>
        <v>287</v>
      </c>
      <c r="T402" s="4">
        <f t="shared" ca="1" si="145"/>
        <v>-1</v>
      </c>
      <c r="U402" s="4">
        <f t="shared" ca="1" si="146"/>
        <v>0.82794497212488871</v>
      </c>
      <c r="V402" s="4">
        <f t="shared" ca="1" si="163"/>
        <v>0.850711439190592</v>
      </c>
      <c r="Y402" s="4">
        <v>1.7350900000145941</v>
      </c>
      <c r="Z402" s="4">
        <v>1.0672775000095669</v>
      </c>
      <c r="AA402" s="4">
        <v>1.6768849999913016</v>
      </c>
      <c r="AB402" s="4">
        <v>2.710842500015076</v>
      </c>
      <c r="AD402" s="4">
        <v>2.8813024999756465</v>
      </c>
      <c r="AE402" s="4">
        <f t="shared" si="147"/>
        <v>3.2253024999739921</v>
      </c>
      <c r="AF402" s="4">
        <v>381</v>
      </c>
      <c r="AG402" s="2">
        <f t="shared" si="164"/>
        <v>71.599999999999753</v>
      </c>
      <c r="AH402" s="4">
        <f t="shared" si="148"/>
        <v>399</v>
      </c>
      <c r="AI402" s="4">
        <f t="shared" si="149"/>
        <v>1</v>
      </c>
      <c r="AJ402" s="2">
        <f t="shared" si="150"/>
        <v>0</v>
      </c>
      <c r="AK402" s="4">
        <v>381</v>
      </c>
      <c r="AL402" s="4">
        <f t="shared" ca="1" si="151"/>
        <v>0.82794497212488871</v>
      </c>
      <c r="AM402" s="4">
        <f t="shared" ca="1" si="152"/>
        <v>0.850711439190592</v>
      </c>
      <c r="AN402" s="2">
        <f t="shared" si="165"/>
        <v>71.599999999999753</v>
      </c>
      <c r="AO402" s="4">
        <f t="shared" ca="1" si="153"/>
        <v>399</v>
      </c>
      <c r="AP402" s="4">
        <f t="shared" ca="1" si="154"/>
        <v>1</v>
      </c>
      <c r="AQ402" s="2">
        <f t="shared" ca="1" si="155"/>
        <v>0</v>
      </c>
    </row>
    <row r="403" spans="2:43" x14ac:dyDescent="0.15">
      <c r="B403" s="4">
        <v>3.2253024999739921</v>
      </c>
      <c r="C403" s="4">
        <f t="shared" si="156"/>
        <v>4.655302499976699</v>
      </c>
      <c r="F403" s="4">
        <v>382</v>
      </c>
      <c r="G403" s="4">
        <f t="shared" ca="1" si="140"/>
        <v>4</v>
      </c>
      <c r="H403" s="4">
        <f t="shared" ca="1" si="166"/>
        <v>4.4125344827586206</v>
      </c>
      <c r="I403" s="4">
        <f t="shared" ca="1" si="141"/>
        <v>2.2766467065868264E-2</v>
      </c>
      <c r="J403" s="4">
        <f t="shared" ca="1" si="167"/>
        <v>0.85071143919058689</v>
      </c>
      <c r="K403" s="4">
        <f t="shared" ca="1" si="157"/>
        <v>1.5761896638948856</v>
      </c>
      <c r="L403" s="4">
        <f t="shared" ca="1" si="158"/>
        <v>4</v>
      </c>
      <c r="M403" s="4">
        <f t="shared" ca="1" si="142"/>
        <v>2.0084115191137771E-14</v>
      </c>
      <c r="N403" s="4">
        <f t="shared" ca="1" si="159"/>
        <v>1.1744638442940152</v>
      </c>
      <c r="O403" s="4">
        <f t="shared" ca="1" si="160"/>
        <v>4</v>
      </c>
      <c r="P403" s="4">
        <f t="shared" ca="1" si="143"/>
        <v>1.4965246681252543E-14</v>
      </c>
      <c r="Q403" s="4">
        <f t="shared" ca="1" si="161"/>
        <v>5.1188685098852284E-15</v>
      </c>
      <c r="R403" s="4">
        <f t="shared" ca="1" si="162"/>
        <v>0.850711439190592</v>
      </c>
      <c r="S403" s="4">
        <f t="shared" ca="1" si="144"/>
        <v>287</v>
      </c>
      <c r="T403" s="4">
        <f t="shared" ca="1" si="145"/>
        <v>-1</v>
      </c>
      <c r="U403" s="4">
        <f t="shared" ca="1" si="146"/>
        <v>0.850711439190592</v>
      </c>
      <c r="V403" s="4">
        <f t="shared" ca="1" si="163"/>
        <v>0.75089011671794614</v>
      </c>
      <c r="Y403" s="4">
        <v>0.31109000001450227</v>
      </c>
      <c r="Z403" s="4">
        <v>0.42027750000883657</v>
      </c>
      <c r="AA403" s="4">
        <v>0.75388499999107239</v>
      </c>
      <c r="AB403" s="4">
        <v>1.5778425000156915</v>
      </c>
      <c r="AD403" s="4">
        <v>3.2253024999739921</v>
      </c>
      <c r="AE403" s="4">
        <f t="shared" si="147"/>
        <v>4.655302499976699</v>
      </c>
      <c r="AF403" s="4">
        <v>382</v>
      </c>
      <c r="AG403" s="2">
        <f t="shared" si="164"/>
        <v>71.819999999999752</v>
      </c>
      <c r="AH403" s="4">
        <f t="shared" si="148"/>
        <v>399</v>
      </c>
      <c r="AI403" s="4">
        <f t="shared" si="149"/>
        <v>1</v>
      </c>
      <c r="AJ403" s="2">
        <f t="shared" si="150"/>
        <v>0</v>
      </c>
      <c r="AK403" s="4">
        <v>382</v>
      </c>
      <c r="AL403" s="4">
        <f t="shared" ca="1" si="151"/>
        <v>0.850711439190592</v>
      </c>
      <c r="AM403" s="4">
        <f t="shared" ca="1" si="152"/>
        <v>0.75089011671794614</v>
      </c>
      <c r="AN403" s="2">
        <f t="shared" si="165"/>
        <v>71.819999999999752</v>
      </c>
      <c r="AO403" s="4">
        <f t="shared" ca="1" si="153"/>
        <v>399</v>
      </c>
      <c r="AP403" s="4">
        <f t="shared" ca="1" si="154"/>
        <v>1</v>
      </c>
      <c r="AQ403" s="2">
        <f t="shared" ca="1" si="155"/>
        <v>0</v>
      </c>
    </row>
    <row r="404" spans="2:43" x14ac:dyDescent="0.15">
      <c r="B404" s="4">
        <v>4.655302499976699</v>
      </c>
      <c r="C404" s="4">
        <f t="shared" si="156"/>
        <v>1.9973024999764277</v>
      </c>
      <c r="F404" s="4">
        <v>383</v>
      </c>
      <c r="G404" s="4">
        <f t="shared" ca="1" si="140"/>
        <v>4</v>
      </c>
      <c r="H404" s="4">
        <f t="shared" ca="1" si="166"/>
        <v>4.4257931034482754</v>
      </c>
      <c r="I404" s="4">
        <f t="shared" ca="1" si="141"/>
        <v>2.2766467065868264E-2</v>
      </c>
      <c r="J404" s="4">
        <f t="shared" ca="1" si="167"/>
        <v>0.87347790625645516</v>
      </c>
      <c r="K404" s="4">
        <f t="shared" ca="1" si="157"/>
        <v>0.91858006762062749</v>
      </c>
      <c r="L404" s="4">
        <f t="shared" ca="1" si="158"/>
        <v>3</v>
      </c>
      <c r="M404" s="4">
        <f t="shared" ca="1" si="142"/>
        <v>-0.79551367396944495</v>
      </c>
      <c r="N404" s="4">
        <f t="shared" ca="1" si="159"/>
        <v>0.77702788104178055</v>
      </c>
      <c r="O404" s="4">
        <f t="shared" ca="1" si="160"/>
        <v>3</v>
      </c>
      <c r="P404" s="4">
        <f t="shared" ca="1" si="143"/>
        <v>-0.67292588443093593</v>
      </c>
      <c r="Q404" s="4">
        <f t="shared" ca="1" si="161"/>
        <v>-0.12258778953850902</v>
      </c>
      <c r="R404" s="4">
        <f t="shared" ca="1" si="162"/>
        <v>0.75089011671794614</v>
      </c>
      <c r="S404" s="4">
        <f t="shared" ca="1" si="144"/>
        <v>287</v>
      </c>
      <c r="T404" s="4">
        <f t="shared" ca="1" si="145"/>
        <v>-1</v>
      </c>
      <c r="U404" s="4">
        <f t="shared" ca="1" si="146"/>
        <v>0.75089011671794614</v>
      </c>
      <c r="V404" s="4">
        <f t="shared" ca="1" si="163"/>
        <v>2.0570894600500598</v>
      </c>
      <c r="Y404" s="4">
        <v>1.7110900000147922</v>
      </c>
      <c r="Z404" s="4">
        <v>0.44127750000910737</v>
      </c>
      <c r="AA404" s="4">
        <v>-0.25411500000771525</v>
      </c>
      <c r="AB404" s="4">
        <v>2.3058425000144211</v>
      </c>
      <c r="AD404" s="4">
        <v>4.655302499976699</v>
      </c>
      <c r="AE404" s="4">
        <f t="shared" si="147"/>
        <v>1.9973024999764277</v>
      </c>
      <c r="AF404" s="4">
        <v>383</v>
      </c>
      <c r="AG404" s="2">
        <f t="shared" si="164"/>
        <v>72.03999999999975</v>
      </c>
      <c r="AH404" s="4">
        <f t="shared" si="148"/>
        <v>399</v>
      </c>
      <c r="AI404" s="4">
        <f t="shared" si="149"/>
        <v>1</v>
      </c>
      <c r="AJ404" s="2">
        <f t="shared" si="150"/>
        <v>0</v>
      </c>
      <c r="AK404" s="4">
        <v>383</v>
      </c>
      <c r="AL404" s="4">
        <f t="shared" ca="1" si="151"/>
        <v>0.75089011671794614</v>
      </c>
      <c r="AM404" s="4">
        <f t="shared" ca="1" si="152"/>
        <v>2.0570894600500598</v>
      </c>
      <c r="AN404" s="2">
        <f t="shared" si="165"/>
        <v>72.03999999999975</v>
      </c>
      <c r="AO404" s="4">
        <f t="shared" ca="1" si="153"/>
        <v>399</v>
      </c>
      <c r="AP404" s="4">
        <f t="shared" ca="1" si="154"/>
        <v>1</v>
      </c>
      <c r="AQ404" s="2">
        <f t="shared" ca="1" si="155"/>
        <v>0</v>
      </c>
    </row>
    <row r="405" spans="2:43" x14ac:dyDescent="0.15">
      <c r="B405" s="4">
        <v>1.9973024999764277</v>
      </c>
      <c r="C405" s="4">
        <f t="shared" si="156"/>
        <v>2.7513024999770153</v>
      </c>
      <c r="F405" s="4">
        <v>384</v>
      </c>
      <c r="G405" s="4">
        <f t="shared" ca="1" si="140"/>
        <v>4</v>
      </c>
      <c r="H405" s="4">
        <f t="shared" ca="1" si="166"/>
        <v>4.4390517241379301</v>
      </c>
      <c r="I405" s="4">
        <f t="shared" ca="1" si="141"/>
        <v>2.2766467065868264E-2</v>
      </c>
      <c r="J405" s="4">
        <f t="shared" ca="1" si="167"/>
        <v>0.89624437332232343</v>
      </c>
      <c r="K405" s="4">
        <f t="shared" ca="1" si="157"/>
        <v>0.95726737840609677</v>
      </c>
      <c r="L405" s="4">
        <f t="shared" ca="1" si="158"/>
        <v>3</v>
      </c>
      <c r="M405" s="4">
        <f t="shared" ca="1" si="142"/>
        <v>-3.0023543029469559E-14</v>
      </c>
      <c r="N405" s="4">
        <f t="shared" ca="1" si="159"/>
        <v>1.2205847568868338</v>
      </c>
      <c r="O405" s="4">
        <f t="shared" ca="1" si="160"/>
        <v>5</v>
      </c>
      <c r="P405" s="4">
        <f t="shared" ca="1" si="143"/>
        <v>-1.1608450867277662</v>
      </c>
      <c r="Q405" s="4">
        <f t="shared" ca="1" si="161"/>
        <v>1.1608450867277362</v>
      </c>
      <c r="R405" s="4">
        <f t="shared" ca="1" si="162"/>
        <v>2.0570894600500598</v>
      </c>
      <c r="S405" s="4">
        <f t="shared" ca="1" si="144"/>
        <v>287</v>
      </c>
      <c r="T405" s="4">
        <f t="shared" ca="1" si="145"/>
        <v>-1</v>
      </c>
      <c r="U405" s="4">
        <f t="shared" ca="1" si="146"/>
        <v>2.0570894600500598</v>
      </c>
      <c r="V405" s="4">
        <f t="shared" ca="1" si="163"/>
        <v>1.7626912598863007</v>
      </c>
      <c r="Y405" s="4">
        <v>1.3340900000144984</v>
      </c>
      <c r="Z405" s="4">
        <v>1.5212775000108536</v>
      </c>
      <c r="AA405" s="4">
        <v>1.2918849999934423</v>
      </c>
      <c r="AB405" s="4">
        <v>1.6968425000136733</v>
      </c>
      <c r="AD405" s="4">
        <v>1.9973024999764277</v>
      </c>
      <c r="AE405" s="4">
        <f t="shared" si="147"/>
        <v>2.7513024999770153</v>
      </c>
      <c r="AF405" s="4">
        <v>384</v>
      </c>
      <c r="AG405" s="2">
        <f t="shared" si="164"/>
        <v>72.259999999999749</v>
      </c>
      <c r="AH405" s="4">
        <f t="shared" si="148"/>
        <v>399</v>
      </c>
      <c r="AI405" s="4">
        <f t="shared" si="149"/>
        <v>1</v>
      </c>
      <c r="AJ405" s="2">
        <f t="shared" si="150"/>
        <v>0</v>
      </c>
      <c r="AK405" s="4">
        <v>384</v>
      </c>
      <c r="AL405" s="4">
        <f t="shared" ca="1" si="151"/>
        <v>2.0570894600500598</v>
      </c>
      <c r="AM405" s="4">
        <f t="shared" ca="1" si="152"/>
        <v>1.7626912598863007</v>
      </c>
      <c r="AN405" s="2">
        <f t="shared" si="165"/>
        <v>72.259999999999749</v>
      </c>
      <c r="AO405" s="4">
        <f t="shared" ca="1" si="153"/>
        <v>399</v>
      </c>
      <c r="AP405" s="4">
        <f t="shared" ca="1" si="154"/>
        <v>1</v>
      </c>
      <c r="AQ405" s="2">
        <f t="shared" ca="1" si="155"/>
        <v>0</v>
      </c>
    </row>
    <row r="406" spans="2:43" x14ac:dyDescent="0.15">
      <c r="B406" s="4">
        <v>2.7513024999770153</v>
      </c>
      <c r="C406" s="4">
        <f t="shared" si="156"/>
        <v>3.1703024999742979</v>
      </c>
      <c r="F406" s="4">
        <v>385</v>
      </c>
      <c r="G406" s="4">
        <f t="shared" ref="G406:G421" ca="1" si="168">IF(AND(F406&gt;=$I$8,F406&lt;$I$9),1,IF(AND(F406&gt;=$I$9,F406&lt;$I$10),2,IF(AND(F406&gt;=$I$10,F406&lt;$I$11),3,IF(AND(F406&gt;=$I$11,F406&lt;=$I$12),4,0))))</f>
        <v>4</v>
      </c>
      <c r="H406" s="4">
        <f t="shared" ca="1" si="166"/>
        <v>4.4523103448275849</v>
      </c>
      <c r="I406" s="4">
        <f t="shared" ref="I406:I421" ca="1" si="169">IF(AND(F406&gt;=$I$8,F406&lt;$I$9),$K$9,IF(AND(F406&gt;=$I$9,F406&lt;$I$10),$K$10,IF(AND(F406&gt;=$I$10,F406&lt;$I$11),$K$11,IF(AND(F406&gt;=$I$11,F406&lt;=$I$12),$K$12,0))))</f>
        <v>2.2766467065868264E-2</v>
      </c>
      <c r="J406" s="4">
        <f t="shared" ca="1" si="167"/>
        <v>0.9190108403881917</v>
      </c>
      <c r="K406" s="4">
        <f t="shared" ca="1" si="157"/>
        <v>0.97419823461447663</v>
      </c>
      <c r="L406" s="4">
        <f t="shared" ca="1" si="158"/>
        <v>3</v>
      </c>
      <c r="M406" s="4">
        <f t="shared" ref="M406:M421" ca="1" si="170">K406*SIN(2*PI()*F406/L406)</f>
        <v>0.84368041949807127</v>
      </c>
      <c r="N406" s="4">
        <f t="shared" ca="1" si="159"/>
        <v>0.67643013303758248</v>
      </c>
      <c r="O406" s="4">
        <f t="shared" ca="1" si="160"/>
        <v>2</v>
      </c>
      <c r="P406" s="4">
        <f t="shared" ref="P406:P421" ca="1" si="171">N406*SIN(2*PI()*F406/O406)</f>
        <v>-3.7785712710200276E-14</v>
      </c>
      <c r="Q406" s="4">
        <f t="shared" ca="1" si="161"/>
        <v>0.84368041949810901</v>
      </c>
      <c r="R406" s="4">
        <f t="shared" ca="1" si="162"/>
        <v>1.7626912598863007</v>
      </c>
      <c r="S406" s="4">
        <f t="shared" ref="S406:S421" ca="1" si="172">IF(AND(F406&gt;=$I$8,F406&lt;$I$9),$P$8,IF(AND(F406&gt;=$I$9,F406&lt;$I$10),$P$12,IF(AND(F406&gt;=$I$10,F406&lt;$I$11),$S$8,IF(AND(F406&gt;=$I$11,F406&lt;=$I$12),$S$12,0))))</f>
        <v>287</v>
      </c>
      <c r="T406" s="4">
        <f t="shared" ref="T406:T421" ca="1" si="173">IF(AND(F406&gt;=$I$8,F406&lt;$I$9),$N$10,IF(AND(F406&gt;=$I$9,F406&lt;$I$10),$N$14,IF(AND(F406&gt;=$I$10,F406&lt;$I$11),$Q$10,IF(AND(F406&gt;=$I$11,F406&lt;=$I$12),$Q$14,0))))</f>
        <v>-1</v>
      </c>
      <c r="U406" s="4">
        <f t="shared" ref="U406:U421" ca="1" si="174">IF(AND(F406&gt;=$I$8,F406&lt;$I$9,F406=S406,RAND()&lt;T406),$P$9,IF(AND(F406&gt;=$I$9,F406&lt;$I$10,F406=S406,RAND()&lt;T406),$P$13,IF(AND(F406&gt;=$I$10,F406&lt;$I$11,F406=S406,RAND()&lt;T406),$S$9,IF(AND(F406&gt;=$I$11,F406&lt;=$I$12,F406=S406,RAND()&lt;T406),$S$13,R406))))</f>
        <v>1.7626912598863007</v>
      </c>
      <c r="V406" s="4">
        <f t="shared" ca="1" si="163"/>
        <v>0.94177730745393096</v>
      </c>
      <c r="Y406" s="4">
        <v>3.288090000015842</v>
      </c>
      <c r="Z406" s="4">
        <v>0.15227750001045592</v>
      </c>
      <c r="AA406" s="4">
        <v>2.2688849999923377</v>
      </c>
      <c r="AB406" s="4">
        <v>-0.23015749998478441</v>
      </c>
      <c r="AD406" s="4">
        <v>2.7513024999770153</v>
      </c>
      <c r="AE406" s="4">
        <f t="shared" ref="AE406:AE420" si="175">AD407</f>
        <v>3.1703024999742979</v>
      </c>
      <c r="AF406" s="4">
        <v>385</v>
      </c>
      <c r="AG406" s="2">
        <f t="shared" si="164"/>
        <v>72.479999999999748</v>
      </c>
      <c r="AH406" s="4">
        <f t="shared" ref="AH406:AH421" si="176">COUNTIFS($AD$22:$AD$420,"&lt;"&amp;AG406,$AE$22:$AE$420,"&lt;"&amp;AG406)</f>
        <v>399</v>
      </c>
      <c r="AI406" s="4">
        <f t="shared" ref="AI406:AI421" si="177">AH406/$AH$421</f>
        <v>1</v>
      </c>
      <c r="AJ406" s="2">
        <f t="shared" ref="AJ406:AJ420" si="178">(AI407-AI406)/(AG407-AG406)</f>
        <v>0</v>
      </c>
      <c r="AK406" s="4">
        <v>385</v>
      </c>
      <c r="AL406" s="4">
        <f t="shared" ref="AL406:AL421" ca="1" si="179">U406</f>
        <v>1.7626912598863007</v>
      </c>
      <c r="AM406" s="4">
        <f t="shared" ref="AM406:AM420" ca="1" si="180">AL407</f>
        <v>0.94177730745393096</v>
      </c>
      <c r="AN406" s="2">
        <f t="shared" si="165"/>
        <v>72.479999999999748</v>
      </c>
      <c r="AO406" s="4">
        <f t="shared" ref="AO406:AO421" ca="1" si="181">COUNTIFS($AL$22:$AL$420,"&lt;"&amp;AN406,$AM$22:$AM$420,"&lt;"&amp;AN406)</f>
        <v>399</v>
      </c>
      <c r="AP406" s="4">
        <f t="shared" ref="AP406:AP421" ca="1" si="182">AO406/$AO$421</f>
        <v>1</v>
      </c>
      <c r="AQ406" s="2">
        <f t="shared" ref="AQ406:AQ420" ca="1" si="183">(AP407-AP406)/(AN407-AN406)</f>
        <v>0</v>
      </c>
    </row>
    <row r="407" spans="2:43" x14ac:dyDescent="0.15">
      <c r="B407" s="4">
        <v>3.1703024999742979</v>
      </c>
      <c r="C407" s="4">
        <f t="shared" ref="C407:C421" si="184">B408</f>
        <v>3.2853024999752733</v>
      </c>
      <c r="F407" s="4">
        <v>386</v>
      </c>
      <c r="G407" s="4">
        <f t="shared" ca="1" si="168"/>
        <v>4</v>
      </c>
      <c r="H407" s="4">
        <f t="shared" ca="1" si="166"/>
        <v>4.4655689655172397</v>
      </c>
      <c r="I407" s="4">
        <f t="shared" ca="1" si="169"/>
        <v>2.2766467065868264E-2</v>
      </c>
      <c r="J407" s="4">
        <f t="shared" ca="1" si="167"/>
        <v>0.94177730745405996</v>
      </c>
      <c r="K407" s="4">
        <f t="shared" ref="K407:K421" ca="1" si="185">RAND()*($E$9-$D$9)+$D$9</f>
        <v>0.55838817299762178</v>
      </c>
      <c r="L407" s="4">
        <f t="shared" ref="L407:L421" ca="1" si="186">RANDBETWEEN($D$12,$E$12)</f>
        <v>2</v>
      </c>
      <c r="M407" s="4">
        <f t="shared" ca="1" si="170"/>
        <v>-3.8309344326883576E-14</v>
      </c>
      <c r="N407" s="4">
        <f t="shared" ref="N407:N421" ca="1" si="187">RAND()*($E$9-$D$9)+$D$9</f>
        <v>1.3217710761133945</v>
      </c>
      <c r="O407" s="4">
        <f t="shared" ref="O407:O421" ca="1" si="188">RANDBETWEEN($D$13,$E$13)</f>
        <v>2</v>
      </c>
      <c r="P407" s="4">
        <f t="shared" ca="1" si="171"/>
        <v>-9.0682764651534136E-14</v>
      </c>
      <c r="Q407" s="4">
        <f t="shared" ref="Q407:Q421" ca="1" si="189">IF(RAND()&gt;$I$14,M407+P407,M407-P407)</f>
        <v>-1.2899210897841771E-13</v>
      </c>
      <c r="R407" s="4">
        <f t="shared" ref="R407:R421" ca="1" si="190">J407+Q407</f>
        <v>0.94177730745393096</v>
      </c>
      <c r="S407" s="4">
        <f t="shared" ca="1" si="172"/>
        <v>287</v>
      </c>
      <c r="T407" s="4">
        <f t="shared" ca="1" si="173"/>
        <v>-1</v>
      </c>
      <c r="U407" s="4">
        <f t="shared" ca="1" si="174"/>
        <v>0.94177730745393096</v>
      </c>
      <c r="V407" s="4">
        <f t="shared" ref="V407:V421" ca="1" si="191">U408</f>
        <v>0.96454377451991291</v>
      </c>
      <c r="Y407" s="4">
        <v>1.6650900000136915</v>
      </c>
      <c r="Z407" s="4">
        <v>-9.4722499991206632E-2</v>
      </c>
      <c r="AA407" s="4">
        <v>-0.92411500000721958</v>
      </c>
      <c r="AB407" s="4">
        <v>-0.13415749998557658</v>
      </c>
      <c r="AD407" s="4">
        <v>3.1703024999742979</v>
      </c>
      <c r="AE407" s="4">
        <f t="shared" si="175"/>
        <v>3.2853024999752733</v>
      </c>
      <c r="AF407" s="4">
        <v>386</v>
      </c>
      <c r="AG407" s="2">
        <f t="shared" si="164"/>
        <v>72.699999999999747</v>
      </c>
      <c r="AH407" s="4">
        <f t="shared" si="176"/>
        <v>399</v>
      </c>
      <c r="AI407" s="4">
        <f t="shared" si="177"/>
        <v>1</v>
      </c>
      <c r="AJ407" s="2">
        <f t="shared" si="178"/>
        <v>0</v>
      </c>
      <c r="AK407" s="4">
        <v>386</v>
      </c>
      <c r="AL407" s="4">
        <f t="shared" ca="1" si="179"/>
        <v>0.94177730745393096</v>
      </c>
      <c r="AM407" s="4">
        <f t="shared" ca="1" si="180"/>
        <v>0.96454377451991291</v>
      </c>
      <c r="AN407" s="2">
        <f t="shared" si="165"/>
        <v>72.699999999999747</v>
      </c>
      <c r="AO407" s="4">
        <f t="shared" ca="1" si="181"/>
        <v>399</v>
      </c>
      <c r="AP407" s="4">
        <f t="shared" ca="1" si="182"/>
        <v>1</v>
      </c>
      <c r="AQ407" s="2">
        <f t="shared" ca="1" si="183"/>
        <v>0</v>
      </c>
    </row>
    <row r="408" spans="2:43" x14ac:dyDescent="0.15">
      <c r="B408" s="4">
        <v>3.2853024999752733</v>
      </c>
      <c r="C408" s="4">
        <f t="shared" si="184"/>
        <v>2.9963024999766219</v>
      </c>
      <c r="F408" s="4">
        <v>387</v>
      </c>
      <c r="G408" s="4">
        <f t="shared" ca="1" si="168"/>
        <v>4</v>
      </c>
      <c r="H408" s="4">
        <f t="shared" ref="H408:H421" ca="1" si="192">H407+$K$9</f>
        <v>4.4788275862068945</v>
      </c>
      <c r="I408" s="4">
        <f t="shared" ca="1" si="169"/>
        <v>2.2766467065868264E-2</v>
      </c>
      <c r="J408" s="4">
        <f t="shared" ref="J408:J421" ca="1" si="193">J407+I408</f>
        <v>0.96454377451992823</v>
      </c>
      <c r="K408" s="4">
        <f t="shared" ca="1" si="185"/>
        <v>1.6147098944205982</v>
      </c>
      <c r="L408" s="4">
        <f t="shared" ca="1" si="186"/>
        <v>2</v>
      </c>
      <c r="M408" s="4">
        <f t="shared" ca="1" si="170"/>
        <v>-5.5383208212614457E-14</v>
      </c>
      <c r="N408" s="4">
        <f t="shared" ca="1" si="187"/>
        <v>1.1692847288316208</v>
      </c>
      <c r="O408" s="4">
        <f t="shared" ca="1" si="188"/>
        <v>2</v>
      </c>
      <c r="P408" s="4">
        <f t="shared" ca="1" si="171"/>
        <v>-4.0105494999737577E-14</v>
      </c>
      <c r="Q408" s="4">
        <f t="shared" ca="1" si="189"/>
        <v>-1.527771321287688E-14</v>
      </c>
      <c r="R408" s="4">
        <f t="shared" ca="1" si="190"/>
        <v>0.96454377451991291</v>
      </c>
      <c r="S408" s="4">
        <f t="shared" ca="1" si="172"/>
        <v>287</v>
      </c>
      <c r="T408" s="4">
        <f t="shared" ca="1" si="173"/>
        <v>-1</v>
      </c>
      <c r="U408" s="4">
        <f t="shared" ca="1" si="174"/>
        <v>0.96454377451991291</v>
      </c>
      <c r="V408" s="4">
        <f t="shared" ca="1" si="191"/>
        <v>1.5820089568156182</v>
      </c>
      <c r="Y408" s="4">
        <v>2.8390900000161423</v>
      </c>
      <c r="Z408" s="4">
        <v>2.4502775000101451</v>
      </c>
      <c r="AA408" s="4">
        <v>-1.7221150000068519</v>
      </c>
      <c r="AB408" s="4">
        <v>1.6858425000165767</v>
      </c>
      <c r="AD408" s="4">
        <v>3.2853024999752733</v>
      </c>
      <c r="AE408" s="4">
        <f t="shared" si="175"/>
        <v>2.9963024999766219</v>
      </c>
      <c r="AF408" s="4">
        <v>387</v>
      </c>
      <c r="AG408" s="2">
        <f t="shared" ref="AG408:AG421" si="194">AG407+$W$3</f>
        <v>72.919999999999746</v>
      </c>
      <c r="AH408" s="4">
        <f t="shared" si="176"/>
        <v>399</v>
      </c>
      <c r="AI408" s="4">
        <f t="shared" si="177"/>
        <v>1</v>
      </c>
      <c r="AJ408" s="2">
        <f t="shared" si="178"/>
        <v>0</v>
      </c>
      <c r="AK408" s="4">
        <v>387</v>
      </c>
      <c r="AL408" s="4">
        <f t="shared" ca="1" si="179"/>
        <v>0.96454377451991291</v>
      </c>
      <c r="AM408" s="4">
        <f t="shared" ca="1" si="180"/>
        <v>1.5820089568156182</v>
      </c>
      <c r="AN408" s="2">
        <f t="shared" ref="AN408:AN421" si="195">AG407+$W$3</f>
        <v>72.919999999999746</v>
      </c>
      <c r="AO408" s="4">
        <f t="shared" ca="1" si="181"/>
        <v>399</v>
      </c>
      <c r="AP408" s="4">
        <f t="shared" ca="1" si="182"/>
        <v>1</v>
      </c>
      <c r="AQ408" s="2">
        <f t="shared" ca="1" si="183"/>
        <v>0</v>
      </c>
    </row>
    <row r="409" spans="2:43" x14ac:dyDescent="0.15">
      <c r="B409" s="4">
        <v>2.9963024999766219</v>
      </c>
      <c r="C409" s="4">
        <f t="shared" si="184"/>
        <v>3.0563024999743504</v>
      </c>
      <c r="F409" s="4">
        <v>388</v>
      </c>
      <c r="G409" s="4">
        <f t="shared" ca="1" si="168"/>
        <v>4</v>
      </c>
      <c r="H409" s="4">
        <f t="shared" ca="1" si="192"/>
        <v>4.4920862068965492</v>
      </c>
      <c r="I409" s="4">
        <f t="shared" ca="1" si="169"/>
        <v>2.2766467065868264E-2</v>
      </c>
      <c r="J409" s="4">
        <f t="shared" ca="1" si="193"/>
        <v>0.9873102415857965</v>
      </c>
      <c r="K409" s="4">
        <f t="shared" ca="1" si="185"/>
        <v>0.7413826642859187</v>
      </c>
      <c r="L409" s="4">
        <f t="shared" ca="1" si="186"/>
        <v>2</v>
      </c>
      <c r="M409" s="4">
        <f t="shared" ca="1" si="170"/>
        <v>-6.6849232426671778E-14</v>
      </c>
      <c r="N409" s="4">
        <f t="shared" ca="1" si="187"/>
        <v>1.0117618856725146</v>
      </c>
      <c r="O409" s="4">
        <f t="shared" ca="1" si="188"/>
        <v>5</v>
      </c>
      <c r="P409" s="4">
        <f t="shared" ca="1" si="171"/>
        <v>-0.59469871522988849</v>
      </c>
      <c r="Q409" s="4">
        <f t="shared" ca="1" si="189"/>
        <v>0.59469871522982165</v>
      </c>
      <c r="R409" s="4">
        <f t="shared" ca="1" si="190"/>
        <v>1.5820089568156182</v>
      </c>
      <c r="S409" s="4">
        <f t="shared" ca="1" si="172"/>
        <v>287</v>
      </c>
      <c r="T409" s="4">
        <f t="shared" ca="1" si="173"/>
        <v>-1</v>
      </c>
      <c r="U409" s="4">
        <f t="shared" ca="1" si="174"/>
        <v>1.5820089568156182</v>
      </c>
      <c r="V409" s="4">
        <f t="shared" ca="1" si="191"/>
        <v>2.2180116102285625</v>
      </c>
      <c r="Y409" s="4">
        <v>2.5350900000162824</v>
      </c>
      <c r="Z409" s="4">
        <v>2.3052775000103054</v>
      </c>
      <c r="AA409" s="4">
        <v>-0.18711500000634373</v>
      </c>
      <c r="AB409" s="4">
        <v>0.11584250001561713</v>
      </c>
      <c r="AD409" s="4">
        <v>2.9963024999766219</v>
      </c>
      <c r="AE409" s="4">
        <f t="shared" si="175"/>
        <v>3.0563024999743504</v>
      </c>
      <c r="AF409" s="4">
        <v>388</v>
      </c>
      <c r="AG409" s="2">
        <f t="shared" si="194"/>
        <v>73.139999999999745</v>
      </c>
      <c r="AH409" s="4">
        <f t="shared" si="176"/>
        <v>399</v>
      </c>
      <c r="AI409" s="4">
        <f t="shared" si="177"/>
        <v>1</v>
      </c>
      <c r="AJ409" s="2">
        <f t="shared" si="178"/>
        <v>0</v>
      </c>
      <c r="AK409" s="4">
        <v>388</v>
      </c>
      <c r="AL409" s="4">
        <f t="shared" ca="1" si="179"/>
        <v>1.5820089568156182</v>
      </c>
      <c r="AM409" s="4">
        <f t="shared" ca="1" si="180"/>
        <v>2.2180116102285625</v>
      </c>
      <c r="AN409" s="2">
        <f t="shared" si="195"/>
        <v>73.139999999999745</v>
      </c>
      <c r="AO409" s="4">
        <f t="shared" ca="1" si="181"/>
        <v>399</v>
      </c>
      <c r="AP409" s="4">
        <f t="shared" ca="1" si="182"/>
        <v>1</v>
      </c>
      <c r="AQ409" s="2">
        <f t="shared" ca="1" si="183"/>
        <v>0</v>
      </c>
    </row>
    <row r="410" spans="2:43" x14ac:dyDescent="0.15">
      <c r="B410" s="4">
        <v>3.0563024999743504</v>
      </c>
      <c r="C410" s="4">
        <f t="shared" si="184"/>
        <v>2.8863024999736808</v>
      </c>
      <c r="F410" s="4">
        <v>389</v>
      </c>
      <c r="G410" s="4">
        <f t="shared" ca="1" si="168"/>
        <v>4</v>
      </c>
      <c r="H410" s="4">
        <f t="shared" ca="1" si="192"/>
        <v>4.505344827586204</v>
      </c>
      <c r="I410" s="4">
        <f t="shared" ca="1" si="169"/>
        <v>2.2766467065868264E-2</v>
      </c>
      <c r="J410" s="4">
        <f t="shared" ca="1" si="193"/>
        <v>1.0100767086516647</v>
      </c>
      <c r="K410" s="4">
        <f t="shared" ca="1" si="185"/>
        <v>0.47777590401081466</v>
      </c>
      <c r="L410" s="4">
        <f t="shared" ca="1" si="186"/>
        <v>4</v>
      </c>
      <c r="M410" s="4">
        <f t="shared" ca="1" si="170"/>
        <v>0.47777590401081466</v>
      </c>
      <c r="N410" s="4">
        <f t="shared" ca="1" si="187"/>
        <v>0.84311498759202519</v>
      </c>
      <c r="O410" s="4">
        <f t="shared" ca="1" si="188"/>
        <v>3</v>
      </c>
      <c r="P410" s="4">
        <f t="shared" ca="1" si="171"/>
        <v>-0.73015899756608316</v>
      </c>
      <c r="Q410" s="4">
        <f t="shared" ca="1" si="189"/>
        <v>1.2079349015768979</v>
      </c>
      <c r="R410" s="4">
        <f t="shared" ca="1" si="190"/>
        <v>2.2180116102285625</v>
      </c>
      <c r="S410" s="4">
        <f t="shared" ca="1" si="172"/>
        <v>287</v>
      </c>
      <c r="T410" s="4">
        <f t="shared" ca="1" si="173"/>
        <v>-1</v>
      </c>
      <c r="U410" s="4">
        <f t="shared" ca="1" si="174"/>
        <v>2.2180116102285625</v>
      </c>
      <c r="V410" s="4">
        <f t="shared" ca="1" si="191"/>
        <v>1.0328431757178187</v>
      </c>
      <c r="Y410" s="4">
        <v>-3.5909999983374519E-2</v>
      </c>
      <c r="Z410" s="4">
        <v>2.650277500009679</v>
      </c>
      <c r="AA410" s="4">
        <v>-0.24511500000912179</v>
      </c>
      <c r="AB410" s="4">
        <v>1.3078425000152549</v>
      </c>
      <c r="AD410" s="4">
        <v>3.0563024999743504</v>
      </c>
      <c r="AE410" s="4">
        <f t="shared" si="175"/>
        <v>2.8863024999736808</v>
      </c>
      <c r="AF410" s="4">
        <v>389</v>
      </c>
      <c r="AG410" s="2">
        <f t="shared" si="194"/>
        <v>73.359999999999744</v>
      </c>
      <c r="AH410" s="4">
        <f t="shared" si="176"/>
        <v>399</v>
      </c>
      <c r="AI410" s="4">
        <f t="shared" si="177"/>
        <v>1</v>
      </c>
      <c r="AJ410" s="2">
        <f t="shared" si="178"/>
        <v>0</v>
      </c>
      <c r="AK410" s="4">
        <v>389</v>
      </c>
      <c r="AL410" s="4">
        <f t="shared" ca="1" si="179"/>
        <v>2.2180116102285625</v>
      </c>
      <c r="AM410" s="4">
        <f t="shared" ca="1" si="180"/>
        <v>1.0328431757178187</v>
      </c>
      <c r="AN410" s="2">
        <f t="shared" si="195"/>
        <v>73.359999999999744</v>
      </c>
      <c r="AO410" s="4">
        <f t="shared" ca="1" si="181"/>
        <v>399</v>
      </c>
      <c r="AP410" s="4">
        <f t="shared" ca="1" si="182"/>
        <v>1</v>
      </c>
      <c r="AQ410" s="2">
        <f t="shared" ca="1" si="183"/>
        <v>0</v>
      </c>
    </row>
    <row r="411" spans="2:43" x14ac:dyDescent="0.15">
      <c r="B411" s="4">
        <v>2.8863024999736808</v>
      </c>
      <c r="C411" s="4">
        <f t="shared" si="184"/>
        <v>3.9123024999767608</v>
      </c>
      <c r="F411" s="4">
        <v>390</v>
      </c>
      <c r="G411" s="4">
        <f t="shared" ca="1" si="168"/>
        <v>4</v>
      </c>
      <c r="H411" s="4">
        <f t="shared" ca="1" si="192"/>
        <v>4.5186034482758588</v>
      </c>
      <c r="I411" s="4">
        <f t="shared" ca="1" si="169"/>
        <v>2.2766467065868264E-2</v>
      </c>
      <c r="J411" s="4">
        <f t="shared" ca="1" si="193"/>
        <v>1.0328431757175329</v>
      </c>
      <c r="K411" s="4">
        <f t="shared" ca="1" si="185"/>
        <v>1.5774465813400473</v>
      </c>
      <c r="L411" s="4">
        <f t="shared" ca="1" si="186"/>
        <v>5</v>
      </c>
      <c r="M411" s="4">
        <f t="shared" ca="1" si="170"/>
        <v>-5.2565521560957938E-14</v>
      </c>
      <c r="N411" s="4">
        <f t="shared" ca="1" si="187"/>
        <v>1.514504312549898</v>
      </c>
      <c r="O411" s="4">
        <f t="shared" ca="1" si="188"/>
        <v>1</v>
      </c>
      <c r="P411" s="4">
        <f t="shared" ca="1" si="171"/>
        <v>-3.3843003100163142E-13</v>
      </c>
      <c r="Q411" s="4">
        <f t="shared" ca="1" si="189"/>
        <v>2.858645094406735E-13</v>
      </c>
      <c r="R411" s="4">
        <f t="shared" ca="1" si="190"/>
        <v>1.0328431757178187</v>
      </c>
      <c r="S411" s="4">
        <f t="shared" ca="1" si="172"/>
        <v>287</v>
      </c>
      <c r="T411" s="4">
        <f t="shared" ca="1" si="173"/>
        <v>-1</v>
      </c>
      <c r="U411" s="4">
        <f t="shared" ca="1" si="174"/>
        <v>1.0328431757178187</v>
      </c>
      <c r="V411" s="4">
        <f t="shared" ca="1" si="191"/>
        <v>-0.71483771903302418</v>
      </c>
      <c r="Y411" s="4">
        <v>2.140090000015249</v>
      </c>
      <c r="Z411" s="4">
        <v>5.8277500009751293E-2</v>
      </c>
      <c r="AA411" s="4">
        <v>0.1988849999925435</v>
      </c>
      <c r="AB411" s="4">
        <v>-0.70715749998484512</v>
      </c>
      <c r="AD411" s="4">
        <v>2.8863024999736808</v>
      </c>
      <c r="AE411" s="4">
        <f t="shared" si="175"/>
        <v>3.9123024999767608</v>
      </c>
      <c r="AF411" s="4">
        <v>390</v>
      </c>
      <c r="AG411" s="2">
        <f t="shared" si="194"/>
        <v>73.579999999999742</v>
      </c>
      <c r="AH411" s="4">
        <f t="shared" si="176"/>
        <v>399</v>
      </c>
      <c r="AI411" s="4">
        <f t="shared" si="177"/>
        <v>1</v>
      </c>
      <c r="AJ411" s="2">
        <f t="shared" si="178"/>
        <v>0</v>
      </c>
      <c r="AK411" s="4">
        <v>390</v>
      </c>
      <c r="AL411" s="4">
        <f t="shared" ca="1" si="179"/>
        <v>1.0328431757178187</v>
      </c>
      <c r="AM411" s="4">
        <f t="shared" ca="1" si="180"/>
        <v>-0.71483771903302418</v>
      </c>
      <c r="AN411" s="2">
        <f t="shared" si="195"/>
        <v>73.579999999999742</v>
      </c>
      <c r="AO411" s="4">
        <f t="shared" ca="1" si="181"/>
        <v>399</v>
      </c>
      <c r="AP411" s="4">
        <f t="shared" ca="1" si="182"/>
        <v>1</v>
      </c>
      <c r="AQ411" s="2">
        <f t="shared" ca="1" si="183"/>
        <v>0</v>
      </c>
    </row>
    <row r="412" spans="2:43" x14ac:dyDescent="0.15">
      <c r="B412" s="4">
        <v>3.9123024999767608</v>
      </c>
      <c r="C412" s="4">
        <f t="shared" si="184"/>
        <v>3.7463024999766503</v>
      </c>
      <c r="F412" s="4">
        <v>391</v>
      </c>
      <c r="G412" s="4">
        <f t="shared" ca="1" si="168"/>
        <v>4</v>
      </c>
      <c r="H412" s="4">
        <f t="shared" ca="1" si="192"/>
        <v>4.5318620689655136</v>
      </c>
      <c r="I412" s="4">
        <f t="shared" ca="1" si="169"/>
        <v>2.2766467065868264E-2</v>
      </c>
      <c r="J412" s="4">
        <f t="shared" ca="1" si="193"/>
        <v>1.0556096427834012</v>
      </c>
      <c r="K412" s="4">
        <f t="shared" ca="1" si="185"/>
        <v>1.9452863944903394</v>
      </c>
      <c r="L412" s="4">
        <f t="shared" ca="1" si="186"/>
        <v>1</v>
      </c>
      <c r="M412" s="4">
        <f t="shared" ca="1" si="170"/>
        <v>-3.4328290504564291E-14</v>
      </c>
      <c r="N412" s="4">
        <f t="shared" ca="1" si="187"/>
        <v>1.8615585209522507</v>
      </c>
      <c r="O412" s="4">
        <f t="shared" ca="1" si="188"/>
        <v>5</v>
      </c>
      <c r="P412" s="4">
        <f t="shared" ca="1" si="171"/>
        <v>1.770447361816391</v>
      </c>
      <c r="Q412" s="4">
        <f t="shared" ca="1" si="189"/>
        <v>-1.7704473618164254</v>
      </c>
      <c r="R412" s="4">
        <f t="shared" ca="1" si="190"/>
        <v>-0.71483771903302418</v>
      </c>
      <c r="S412" s="4">
        <f t="shared" ca="1" si="172"/>
        <v>287</v>
      </c>
      <c r="T412" s="4">
        <f t="shared" ca="1" si="173"/>
        <v>-1</v>
      </c>
      <c r="U412" s="4">
        <f t="shared" ca="1" si="174"/>
        <v>-0.71483771903302418</v>
      </c>
      <c r="V412" s="4">
        <f t="shared" ca="1" si="191"/>
        <v>1.6918791127736239</v>
      </c>
      <c r="Y412" s="4">
        <v>2.1020900000152665</v>
      </c>
      <c r="Z412" s="4">
        <v>1.6277500009209689E-2</v>
      </c>
      <c r="AA412" s="4">
        <v>1.2518849999914039</v>
      </c>
      <c r="AB412" s="4">
        <v>-1.8681574999845907</v>
      </c>
      <c r="AD412" s="4">
        <v>3.9123024999767608</v>
      </c>
      <c r="AE412" s="4">
        <f t="shared" si="175"/>
        <v>3.7463024999766503</v>
      </c>
      <c r="AF412" s="4">
        <v>391</v>
      </c>
      <c r="AG412" s="2">
        <f t="shared" si="194"/>
        <v>73.799999999999741</v>
      </c>
      <c r="AH412" s="4">
        <f t="shared" si="176"/>
        <v>399</v>
      </c>
      <c r="AI412" s="4">
        <f t="shared" si="177"/>
        <v>1</v>
      </c>
      <c r="AJ412" s="2">
        <f t="shared" si="178"/>
        <v>0</v>
      </c>
      <c r="AK412" s="4">
        <v>391</v>
      </c>
      <c r="AL412" s="4">
        <f t="shared" ca="1" si="179"/>
        <v>-0.71483771903302418</v>
      </c>
      <c r="AM412" s="4">
        <f t="shared" ca="1" si="180"/>
        <v>1.6918791127736239</v>
      </c>
      <c r="AN412" s="2">
        <f t="shared" si="195"/>
        <v>73.799999999999741</v>
      </c>
      <c r="AO412" s="4">
        <f t="shared" ca="1" si="181"/>
        <v>399</v>
      </c>
      <c r="AP412" s="4">
        <f t="shared" ca="1" si="182"/>
        <v>1</v>
      </c>
      <c r="AQ412" s="2">
        <f t="shared" ca="1" si="183"/>
        <v>0</v>
      </c>
    </row>
    <row r="413" spans="2:43" x14ac:dyDescent="0.15">
      <c r="B413" s="4">
        <v>3.7463024999766503</v>
      </c>
      <c r="C413" s="4">
        <f t="shared" si="184"/>
        <v>3.1953024999751278</v>
      </c>
      <c r="F413" s="4">
        <v>392</v>
      </c>
      <c r="G413" s="4">
        <f t="shared" ca="1" si="168"/>
        <v>4</v>
      </c>
      <c r="H413" s="4">
        <f t="shared" ca="1" si="192"/>
        <v>4.5451206896551684</v>
      </c>
      <c r="I413" s="4">
        <f t="shared" ca="1" si="169"/>
        <v>2.2766467065868264E-2</v>
      </c>
      <c r="J413" s="4">
        <f t="shared" ca="1" si="193"/>
        <v>1.0783761098492695</v>
      </c>
      <c r="K413" s="4">
        <f t="shared" ca="1" si="185"/>
        <v>0.47526373700136132</v>
      </c>
      <c r="L413" s="4">
        <f t="shared" ca="1" si="186"/>
        <v>5</v>
      </c>
      <c r="M413" s="4">
        <f t="shared" ca="1" si="170"/>
        <v>0.27935301555883801</v>
      </c>
      <c r="N413" s="4">
        <f t="shared" ca="1" si="187"/>
        <v>0.38584317031039328</v>
      </c>
      <c r="O413" s="4">
        <f t="shared" ca="1" si="188"/>
        <v>3</v>
      </c>
      <c r="P413" s="4">
        <f t="shared" ca="1" si="171"/>
        <v>-0.33414998736551643</v>
      </c>
      <c r="Q413" s="4">
        <f t="shared" ca="1" si="189"/>
        <v>0.61350300292435445</v>
      </c>
      <c r="R413" s="4">
        <f t="shared" ca="1" si="190"/>
        <v>1.6918791127736239</v>
      </c>
      <c r="S413" s="4">
        <f t="shared" ca="1" si="172"/>
        <v>287</v>
      </c>
      <c r="T413" s="4">
        <f t="shared" ca="1" si="173"/>
        <v>-1</v>
      </c>
      <c r="U413" s="4">
        <f t="shared" ca="1" si="174"/>
        <v>1.6918791127736239</v>
      </c>
      <c r="V413" s="4">
        <f t="shared" ca="1" si="191"/>
        <v>0.59110507034813908</v>
      </c>
      <c r="Y413" s="4">
        <v>0.69009000001685195</v>
      </c>
      <c r="Z413" s="4">
        <v>1.1782775000099832</v>
      </c>
      <c r="AA413" s="4">
        <v>2.6718849999909366</v>
      </c>
      <c r="AB413" s="4">
        <v>-9.7157499986622042E-2</v>
      </c>
      <c r="AD413" s="4">
        <v>3.7463024999766503</v>
      </c>
      <c r="AE413" s="4">
        <f t="shared" si="175"/>
        <v>3.1953024999751278</v>
      </c>
      <c r="AF413" s="4">
        <v>392</v>
      </c>
      <c r="AG413" s="2">
        <f t="shared" si="194"/>
        <v>74.01999999999974</v>
      </c>
      <c r="AH413" s="4">
        <f t="shared" si="176"/>
        <v>399</v>
      </c>
      <c r="AI413" s="4">
        <f t="shared" si="177"/>
        <v>1</v>
      </c>
      <c r="AJ413" s="2">
        <f t="shared" si="178"/>
        <v>0</v>
      </c>
      <c r="AK413" s="4">
        <v>392</v>
      </c>
      <c r="AL413" s="4">
        <f t="shared" ca="1" si="179"/>
        <v>1.6918791127736239</v>
      </c>
      <c r="AM413" s="4">
        <f t="shared" ca="1" si="180"/>
        <v>0.59110507034813908</v>
      </c>
      <c r="AN413" s="2">
        <f t="shared" si="195"/>
        <v>74.01999999999974</v>
      </c>
      <c r="AO413" s="4">
        <f t="shared" ca="1" si="181"/>
        <v>399</v>
      </c>
      <c r="AP413" s="4">
        <f t="shared" ca="1" si="182"/>
        <v>1</v>
      </c>
      <c r="AQ413" s="2">
        <f t="shared" ca="1" si="183"/>
        <v>0</v>
      </c>
    </row>
    <row r="414" spans="2:43" x14ac:dyDescent="0.15">
      <c r="B414" s="4">
        <v>3.1953024999751278</v>
      </c>
      <c r="C414" s="4">
        <f t="shared" si="184"/>
        <v>1.7873024999737197</v>
      </c>
      <c r="F414" s="4">
        <v>393</v>
      </c>
      <c r="G414" s="4">
        <f t="shared" ca="1" si="168"/>
        <v>4</v>
      </c>
      <c r="H414" s="4">
        <f t="shared" ca="1" si="192"/>
        <v>4.5583793103448231</v>
      </c>
      <c r="I414" s="4">
        <f t="shared" ca="1" si="169"/>
        <v>2.2766467065868264E-2</v>
      </c>
      <c r="J414" s="4">
        <f t="shared" ca="1" si="193"/>
        <v>1.1011425769151377</v>
      </c>
      <c r="K414" s="4">
        <f t="shared" ca="1" si="185"/>
        <v>0.86772763450213897</v>
      </c>
      <c r="L414" s="4">
        <f t="shared" ca="1" si="186"/>
        <v>5</v>
      </c>
      <c r="M414" s="4">
        <f t="shared" ca="1" si="170"/>
        <v>-0.5100375065669821</v>
      </c>
      <c r="N414" s="4">
        <f t="shared" ca="1" si="187"/>
        <v>0.93984331838862545</v>
      </c>
      <c r="O414" s="4">
        <f t="shared" ca="1" si="188"/>
        <v>3</v>
      </c>
      <c r="P414" s="4">
        <f t="shared" ca="1" si="171"/>
        <v>1.657799214260295E-14</v>
      </c>
      <c r="Q414" s="4">
        <f t="shared" ca="1" si="189"/>
        <v>-0.51003750656699864</v>
      </c>
      <c r="R414" s="4">
        <f t="shared" ca="1" si="190"/>
        <v>0.59110507034813908</v>
      </c>
      <c r="S414" s="4">
        <f t="shared" ca="1" si="172"/>
        <v>287</v>
      </c>
      <c r="T414" s="4">
        <f t="shared" ca="1" si="173"/>
        <v>-1</v>
      </c>
      <c r="U414" s="4">
        <f t="shared" ca="1" si="174"/>
        <v>0.59110507034813908</v>
      </c>
      <c r="V414" s="4">
        <f t="shared" ca="1" si="191"/>
        <v>-0.58217838485046891</v>
      </c>
      <c r="Y414" s="4">
        <v>1.1850900000140996</v>
      </c>
      <c r="Z414" s="4">
        <v>-1.9007224999896266</v>
      </c>
      <c r="AA414" s="4">
        <v>-0.74111500000739738</v>
      </c>
      <c r="AB414" s="4">
        <v>1.515842500015907</v>
      </c>
      <c r="AD414" s="4">
        <v>3.1953024999751278</v>
      </c>
      <c r="AE414" s="4">
        <f t="shared" si="175"/>
        <v>1.7873024999737197</v>
      </c>
      <c r="AF414" s="4">
        <v>393</v>
      </c>
      <c r="AG414" s="2">
        <f t="shared" si="194"/>
        <v>74.239999999999739</v>
      </c>
      <c r="AH414" s="4">
        <f t="shared" si="176"/>
        <v>399</v>
      </c>
      <c r="AI414" s="4">
        <f t="shared" si="177"/>
        <v>1</v>
      </c>
      <c r="AJ414" s="2">
        <f t="shared" si="178"/>
        <v>0</v>
      </c>
      <c r="AK414" s="4">
        <v>393</v>
      </c>
      <c r="AL414" s="4">
        <f t="shared" ca="1" si="179"/>
        <v>0.59110507034813908</v>
      </c>
      <c r="AM414" s="4">
        <f t="shared" ca="1" si="180"/>
        <v>-0.58217838485046891</v>
      </c>
      <c r="AN414" s="2">
        <f t="shared" si="195"/>
        <v>74.239999999999739</v>
      </c>
      <c r="AO414" s="4">
        <f t="shared" ca="1" si="181"/>
        <v>399</v>
      </c>
      <c r="AP414" s="4">
        <f t="shared" ca="1" si="182"/>
        <v>1</v>
      </c>
      <c r="AQ414" s="2">
        <f t="shared" ca="1" si="183"/>
        <v>0</v>
      </c>
    </row>
    <row r="415" spans="2:43" x14ac:dyDescent="0.15">
      <c r="B415" s="4">
        <v>1.7873024999737197</v>
      </c>
      <c r="C415" s="4">
        <f t="shared" si="184"/>
        <v>2.8293024999754834</v>
      </c>
      <c r="F415" s="4">
        <v>394</v>
      </c>
      <c r="G415" s="4">
        <f t="shared" ca="1" si="168"/>
        <v>4</v>
      </c>
      <c r="H415" s="4">
        <f t="shared" ca="1" si="192"/>
        <v>4.5716379310344779</v>
      </c>
      <c r="I415" s="4">
        <f t="shared" ca="1" si="169"/>
        <v>2.2766467065868264E-2</v>
      </c>
      <c r="J415" s="4">
        <f t="shared" ca="1" si="193"/>
        <v>1.123909043981006</v>
      </c>
      <c r="K415" s="4">
        <f t="shared" ca="1" si="185"/>
        <v>1.7938864826641081</v>
      </c>
      <c r="L415" s="4">
        <f t="shared" ca="1" si="186"/>
        <v>5</v>
      </c>
      <c r="M415" s="4">
        <f t="shared" ca="1" si="170"/>
        <v>-1.7060874288315275</v>
      </c>
      <c r="N415" s="4">
        <f t="shared" ca="1" si="187"/>
        <v>0.33966789582500012</v>
      </c>
      <c r="O415" s="4">
        <f t="shared" ca="1" si="188"/>
        <v>2</v>
      </c>
      <c r="P415" s="4">
        <f t="shared" ca="1" si="171"/>
        <v>-5.2598341143837048E-14</v>
      </c>
      <c r="Q415" s="4">
        <f t="shared" ca="1" si="189"/>
        <v>-1.7060874288314749</v>
      </c>
      <c r="R415" s="4">
        <f t="shared" ca="1" si="190"/>
        <v>-0.58217838485046891</v>
      </c>
      <c r="S415" s="4">
        <f t="shared" ca="1" si="172"/>
        <v>287</v>
      </c>
      <c r="T415" s="4">
        <f t="shared" ca="1" si="173"/>
        <v>-1</v>
      </c>
      <c r="U415" s="4">
        <f t="shared" ca="1" si="174"/>
        <v>-0.58217838485046891</v>
      </c>
      <c r="V415" s="4">
        <f t="shared" ca="1" si="191"/>
        <v>0.19159775554562775</v>
      </c>
      <c r="Y415" s="4">
        <v>1.3460900000161757</v>
      </c>
      <c r="Z415" s="4">
        <v>1.0562775000089175</v>
      </c>
      <c r="AA415" s="4">
        <v>1.1848849999935851</v>
      </c>
      <c r="AB415" s="4">
        <v>0.93184250001598912</v>
      </c>
      <c r="AD415" s="4">
        <v>1.7873024999737197</v>
      </c>
      <c r="AE415" s="4">
        <f t="shared" si="175"/>
        <v>2.8293024999754834</v>
      </c>
      <c r="AF415" s="4">
        <v>394</v>
      </c>
      <c r="AG415" s="2">
        <f t="shared" si="194"/>
        <v>74.459999999999738</v>
      </c>
      <c r="AH415" s="4">
        <f t="shared" si="176"/>
        <v>399</v>
      </c>
      <c r="AI415" s="4">
        <f t="shared" si="177"/>
        <v>1</v>
      </c>
      <c r="AJ415" s="2">
        <f t="shared" si="178"/>
        <v>0</v>
      </c>
      <c r="AK415" s="4">
        <v>394</v>
      </c>
      <c r="AL415" s="4">
        <f t="shared" ca="1" si="179"/>
        <v>-0.58217838485046891</v>
      </c>
      <c r="AM415" s="4">
        <f t="shared" ca="1" si="180"/>
        <v>0.19159775554562775</v>
      </c>
      <c r="AN415" s="2">
        <f t="shared" si="195"/>
        <v>74.459999999999738</v>
      </c>
      <c r="AO415" s="4">
        <f t="shared" ca="1" si="181"/>
        <v>399</v>
      </c>
      <c r="AP415" s="4">
        <f t="shared" ca="1" si="182"/>
        <v>1</v>
      </c>
      <c r="AQ415" s="2">
        <f t="shared" ca="1" si="183"/>
        <v>0</v>
      </c>
    </row>
    <row r="416" spans="2:43" x14ac:dyDescent="0.15">
      <c r="B416" s="4">
        <v>2.8293024999754834</v>
      </c>
      <c r="C416" s="4">
        <f t="shared" si="184"/>
        <v>2.7323024999752477</v>
      </c>
      <c r="F416" s="4">
        <v>395</v>
      </c>
      <c r="G416" s="4">
        <f t="shared" ca="1" si="168"/>
        <v>4</v>
      </c>
      <c r="H416" s="4">
        <f t="shared" ca="1" si="192"/>
        <v>4.5848965517241327</v>
      </c>
      <c r="I416" s="4">
        <f t="shared" ca="1" si="169"/>
        <v>2.2766467065868264E-2</v>
      </c>
      <c r="J416" s="4">
        <f t="shared" ca="1" si="193"/>
        <v>1.1466755110468743</v>
      </c>
      <c r="K416" s="4">
        <f t="shared" ca="1" si="185"/>
        <v>1.1028287984713818</v>
      </c>
      <c r="L416" s="4">
        <f t="shared" ca="1" si="186"/>
        <v>3</v>
      </c>
      <c r="M416" s="4">
        <f t="shared" ca="1" si="170"/>
        <v>-0.95507775550124574</v>
      </c>
      <c r="N416" s="4">
        <f t="shared" ca="1" si="187"/>
        <v>0.36986603597167733</v>
      </c>
      <c r="O416" s="4">
        <f t="shared" ca="1" si="188"/>
        <v>5</v>
      </c>
      <c r="P416" s="4">
        <f t="shared" ca="1" si="171"/>
        <v>7.2454407251852757E-16</v>
      </c>
      <c r="Q416" s="4">
        <f t="shared" ca="1" si="189"/>
        <v>-0.95507775550124652</v>
      </c>
      <c r="R416" s="4">
        <f t="shared" ca="1" si="190"/>
        <v>0.19159775554562775</v>
      </c>
      <c r="S416" s="4">
        <f t="shared" ca="1" si="172"/>
        <v>287</v>
      </c>
      <c r="T416" s="4">
        <f t="shared" ca="1" si="173"/>
        <v>-1</v>
      </c>
      <c r="U416" s="4">
        <f t="shared" ca="1" si="174"/>
        <v>0.19159775554562775</v>
      </c>
      <c r="V416" s="4">
        <f t="shared" ca="1" si="191"/>
        <v>1.1694419781127334</v>
      </c>
      <c r="Y416" s="4">
        <v>2.2270900000158633</v>
      </c>
      <c r="Z416" s="4">
        <v>0.36627750001017034</v>
      </c>
      <c r="AA416" s="4">
        <v>0.89188499999082183</v>
      </c>
      <c r="AB416" s="4">
        <v>0.40084250001370947</v>
      </c>
      <c r="AD416" s="4">
        <v>2.8293024999754834</v>
      </c>
      <c r="AE416" s="4">
        <f t="shared" si="175"/>
        <v>2.7323024999752477</v>
      </c>
      <c r="AF416" s="4">
        <v>395</v>
      </c>
      <c r="AG416" s="2">
        <f t="shared" si="194"/>
        <v>74.679999999999737</v>
      </c>
      <c r="AH416" s="4">
        <f t="shared" si="176"/>
        <v>399</v>
      </c>
      <c r="AI416" s="4">
        <f t="shared" si="177"/>
        <v>1</v>
      </c>
      <c r="AJ416" s="2">
        <f t="shared" si="178"/>
        <v>0</v>
      </c>
      <c r="AK416" s="4">
        <v>395</v>
      </c>
      <c r="AL416" s="4">
        <f t="shared" ca="1" si="179"/>
        <v>0.19159775554562775</v>
      </c>
      <c r="AM416" s="4">
        <f t="shared" ca="1" si="180"/>
        <v>1.1694419781127334</v>
      </c>
      <c r="AN416" s="2">
        <f t="shared" si="195"/>
        <v>74.679999999999737</v>
      </c>
      <c r="AO416" s="4">
        <f t="shared" ca="1" si="181"/>
        <v>399</v>
      </c>
      <c r="AP416" s="4">
        <f t="shared" ca="1" si="182"/>
        <v>1</v>
      </c>
      <c r="AQ416" s="2">
        <f t="shared" ca="1" si="183"/>
        <v>0</v>
      </c>
    </row>
    <row r="417" spans="2:43" x14ac:dyDescent="0.15">
      <c r="B417" s="4">
        <v>2.7323024999752477</v>
      </c>
      <c r="C417" s="4">
        <f t="shared" si="184"/>
        <v>1.4603024999750858</v>
      </c>
      <c r="F417" s="4">
        <v>396</v>
      </c>
      <c r="G417" s="4">
        <f t="shared" ca="1" si="168"/>
        <v>4</v>
      </c>
      <c r="H417" s="4">
        <f t="shared" ca="1" si="192"/>
        <v>4.5981551724137875</v>
      </c>
      <c r="I417" s="4">
        <f t="shared" ca="1" si="169"/>
        <v>2.2766467065868264E-2</v>
      </c>
      <c r="J417" s="4">
        <f t="shared" ca="1" si="193"/>
        <v>1.1694419781127425</v>
      </c>
      <c r="K417" s="4">
        <f t="shared" ca="1" si="185"/>
        <v>0.55469541830808455</v>
      </c>
      <c r="L417" s="4">
        <f t="shared" ca="1" si="186"/>
        <v>4</v>
      </c>
      <c r="M417" s="4">
        <f t="shared" ca="1" si="170"/>
        <v>1.4133668155911569E-14</v>
      </c>
      <c r="N417" s="4">
        <f t="shared" ca="1" si="187"/>
        <v>0.45589238450789127</v>
      </c>
      <c r="O417" s="4">
        <f t="shared" ca="1" si="188"/>
        <v>2</v>
      </c>
      <c r="P417" s="4">
        <f t="shared" ca="1" si="171"/>
        <v>2.3232323414876362E-14</v>
      </c>
      <c r="Q417" s="4">
        <f t="shared" ca="1" si="189"/>
        <v>-9.0986552589647931E-15</v>
      </c>
      <c r="R417" s="4">
        <f t="shared" ca="1" si="190"/>
        <v>1.1694419781127334</v>
      </c>
      <c r="S417" s="4">
        <f t="shared" ca="1" si="172"/>
        <v>287</v>
      </c>
      <c r="T417" s="4">
        <f t="shared" ca="1" si="173"/>
        <v>-1</v>
      </c>
      <c r="U417" s="4">
        <f t="shared" ca="1" si="174"/>
        <v>1.1694419781127334</v>
      </c>
      <c r="V417" s="4">
        <f t="shared" ca="1" si="191"/>
        <v>2.1072544362766945</v>
      </c>
      <c r="Y417" s="4">
        <v>2.7610900000141214</v>
      </c>
      <c r="Z417" s="4">
        <v>0.79627750001165509</v>
      </c>
      <c r="AA417" s="4">
        <v>2.4168849999917086</v>
      </c>
      <c r="AB417" s="4">
        <v>0.10984250001655482</v>
      </c>
      <c r="AD417" s="4">
        <v>2.7323024999752477</v>
      </c>
      <c r="AE417" s="4">
        <f t="shared" si="175"/>
        <v>1.4603024999750858</v>
      </c>
      <c r="AF417" s="4">
        <v>396</v>
      </c>
      <c r="AG417" s="2">
        <f t="shared" si="194"/>
        <v>74.899999999999736</v>
      </c>
      <c r="AH417" s="4">
        <f t="shared" si="176"/>
        <v>399</v>
      </c>
      <c r="AI417" s="4">
        <f t="shared" si="177"/>
        <v>1</v>
      </c>
      <c r="AJ417" s="2">
        <f t="shared" si="178"/>
        <v>0</v>
      </c>
      <c r="AK417" s="4">
        <v>396</v>
      </c>
      <c r="AL417" s="4">
        <f t="shared" ca="1" si="179"/>
        <v>1.1694419781127334</v>
      </c>
      <c r="AM417" s="4">
        <f t="shared" ca="1" si="180"/>
        <v>2.1072544362766945</v>
      </c>
      <c r="AN417" s="2">
        <f t="shared" si="195"/>
        <v>74.899999999999736</v>
      </c>
      <c r="AO417" s="4">
        <f t="shared" ca="1" si="181"/>
        <v>399</v>
      </c>
      <c r="AP417" s="4">
        <f t="shared" ca="1" si="182"/>
        <v>1</v>
      </c>
      <c r="AQ417" s="2">
        <f t="shared" ca="1" si="183"/>
        <v>0</v>
      </c>
    </row>
    <row r="418" spans="2:43" x14ac:dyDescent="0.15">
      <c r="B418" s="4">
        <v>1.4603024999750858</v>
      </c>
      <c r="C418" s="4">
        <f t="shared" si="184"/>
        <v>0.53030249997476631</v>
      </c>
      <c r="F418" s="4">
        <v>397</v>
      </c>
      <c r="G418" s="4">
        <f t="shared" ca="1" si="168"/>
        <v>4</v>
      </c>
      <c r="H418" s="4">
        <f t="shared" ca="1" si="192"/>
        <v>4.6114137931034422</v>
      </c>
      <c r="I418" s="4">
        <f t="shared" ca="1" si="169"/>
        <v>2.2766467065868264E-2</v>
      </c>
      <c r="J418" s="4">
        <f t="shared" ca="1" si="193"/>
        <v>1.1922084451786108</v>
      </c>
      <c r="K418" s="4">
        <f t="shared" ca="1" si="185"/>
        <v>1.5567692240137516</v>
      </c>
      <c r="L418" s="4">
        <f t="shared" ca="1" si="186"/>
        <v>5</v>
      </c>
      <c r="M418" s="4">
        <f t="shared" ca="1" si="170"/>
        <v>0.91504599109813201</v>
      </c>
      <c r="N418" s="4">
        <f t="shared" ca="1" si="187"/>
        <v>0.65595658335363471</v>
      </c>
      <c r="O418" s="4">
        <f t="shared" ca="1" si="188"/>
        <v>2</v>
      </c>
      <c r="P418" s="4">
        <f t="shared" ca="1" si="171"/>
        <v>4.8217656009596759E-14</v>
      </c>
      <c r="Q418" s="4">
        <f t="shared" ca="1" si="189"/>
        <v>0.91504599109808382</v>
      </c>
      <c r="R418" s="4">
        <f t="shared" ca="1" si="190"/>
        <v>2.1072544362766945</v>
      </c>
      <c r="S418" s="4">
        <f t="shared" ca="1" si="172"/>
        <v>287</v>
      </c>
      <c r="T418" s="4">
        <f t="shared" ca="1" si="173"/>
        <v>-1</v>
      </c>
      <c r="U418" s="4">
        <f t="shared" ca="1" si="174"/>
        <v>2.1072544362766945</v>
      </c>
      <c r="V418" s="4">
        <f t="shared" ca="1" si="191"/>
        <v>1.2149749122445457</v>
      </c>
      <c r="Y418" s="4">
        <v>2.1090900000153567</v>
      </c>
      <c r="Z418" s="4">
        <v>1.4612775000095723</v>
      </c>
      <c r="AA418" s="4">
        <v>0.3228849999921124</v>
      </c>
      <c r="AB418" s="4">
        <v>9.5842500016374288E-2</v>
      </c>
      <c r="AD418" s="4">
        <v>1.4603024999750858</v>
      </c>
      <c r="AE418" s="4">
        <f t="shared" si="175"/>
        <v>0.53030249997476631</v>
      </c>
      <c r="AF418" s="4">
        <v>397</v>
      </c>
      <c r="AG418" s="2">
        <f t="shared" si="194"/>
        <v>75.119999999999735</v>
      </c>
      <c r="AH418" s="4">
        <f t="shared" si="176"/>
        <v>399</v>
      </c>
      <c r="AI418" s="4">
        <f t="shared" si="177"/>
        <v>1</v>
      </c>
      <c r="AJ418" s="2">
        <f t="shared" si="178"/>
        <v>0</v>
      </c>
      <c r="AK418" s="4">
        <v>397</v>
      </c>
      <c r="AL418" s="4">
        <f t="shared" ca="1" si="179"/>
        <v>2.1072544362766945</v>
      </c>
      <c r="AM418" s="4">
        <f t="shared" ca="1" si="180"/>
        <v>1.2149749122445457</v>
      </c>
      <c r="AN418" s="2">
        <f t="shared" si="195"/>
        <v>75.119999999999735</v>
      </c>
      <c r="AO418" s="4">
        <f t="shared" ca="1" si="181"/>
        <v>399</v>
      </c>
      <c r="AP418" s="4">
        <f t="shared" ca="1" si="182"/>
        <v>1</v>
      </c>
      <c r="AQ418" s="2">
        <f t="shared" ca="1" si="183"/>
        <v>0</v>
      </c>
    </row>
    <row r="419" spans="2:43" x14ac:dyDescent="0.15">
      <c r="B419" s="4">
        <v>0.53030249997476631</v>
      </c>
      <c r="C419" s="4">
        <f t="shared" si="184"/>
        <v>1.8393024999738827</v>
      </c>
      <c r="F419" s="4">
        <v>398</v>
      </c>
      <c r="G419" s="4">
        <f t="shared" ca="1" si="168"/>
        <v>4</v>
      </c>
      <c r="H419" s="4">
        <f t="shared" ca="1" si="192"/>
        <v>4.624672413793097</v>
      </c>
      <c r="I419" s="4">
        <f t="shared" ca="1" si="169"/>
        <v>2.2766467065868264E-2</v>
      </c>
      <c r="J419" s="4">
        <f t="shared" ca="1" si="193"/>
        <v>1.2149749122444791</v>
      </c>
      <c r="K419" s="4">
        <f t="shared" ca="1" si="185"/>
        <v>1.216031681013958</v>
      </c>
      <c r="L419" s="4">
        <f t="shared" ca="1" si="186"/>
        <v>2</v>
      </c>
      <c r="M419" s="4">
        <f t="shared" ca="1" si="170"/>
        <v>3.5749862976302768E-14</v>
      </c>
      <c r="N419" s="4">
        <f t="shared" ca="1" si="187"/>
        <v>0.52434562545724417</v>
      </c>
      <c r="O419" s="4">
        <f t="shared" ca="1" si="188"/>
        <v>1</v>
      </c>
      <c r="P419" s="4">
        <f t="shared" ca="1" si="171"/>
        <v>3.0830256406954722E-14</v>
      </c>
      <c r="Q419" s="4">
        <f t="shared" ca="1" si="189"/>
        <v>6.6580119383257496E-14</v>
      </c>
      <c r="R419" s="4">
        <f t="shared" ca="1" si="190"/>
        <v>1.2149749122445457</v>
      </c>
      <c r="S419" s="4">
        <f t="shared" ca="1" si="172"/>
        <v>287</v>
      </c>
      <c r="T419" s="4">
        <f t="shared" ca="1" si="173"/>
        <v>-1</v>
      </c>
      <c r="U419" s="4">
        <f t="shared" ca="1" si="174"/>
        <v>1.2149749122445457</v>
      </c>
      <c r="V419" s="4">
        <f t="shared" ca="1" si="191"/>
        <v>0.77332489302371754</v>
      </c>
      <c r="Y419" s="4">
        <v>0.9410900000155209</v>
      </c>
      <c r="Z419" s="4">
        <v>0.89327750000833817</v>
      </c>
      <c r="AA419" s="4">
        <v>0.44588499999065334</v>
      </c>
      <c r="AB419" s="4">
        <v>0.97484250001400596</v>
      </c>
      <c r="AD419" s="4">
        <v>0.53030249997476631</v>
      </c>
      <c r="AE419" s="4">
        <f t="shared" si="175"/>
        <v>1.8393024999738827</v>
      </c>
      <c r="AF419" s="4">
        <v>398</v>
      </c>
      <c r="AG419" s="2">
        <f t="shared" si="194"/>
        <v>75.339999999999733</v>
      </c>
      <c r="AH419" s="4">
        <f t="shared" si="176"/>
        <v>399</v>
      </c>
      <c r="AI419" s="4">
        <f t="shared" si="177"/>
        <v>1</v>
      </c>
      <c r="AJ419" s="2">
        <f t="shared" si="178"/>
        <v>0</v>
      </c>
      <c r="AK419" s="4">
        <v>398</v>
      </c>
      <c r="AL419" s="4">
        <f t="shared" ca="1" si="179"/>
        <v>1.2149749122445457</v>
      </c>
      <c r="AM419" s="4">
        <f t="shared" ca="1" si="180"/>
        <v>0.77332489302371754</v>
      </c>
      <c r="AN419" s="2">
        <f t="shared" si="195"/>
        <v>75.339999999999733</v>
      </c>
      <c r="AO419" s="4">
        <f t="shared" ca="1" si="181"/>
        <v>399</v>
      </c>
      <c r="AP419" s="4">
        <f t="shared" ca="1" si="182"/>
        <v>1</v>
      </c>
      <c r="AQ419" s="2">
        <f t="shared" ca="1" si="183"/>
        <v>0</v>
      </c>
    </row>
    <row r="420" spans="2:43" x14ac:dyDescent="0.15">
      <c r="B420" s="4">
        <v>1.8393024999738827</v>
      </c>
      <c r="C420" s="4">
        <f t="shared" si="184"/>
        <v>1.9113024999768413</v>
      </c>
      <c r="F420" s="4">
        <v>399</v>
      </c>
      <c r="G420" s="4">
        <f t="shared" ca="1" si="168"/>
        <v>4</v>
      </c>
      <c r="H420" s="4">
        <f t="shared" ca="1" si="192"/>
        <v>4.6379310344827518</v>
      </c>
      <c r="I420" s="4">
        <f t="shared" ca="1" si="169"/>
        <v>2.2766467065868264E-2</v>
      </c>
      <c r="J420" s="4">
        <f t="shared" ca="1" si="193"/>
        <v>1.2377413793103473</v>
      </c>
      <c r="K420" s="4">
        <f t="shared" ca="1" si="185"/>
        <v>0.46441648628664339</v>
      </c>
      <c r="L420" s="4">
        <f t="shared" ca="1" si="186"/>
        <v>4</v>
      </c>
      <c r="M420" s="4">
        <f t="shared" ca="1" si="170"/>
        <v>-0.46441648628664339</v>
      </c>
      <c r="N420" s="4">
        <f t="shared" ca="1" si="187"/>
        <v>0.53359214717541703</v>
      </c>
      <c r="O420" s="4">
        <f t="shared" ca="1" si="188"/>
        <v>3</v>
      </c>
      <c r="P420" s="4">
        <f t="shared" ca="1" si="171"/>
        <v>-1.3597806977703447E-14</v>
      </c>
      <c r="Q420" s="4">
        <f t="shared" ca="1" si="189"/>
        <v>-0.46441648628662979</v>
      </c>
      <c r="R420" s="4">
        <f t="shared" ca="1" si="190"/>
        <v>0.77332489302371754</v>
      </c>
      <c r="S420" s="4">
        <f t="shared" ca="1" si="172"/>
        <v>287</v>
      </c>
      <c r="T420" s="4">
        <f t="shared" ca="1" si="173"/>
        <v>-1</v>
      </c>
      <c r="U420" s="4">
        <f t="shared" ca="1" si="174"/>
        <v>0.77332489302371754</v>
      </c>
      <c r="V420" s="4">
        <f t="shared" ca="1" si="191"/>
        <v>1.2605078463762582</v>
      </c>
      <c r="Y420" s="4">
        <v>1.3870900000156894</v>
      </c>
      <c r="Z420" s="4">
        <v>-0.15672249999099108</v>
      </c>
      <c r="AA420" s="4">
        <v>0.43088499999299756</v>
      </c>
      <c r="AB420" s="4">
        <v>2.2328425000139873</v>
      </c>
      <c r="AD420" s="4">
        <v>1.8393024999738827</v>
      </c>
      <c r="AE420" s="4">
        <f t="shared" si="175"/>
        <v>1.9113024999768413</v>
      </c>
      <c r="AF420" s="4">
        <v>399</v>
      </c>
      <c r="AG420" s="2">
        <f t="shared" si="194"/>
        <v>75.559999999999732</v>
      </c>
      <c r="AH420" s="4">
        <f t="shared" si="176"/>
        <v>399</v>
      </c>
      <c r="AI420" s="4">
        <f t="shared" si="177"/>
        <v>1</v>
      </c>
      <c r="AJ420" s="2">
        <f t="shared" si="178"/>
        <v>0</v>
      </c>
      <c r="AK420" s="4">
        <v>399</v>
      </c>
      <c r="AL420" s="4">
        <f t="shared" ca="1" si="179"/>
        <v>0.77332489302371754</v>
      </c>
      <c r="AM420" s="4">
        <f t="shared" ca="1" si="180"/>
        <v>1.2605078463762582</v>
      </c>
      <c r="AN420" s="2">
        <f t="shared" si="195"/>
        <v>75.559999999999732</v>
      </c>
      <c r="AO420" s="4">
        <f t="shared" ca="1" si="181"/>
        <v>399</v>
      </c>
      <c r="AP420" s="4">
        <f t="shared" ca="1" si="182"/>
        <v>1</v>
      </c>
      <c r="AQ420" s="2">
        <f t="shared" ca="1" si="183"/>
        <v>0</v>
      </c>
    </row>
    <row r="421" spans="2:43" x14ac:dyDescent="0.15">
      <c r="B421" s="4">
        <v>1.9113024999768413</v>
      </c>
      <c r="C421" s="4">
        <f t="shared" si="184"/>
        <v>0</v>
      </c>
      <c r="F421" s="4">
        <v>400</v>
      </c>
      <c r="G421" s="4">
        <f t="shared" ca="1" si="168"/>
        <v>4</v>
      </c>
      <c r="H421" s="4">
        <f t="shared" ca="1" si="192"/>
        <v>4.6511896551724066</v>
      </c>
      <c r="I421" s="4">
        <f t="shared" ca="1" si="169"/>
        <v>2.2766467065868264E-2</v>
      </c>
      <c r="J421" s="4">
        <f t="shared" ca="1" si="193"/>
        <v>1.2605078463762156</v>
      </c>
      <c r="K421" s="4">
        <f t="shared" ca="1" si="185"/>
        <v>1.6260694884308193</v>
      </c>
      <c r="L421" s="4">
        <f t="shared" ca="1" si="186"/>
        <v>4</v>
      </c>
      <c r="M421" s="4">
        <f t="shared" ca="1" si="170"/>
        <v>6.3721440873250684E-15</v>
      </c>
      <c r="N421" s="4">
        <f t="shared" ca="1" si="187"/>
        <v>1.8501650096006754</v>
      </c>
      <c r="O421" s="4">
        <f t="shared" ca="1" si="188"/>
        <v>5</v>
      </c>
      <c r="P421" s="4">
        <f t="shared" ca="1" si="171"/>
        <v>-3.6267628845412151E-14</v>
      </c>
      <c r="Q421" s="4">
        <f t="shared" ca="1" si="189"/>
        <v>4.2639772932737218E-14</v>
      </c>
      <c r="R421" s="4">
        <f t="shared" ca="1" si="190"/>
        <v>1.2605078463762582</v>
      </c>
      <c r="S421" s="4">
        <f t="shared" ca="1" si="172"/>
        <v>287</v>
      </c>
      <c r="T421" s="4">
        <f t="shared" ca="1" si="173"/>
        <v>-1</v>
      </c>
      <c r="U421" s="4">
        <f t="shared" ca="1" si="174"/>
        <v>1.2605078463762582</v>
      </c>
      <c r="V421" s="4">
        <f t="shared" si="191"/>
        <v>0</v>
      </c>
      <c r="Y421" s="4">
        <v>0.74909000001710524</v>
      </c>
      <c r="Z421" s="4">
        <v>1.6812775000083491</v>
      </c>
      <c r="AA421" s="4">
        <v>8.9884999990630376E-2</v>
      </c>
      <c r="AB421" s="4">
        <v>0.54084250001551482</v>
      </c>
      <c r="AD421" s="4">
        <v>1.9113024999768413</v>
      </c>
      <c r="AE421" s="4">
        <f>AD423</f>
        <v>0</v>
      </c>
      <c r="AF421" s="4">
        <v>400</v>
      </c>
      <c r="AG421" s="2">
        <f t="shared" si="194"/>
        <v>75.779999999999731</v>
      </c>
      <c r="AH421" s="4">
        <f t="shared" si="176"/>
        <v>399</v>
      </c>
      <c r="AI421" s="4">
        <f t="shared" si="177"/>
        <v>1</v>
      </c>
      <c r="AJ421" s="2">
        <f>(AI423-AI421)/(AG423-AG421)</f>
        <v>1.3196093956189014E-2</v>
      </c>
      <c r="AK421" s="4">
        <v>400</v>
      </c>
      <c r="AL421" s="4">
        <f t="shared" ca="1" si="179"/>
        <v>1.2605078463762582</v>
      </c>
      <c r="AM421" s="4">
        <f>AL423</f>
        <v>0</v>
      </c>
      <c r="AN421" s="2">
        <f t="shared" si="195"/>
        <v>75.779999999999731</v>
      </c>
      <c r="AO421" s="4">
        <f t="shared" ca="1" si="181"/>
        <v>399</v>
      </c>
      <c r="AP421" s="4">
        <f t="shared" ca="1" si="182"/>
        <v>1</v>
      </c>
      <c r="AQ421" s="2">
        <f ca="1">(AP423-AP421)/(AN423-AN421)</f>
        <v>1.3196093956189014E-2</v>
      </c>
    </row>
  </sheetData>
  <mergeCells count="10">
    <mergeCell ref="AD19:AQ19"/>
    <mergeCell ref="T6:V6"/>
    <mergeCell ref="T11:V11"/>
    <mergeCell ref="Q6:S6"/>
    <mergeCell ref="Q11:S11"/>
    <mergeCell ref="B8:B13"/>
    <mergeCell ref="N6:P6"/>
    <mergeCell ref="N11:P11"/>
    <mergeCell ref="L7:L14"/>
    <mergeCell ref="G7:G12"/>
  </mergeCells>
  <phoneticPr fontId="18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X421"/>
  <sheetViews>
    <sheetView topLeftCell="B10" workbookViewId="0">
      <selection activeCell="AZ23" sqref="AZ23"/>
    </sheetView>
  </sheetViews>
  <sheetFormatPr defaultColWidth="9" defaultRowHeight="13.5" x14ac:dyDescent="0.15"/>
  <cols>
    <col min="1" max="12" width="9" style="4"/>
    <col min="13" max="13" width="13.875" style="4" bestFit="1" customWidth="1"/>
    <col min="14" max="14" width="12.75" style="4" bestFit="1" customWidth="1"/>
    <col min="15" max="15" width="9" style="4"/>
    <col min="16" max="17" width="12.75" style="4" bestFit="1" customWidth="1"/>
    <col min="18" max="18" width="9" style="4"/>
    <col min="19" max="19" width="9.5" style="4" bestFit="1" customWidth="1"/>
    <col min="20" max="20" width="11.625" style="4" bestFit="1" customWidth="1"/>
    <col min="21" max="32" width="9" style="4"/>
    <col min="33" max="33" width="9.875" style="4" bestFit="1" customWidth="1"/>
    <col min="34" max="16384" width="9" style="4"/>
  </cols>
  <sheetData>
    <row r="2" spans="2:23" x14ac:dyDescent="0.15">
      <c r="T2" s="4" t="s">
        <v>55</v>
      </c>
      <c r="U2" s="4" t="s">
        <v>106</v>
      </c>
      <c r="V2" s="4" t="s">
        <v>107</v>
      </c>
      <c r="W2" s="4" t="s">
        <v>108</v>
      </c>
    </row>
    <row r="3" spans="2:23" x14ac:dyDescent="0.15">
      <c r="U3" s="4">
        <v>-12</v>
      </c>
      <c r="V3" s="4">
        <v>10</v>
      </c>
      <c r="W3" s="2">
        <f>(V3-U3)/100</f>
        <v>0.22</v>
      </c>
    </row>
    <row r="6" spans="2:23" x14ac:dyDescent="0.15">
      <c r="N6" s="18" t="s">
        <v>104</v>
      </c>
      <c r="O6" s="18"/>
      <c r="P6" s="18"/>
      <c r="Q6" s="18" t="s">
        <v>102</v>
      </c>
      <c r="R6" s="18"/>
      <c r="S6" s="18"/>
      <c r="T6" s="24" t="s">
        <v>122</v>
      </c>
      <c r="U6" s="25"/>
      <c r="V6" s="26"/>
    </row>
    <row r="7" spans="2:23" x14ac:dyDescent="0.15">
      <c r="B7" s="1"/>
      <c r="C7" s="1"/>
      <c r="D7" s="1"/>
      <c r="E7" s="1"/>
      <c r="F7" s="1"/>
      <c r="G7" s="20" t="s">
        <v>69</v>
      </c>
      <c r="H7" s="7"/>
      <c r="I7" s="7" t="s">
        <v>56</v>
      </c>
      <c r="J7" s="7" t="s">
        <v>85</v>
      </c>
      <c r="K7" s="7" t="s">
        <v>84</v>
      </c>
      <c r="L7" s="17" t="s">
        <v>94</v>
      </c>
      <c r="M7" s="7"/>
      <c r="N7" s="7" t="s">
        <v>95</v>
      </c>
      <c r="O7" s="7" t="s">
        <v>96</v>
      </c>
      <c r="P7" s="7" t="s">
        <v>99</v>
      </c>
      <c r="Q7" s="7" t="s">
        <v>95</v>
      </c>
      <c r="R7" s="7" t="s">
        <v>96</v>
      </c>
      <c r="S7" s="7" t="s">
        <v>99</v>
      </c>
      <c r="T7" s="7" t="s">
        <v>95</v>
      </c>
      <c r="U7" s="7" t="s">
        <v>96</v>
      </c>
      <c r="V7" s="7" t="s">
        <v>99</v>
      </c>
    </row>
    <row r="8" spans="2:23" x14ac:dyDescent="0.15">
      <c r="B8" s="17" t="s">
        <v>92</v>
      </c>
      <c r="C8" s="7" t="s">
        <v>70</v>
      </c>
      <c r="D8" s="7" t="s">
        <v>72</v>
      </c>
      <c r="E8" s="7" t="s">
        <v>73</v>
      </c>
      <c r="F8" s="1"/>
      <c r="G8" s="20"/>
      <c r="H8" s="7" t="s">
        <v>60</v>
      </c>
      <c r="I8" s="7">
        <v>1</v>
      </c>
      <c r="J8" s="7">
        <f ca="1">ROUND((RAND()*(0.5-(-1.5))+(-1.5)),3)</f>
        <v>-0.56599999999999995</v>
      </c>
      <c r="K8" s="7"/>
      <c r="L8" s="17"/>
      <c r="M8" s="7" t="s">
        <v>97</v>
      </c>
      <c r="N8" s="7">
        <f>$I$8</f>
        <v>1</v>
      </c>
      <c r="O8" s="7">
        <f ca="1">$I$9-10</f>
        <v>153</v>
      </c>
      <c r="P8" s="7">
        <f ca="1">RANDBETWEEN(N8,O8)</f>
        <v>44</v>
      </c>
      <c r="Q8" s="7">
        <f ca="1">$I$10</f>
        <v>202</v>
      </c>
      <c r="R8" s="7">
        <f ca="1">$I$11</f>
        <v>227</v>
      </c>
      <c r="S8" s="7">
        <f ca="1">RANDBETWEEN(Q8,R8)</f>
        <v>225</v>
      </c>
      <c r="T8" s="7">
        <f ca="1">$I$9-10</f>
        <v>153</v>
      </c>
      <c r="U8" s="7">
        <f ca="1">$I$9</f>
        <v>163</v>
      </c>
      <c r="V8" s="7">
        <f ca="1">RANDBETWEEN(T8,U8)</f>
        <v>155</v>
      </c>
    </row>
    <row r="9" spans="2:23" x14ac:dyDescent="0.15">
      <c r="B9" s="17"/>
      <c r="C9" s="7" t="s">
        <v>57</v>
      </c>
      <c r="D9" s="7">
        <v>0.2</v>
      </c>
      <c r="E9" s="7">
        <v>1.9</v>
      </c>
      <c r="F9" s="1"/>
      <c r="G9" s="20"/>
      <c r="H9" s="7" t="s">
        <v>61</v>
      </c>
      <c r="I9" s="7">
        <f ca="1">INT(NORMINV(RAND(),170,5))</f>
        <v>163</v>
      </c>
      <c r="J9" s="7">
        <f ca="1">ROUND((RAND()*(2.9-1.9)+1.9),3)</f>
        <v>2.1019999999999999</v>
      </c>
      <c r="K9" s="7">
        <f ca="1">(J9-J8)/(I9-I8)</f>
        <v>1.6469135802469136E-2</v>
      </c>
      <c r="L9" s="17"/>
      <c r="M9" s="7" t="s">
        <v>54</v>
      </c>
      <c r="N9" s="7">
        <v>5</v>
      </c>
      <c r="O9" s="7">
        <v>7.5</v>
      </c>
      <c r="P9" s="7">
        <f ca="1">RAND()*(O9-N9)+N9</f>
        <v>6.9357031190963063</v>
      </c>
      <c r="Q9" s="7">
        <v>-4</v>
      </c>
      <c r="R9" s="7">
        <v>1</v>
      </c>
      <c r="S9" s="7">
        <f ca="1">RAND()*(R9-Q9)+Q9</f>
        <v>-1.5748130327923087</v>
      </c>
      <c r="T9" s="7">
        <v>6</v>
      </c>
      <c r="U9" s="7">
        <v>9</v>
      </c>
      <c r="V9" s="7">
        <f ca="1">RAND()*(U9-T9)+T9</f>
        <v>6.9010178007754757</v>
      </c>
    </row>
    <row r="10" spans="2:23" x14ac:dyDescent="0.15">
      <c r="B10" s="17"/>
      <c r="C10" s="7" t="s">
        <v>71</v>
      </c>
      <c r="D10" s="7">
        <v>0.2</v>
      </c>
      <c r="E10" s="7">
        <v>1.9</v>
      </c>
      <c r="F10" s="1"/>
      <c r="G10" s="20"/>
      <c r="H10" s="7" t="s">
        <v>62</v>
      </c>
      <c r="I10" s="7">
        <f ca="1">INT(NORMINV(RAND(),203,2))</f>
        <v>202</v>
      </c>
      <c r="J10" s="7">
        <f ca="1">ROUND((RAND()*(-8.5-(-9.5))+(-9.5)),3)</f>
        <v>-9.109</v>
      </c>
      <c r="K10" s="7">
        <f ca="1">(J10-J9)/(I10-I9)</f>
        <v>-0.28746153846153849</v>
      </c>
      <c r="L10" s="17"/>
      <c r="M10" s="7" t="s">
        <v>98</v>
      </c>
      <c r="N10" s="7">
        <v>0.6</v>
      </c>
      <c r="O10" s="7"/>
      <c r="P10" s="7"/>
      <c r="Q10" s="7">
        <v>0.5</v>
      </c>
      <c r="R10" s="7"/>
      <c r="S10" s="7"/>
      <c r="T10" s="8">
        <v>5</v>
      </c>
      <c r="U10" s="8"/>
      <c r="V10" s="8"/>
    </row>
    <row r="11" spans="2:23" x14ac:dyDescent="0.15">
      <c r="B11" s="17"/>
      <c r="C11" s="7" t="s">
        <v>74</v>
      </c>
      <c r="D11" s="7"/>
      <c r="E11" s="7"/>
      <c r="F11" s="1"/>
      <c r="G11" s="20"/>
      <c r="H11" s="7" t="s">
        <v>63</v>
      </c>
      <c r="I11" s="7">
        <f ca="1">INT(NORMINV(RAND(),220,5))</f>
        <v>227</v>
      </c>
      <c r="J11" s="7">
        <f ca="1">ROUND((RAND()*((-2)-(-3.3))+(-3.3)),3)</f>
        <v>-2.8580000000000001</v>
      </c>
      <c r="K11" s="7">
        <f ca="1">(J11-J10)/(I11-I10)</f>
        <v>0.25003999999999998</v>
      </c>
      <c r="L11" s="17"/>
      <c r="M11" s="1"/>
      <c r="N11" s="19" t="s">
        <v>101</v>
      </c>
      <c r="O11" s="19"/>
      <c r="P11" s="19"/>
      <c r="Q11" s="19" t="s">
        <v>103</v>
      </c>
      <c r="R11" s="19"/>
      <c r="S11" s="19"/>
      <c r="T11" s="24"/>
      <c r="U11" s="25"/>
      <c r="V11" s="26"/>
    </row>
    <row r="12" spans="2:23" x14ac:dyDescent="0.15">
      <c r="B12" s="17"/>
      <c r="C12" s="7" t="s">
        <v>75</v>
      </c>
      <c r="D12" s="7">
        <v>4</v>
      </c>
      <c r="E12" s="7">
        <v>20</v>
      </c>
      <c r="F12" s="1"/>
      <c r="G12" s="20"/>
      <c r="H12" s="7" t="s">
        <v>64</v>
      </c>
      <c r="I12" s="7">
        <v>400</v>
      </c>
      <c r="J12" s="7">
        <f ca="1">ROUND((RAND()*(3-1)+1),3)</f>
        <v>2.2679999999999998</v>
      </c>
      <c r="K12" s="7">
        <f ca="1">(J12-J11)/(I12-I11)</f>
        <v>2.9630057803468206E-2</v>
      </c>
      <c r="L12" s="17"/>
      <c r="M12" s="7" t="s">
        <v>97</v>
      </c>
      <c r="N12" s="7">
        <f ca="1">I9</f>
        <v>163</v>
      </c>
      <c r="O12" s="7">
        <f ca="1">$I$10</f>
        <v>202</v>
      </c>
      <c r="P12" s="7">
        <f ca="1">RANDBETWEEN(N12,O12)</f>
        <v>168</v>
      </c>
      <c r="Q12" s="7">
        <f ca="1">$I$11</f>
        <v>227</v>
      </c>
      <c r="R12" s="7">
        <f>$I$12</f>
        <v>400</v>
      </c>
      <c r="S12" s="7">
        <f ca="1">RANDBETWEEN(Q12,R12)</f>
        <v>241</v>
      </c>
      <c r="T12" s="7"/>
      <c r="U12" s="7"/>
      <c r="V12" s="7"/>
    </row>
    <row r="13" spans="2:23" x14ac:dyDescent="0.15">
      <c r="B13" s="17"/>
      <c r="C13" s="7" t="s">
        <v>76</v>
      </c>
      <c r="D13" s="7">
        <v>4</v>
      </c>
      <c r="E13" s="7">
        <v>20</v>
      </c>
      <c r="F13" s="1"/>
      <c r="G13" s="1"/>
      <c r="H13" s="9"/>
      <c r="I13" s="1"/>
      <c r="J13" s="1"/>
      <c r="K13" s="1"/>
      <c r="L13" s="17"/>
      <c r="M13" s="7" t="s">
        <v>54</v>
      </c>
      <c r="N13" s="7">
        <v>-8</v>
      </c>
      <c r="O13" s="7">
        <v>-2</v>
      </c>
      <c r="P13" s="7">
        <f ca="1">RAND()*(O13-N13)+N13</f>
        <v>-2.2543949611727383</v>
      </c>
      <c r="Q13" s="7">
        <v>-4</v>
      </c>
      <c r="R13" s="7">
        <v>5</v>
      </c>
      <c r="S13" s="7">
        <f ca="1">RAND()*(R13-Q13)+Q13</f>
        <v>0.52434446642927846</v>
      </c>
      <c r="T13" s="7"/>
      <c r="U13" s="7"/>
      <c r="V13" s="7"/>
    </row>
    <row r="14" spans="2:23" x14ac:dyDescent="0.15">
      <c r="H14" s="4" t="s">
        <v>82</v>
      </c>
      <c r="I14" s="4">
        <f ca="1">RAND()</f>
        <v>8.9054199183591032E-2</v>
      </c>
      <c r="L14" s="17"/>
      <c r="M14" s="7" t="s">
        <v>98</v>
      </c>
      <c r="N14" s="7">
        <v>2</v>
      </c>
      <c r="O14" s="7"/>
      <c r="P14" s="7"/>
      <c r="Q14" s="7">
        <v>-1</v>
      </c>
      <c r="R14" s="7"/>
      <c r="S14" s="7"/>
      <c r="T14" s="7"/>
      <c r="U14" s="7"/>
      <c r="V14" s="7"/>
    </row>
    <row r="19" spans="2:50" x14ac:dyDescent="0.15">
      <c r="AD19" s="21" t="s">
        <v>115</v>
      </c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3"/>
    </row>
    <row r="20" spans="2:50" x14ac:dyDescent="0.15">
      <c r="B20" s="4" t="s">
        <v>110</v>
      </c>
      <c r="J20" s="4" t="s">
        <v>69</v>
      </c>
      <c r="R20" s="4" t="s">
        <v>86</v>
      </c>
      <c r="S20" s="4" t="s">
        <v>94</v>
      </c>
      <c r="AD20" s="4" t="s">
        <v>110</v>
      </c>
      <c r="AL20" s="4" t="s">
        <v>116</v>
      </c>
    </row>
    <row r="21" spans="2:50" x14ac:dyDescent="0.15">
      <c r="B21" s="4" t="s">
        <v>109</v>
      </c>
      <c r="C21" s="4" t="s">
        <v>105</v>
      </c>
      <c r="F21" s="4" t="s">
        <v>65</v>
      </c>
      <c r="G21" s="4" t="s">
        <v>66</v>
      </c>
      <c r="H21" s="4">
        <v>1</v>
      </c>
      <c r="I21" s="4" t="s">
        <v>68</v>
      </c>
      <c r="J21" s="4" t="s">
        <v>67</v>
      </c>
      <c r="K21" s="4" t="s">
        <v>57</v>
      </c>
      <c r="L21" s="4" t="s">
        <v>75</v>
      </c>
      <c r="M21" s="4" t="s">
        <v>77</v>
      </c>
      <c r="N21" s="4" t="s">
        <v>71</v>
      </c>
      <c r="O21" s="4" t="s">
        <v>76</v>
      </c>
      <c r="P21" s="4" t="s">
        <v>80</v>
      </c>
      <c r="Q21" s="4" t="s">
        <v>83</v>
      </c>
      <c r="R21" s="4" t="s">
        <v>87</v>
      </c>
      <c r="S21" s="5" t="s">
        <v>100</v>
      </c>
      <c r="T21" s="5" t="s">
        <v>58</v>
      </c>
      <c r="U21" s="5" t="s">
        <v>59</v>
      </c>
      <c r="V21" s="5" t="s">
        <v>120</v>
      </c>
      <c r="Y21" s="4" t="s">
        <v>88</v>
      </c>
      <c r="Z21" s="4" t="s">
        <v>89</v>
      </c>
      <c r="AA21" s="4" t="s">
        <v>90</v>
      </c>
      <c r="AB21" s="4" t="s">
        <v>91</v>
      </c>
      <c r="AD21" s="4" t="s">
        <v>109</v>
      </c>
      <c r="AE21" s="4" t="s">
        <v>105</v>
      </c>
      <c r="AG21" s="5" t="s">
        <v>55</v>
      </c>
      <c r="AH21" s="5" t="s">
        <v>113</v>
      </c>
      <c r="AI21" s="5" t="s">
        <v>112</v>
      </c>
      <c r="AJ21" s="5" t="s">
        <v>84</v>
      </c>
      <c r="AL21" s="6" t="s">
        <v>109</v>
      </c>
      <c r="AM21" s="6" t="s">
        <v>105</v>
      </c>
      <c r="AN21" s="6" t="s">
        <v>75</v>
      </c>
      <c r="AO21" s="5" t="s">
        <v>113</v>
      </c>
      <c r="AP21" s="5" t="s">
        <v>112</v>
      </c>
      <c r="AQ21" s="5" t="s">
        <v>84</v>
      </c>
      <c r="AT21" s="6" t="s">
        <v>127</v>
      </c>
      <c r="AU21" s="6" t="s">
        <v>126</v>
      </c>
      <c r="AV21" s="6" t="s">
        <v>128</v>
      </c>
      <c r="AW21" s="6" t="s">
        <v>125</v>
      </c>
      <c r="AX21" s="6" t="s">
        <v>124</v>
      </c>
    </row>
    <row r="22" spans="2:50" x14ac:dyDescent="0.15">
      <c r="B22" s="4">
        <v>-0.49669750002578894</v>
      </c>
      <c r="C22" s="4">
        <f>B23</f>
        <v>-1.2496975000253485</v>
      </c>
      <c r="F22" s="4">
        <v>1</v>
      </c>
      <c r="G22" s="4">
        <f t="shared" ref="G22:G85" ca="1" si="0">IF(AND(F22&gt;=$I$8,F22&lt;$I$9),1,IF(AND(F22&gt;=$I$9,F22&lt;$I$10),2,IF(AND(F22&gt;=$I$10,F22&lt;$I$11),3,IF(AND(F22&gt;=$I$11,F22&lt;=$I$12),4,0))))</f>
        <v>1</v>
      </c>
      <c r="H22" s="4">
        <f ca="1">IF(AND(G22=1,F22=$I$8),J8)</f>
        <v>-0.56599999999999995</v>
      </c>
      <c r="I22" s="4">
        <f t="shared" ref="I22:I85" ca="1" si="1">IF(AND(F22&gt;=$I$8,F22&lt;$I$9),$K$9,IF(AND(F22&gt;=$I$9,F22&lt;$I$10),$K$10,IF(AND(F22&gt;=$I$10,F22&lt;$I$11),$K$11,IF(AND(F22&gt;=$I$11,F22&lt;=$I$12),$K$12,0))))</f>
        <v>1.6469135802469136E-2</v>
      </c>
      <c r="J22" s="4">
        <f ca="1">J8</f>
        <v>-0.56599999999999995</v>
      </c>
      <c r="K22" s="4">
        <f ca="1">RAND()*($E$9-$D$9)+$D$9</f>
        <v>0.45721542587246317</v>
      </c>
      <c r="L22" s="4">
        <f ca="1">RANDBETWEEN($D$12,$E$12)</f>
        <v>10</v>
      </c>
      <c r="M22" s="4">
        <f t="shared" ref="M22:M85" ca="1" si="2">K22*SIN(2*PI()*F22/L22)</f>
        <v>0.26874448444845633</v>
      </c>
      <c r="N22" s="4">
        <f ca="1">RAND()*($E$9-$D$9)+$D$9</f>
        <v>0.36138658140928998</v>
      </c>
      <c r="O22" s="4">
        <f ca="1">RANDBETWEEN($D$13,$E$13)</f>
        <v>4</v>
      </c>
      <c r="P22" s="4">
        <f t="shared" ref="P22:P85" ca="1" si="3">N22*SIN(2*PI()*F22/O22)</f>
        <v>0.36138658140928998</v>
      </c>
      <c r="Q22" s="4">
        <f ca="1">IF(RAND()&gt;$I$14,M22+P22,M22-P22)</f>
        <v>0.63013106585774636</v>
      </c>
      <c r="R22" s="4">
        <f ca="1">J22+Q22</f>
        <v>6.4131065857746417E-2</v>
      </c>
      <c r="S22" s="4">
        <f ca="1">IF(AND(F22&gt;=$I$8,F22&lt;$O$8),$P$8,IF(AND(F22&gt;=$T$8,F22&lt;$I$9),$V$8,IF(AND(F22&gt;=$I$9,F22&lt;$I$10),$P$12,IF(AND(F22&gt;=$I$10,F22&lt;$I$11),$S$8,IF(AND(F22&gt;=$I$11,F22&lt;=$I$12),$S$12,0)))))</f>
        <v>44</v>
      </c>
      <c r="T22" s="4">
        <f ca="1">IF(AND(F22&gt;=$I$8,F22&lt;$O$8),$N$10,IF(AND(F22&gt;=$T$8,F22&lt;$I$9),$T$10,IF(AND(F22&gt;=$I$9,F22&lt;$I$10),$N$14,IF(AND(F22&gt;=$I$10,F22&lt;$I$11),$Q$10,IF(AND(F22&gt;=$I$11,F22&lt;=$I$12),$Q$14,0)))))</f>
        <v>0.6</v>
      </c>
      <c r="U22" s="4">
        <f ca="1">IF(AND(F22&gt;=$I$8,F22&lt;$O$8,F22=S22,RAND()&lt;T22),$P$9,IF(AND(F22&gt;=$T$8,F22&lt;$I$9,F22=S22,RAND()&lt;T22),$V$9,IF(AND(F22&gt;=$I$9,F22&lt;$I$10,F22=S22,RAND()&lt;T22),$P$13,IF(AND(F22&gt;=$I$10,F22&lt;$I$11,F22=S22,RAND()&lt;T22),$S$9,IF(AND(F22&gt;=$I$11,F22&lt;=$I$12,F22=S22,RAND()&lt;T22),$S$13,R22)))))</f>
        <v>6.4131065857746417E-2</v>
      </c>
      <c r="V22" s="4">
        <f ca="1">U23</f>
        <v>1.2074607451577561</v>
      </c>
      <c r="Y22" s="4">
        <v>-1.425909999984043</v>
      </c>
      <c r="Z22" s="4">
        <v>1.811277500010533</v>
      </c>
      <c r="AA22" s="4">
        <v>0.98388499999302326</v>
      </c>
      <c r="AB22" s="4">
        <v>-0.81715749998423348</v>
      </c>
      <c r="AD22" s="4">
        <v>-0.49669750002578894</v>
      </c>
      <c r="AE22" s="4">
        <f t="shared" ref="AE22:AE85" si="4">AD23</f>
        <v>-1.2496975000253485</v>
      </c>
      <c r="AF22" s="4">
        <v>1</v>
      </c>
      <c r="AG22" s="4">
        <f>U3</f>
        <v>-12</v>
      </c>
      <c r="AH22" s="4">
        <f t="shared" ref="AH22:AH85" si="5">COUNTIFS($AD$22:$AD$420,"&lt;"&amp;AG22,$AE$22:$AE$420,"&lt;"&amp;AG22)</f>
        <v>0</v>
      </c>
      <c r="AI22" s="4">
        <f t="shared" ref="AI22:AI85" si="6">AH22/$AH$421</f>
        <v>0</v>
      </c>
      <c r="AJ22" s="2">
        <f t="shared" ref="AJ22:AJ85" si="7">(AI23-AI22)/(AG23-AG22)</f>
        <v>0</v>
      </c>
      <c r="AK22" s="4">
        <v>1</v>
      </c>
      <c r="AL22" s="4">
        <f t="shared" ref="AL22:AL85" ca="1" si="8">U22</f>
        <v>6.4131065857746417E-2</v>
      </c>
      <c r="AM22" s="4">
        <f t="shared" ref="AM22:AM85" ca="1" si="9">AL23</f>
        <v>1.2074607451577561</v>
      </c>
      <c r="AN22" s="4">
        <f>U3</f>
        <v>-12</v>
      </c>
      <c r="AO22" s="4">
        <f t="shared" ref="AO22:AO85" ca="1" si="10">COUNTIFS($AL$22:$AL$420,"&lt;"&amp;AN22,$AM$22:$AM$420,"&lt;"&amp;AN22)</f>
        <v>0</v>
      </c>
      <c r="AP22" s="4">
        <f t="shared" ref="AP22:AP85" ca="1" si="11">AO22/$AO$421</f>
        <v>0</v>
      </c>
      <c r="AQ22" s="2">
        <f t="shared" ref="AQ22:AQ85" ca="1" si="12">(AP23-AP22)/(AN23-AN22)</f>
        <v>0</v>
      </c>
      <c r="AT22" s="4">
        <f ca="1">IF(AND(RAND()&gt;0.95,G22=1),RAND()*10,0)</f>
        <v>0</v>
      </c>
      <c r="AU22" s="4">
        <f ca="1">IF(AND(RAND()&gt;0.9,G22=2),RAND()*((-5)-(-10)+(-10)),0)</f>
        <v>0</v>
      </c>
      <c r="AV22" s="4">
        <f ca="1">IF(AND(RAND()&gt;0.95,G22=4),RAND()*5,0)</f>
        <v>0</v>
      </c>
      <c r="AW22" s="4">
        <f ca="1">SUM(AT22:AV22)</f>
        <v>0</v>
      </c>
      <c r="AX22" s="4">
        <f t="shared" ref="AX22:AX85" ca="1" si="13">IF(AW22=0,J22+Q22,J22+AW22)</f>
        <v>6.4131065857746417E-2</v>
      </c>
    </row>
    <row r="23" spans="2:50" x14ac:dyDescent="0.15">
      <c r="B23" s="4">
        <v>-1.2496975000253485</v>
      </c>
      <c r="C23" s="4">
        <f t="shared" ref="C23:C86" si="14">B24</f>
        <v>-1.6736975000242182</v>
      </c>
      <c r="F23" s="4">
        <v>2</v>
      </c>
      <c r="G23" s="4">
        <f t="shared" ca="1" si="0"/>
        <v>1</v>
      </c>
      <c r="H23" s="4">
        <f ca="1">IF(AND(G22=1,F22=$I$8),H22+$K$9)</f>
        <v>-0.54953086419753083</v>
      </c>
      <c r="I23" s="4">
        <f t="shared" ca="1" si="1"/>
        <v>1.6469135802469136E-2</v>
      </c>
      <c r="J23" s="4">
        <f ca="1">J22+I23</f>
        <v>-0.54953086419753083</v>
      </c>
      <c r="K23" s="4">
        <f t="shared" ref="K23:K86" ca="1" si="15">RAND()*($E$9-$D$9)+$D$9</f>
        <v>1.4937380179689648</v>
      </c>
      <c r="L23" s="4">
        <f t="shared" ref="L23:L86" ca="1" si="16">RANDBETWEEN($D$12,$E$12)</f>
        <v>11</v>
      </c>
      <c r="M23" s="4">
        <f t="shared" ca="1" si="2"/>
        <v>1.3587518938220129</v>
      </c>
      <c r="N23" s="4">
        <f t="shared" ref="N23:N86" ca="1" si="17">RAND()*($E$9-$D$9)+$D$9</f>
        <v>0.67752587187253221</v>
      </c>
      <c r="O23" s="4">
        <f t="shared" ref="O23:O86" ca="1" si="18">RANDBETWEEN($D$13,$E$13)</f>
        <v>5</v>
      </c>
      <c r="P23" s="4">
        <f t="shared" ca="1" si="3"/>
        <v>0.39823971553327425</v>
      </c>
      <c r="Q23" s="4">
        <f t="shared" ref="Q23:Q86" ca="1" si="19">IF(RAND()&gt;$I$14,M23+P23,M23-P23)</f>
        <v>1.7569916093552871</v>
      </c>
      <c r="R23" s="4">
        <f t="shared" ref="R23:R86" ca="1" si="20">J23+Q23</f>
        <v>1.2074607451577561</v>
      </c>
      <c r="S23" s="4">
        <f t="shared" ref="S23:S86" ca="1" si="21">IF(AND(F23&gt;=$I$8,F23&lt;$O$8),$P$8,IF(AND(F23&gt;=$T$8,F23&lt;$I$9),$V$8,IF(AND(F23&gt;=$I$9,F23&lt;$I$10),$P$12,IF(AND(F23&gt;=$I$10,F23&lt;$I$11),$S$8,IF(AND(F23&gt;=$I$11,F23&lt;=$I$12),$S$12,0)))))</f>
        <v>44</v>
      </c>
      <c r="T23" s="4">
        <f t="shared" ref="T23:T86" ca="1" si="22">IF(AND(F23&gt;=$I$8,F23&lt;$O$8),$N$10,IF(AND(F23&gt;=$T$8,F23&lt;$I$9),$T$10,IF(AND(F23&gt;=$I$9,F23&lt;$I$10),$N$14,IF(AND(F23&gt;=$I$10,F23&lt;$I$11),$Q$10,IF(AND(F23&gt;=$I$11,F23&lt;=$I$12),$Q$14,0)))))</f>
        <v>0.6</v>
      </c>
      <c r="U23" s="4">
        <f t="shared" ref="U23:U86" ca="1" si="23">IF(AND(F23&gt;=$I$8,F23&lt;$O$8,F23=S23,RAND()&lt;T23),$P$9,IF(AND(F23&gt;=$T$8,F23&lt;$I$9,F23=S23,RAND()&lt;T23),$V$9,IF(AND(F23&gt;=$I$9,F23&lt;$I$10,F23=S23,RAND()&lt;T23),$P$13,IF(AND(F23&gt;=$I$10,F23&lt;$I$11,F23=S23,RAND()&lt;T23),$S$9,IF(AND(F23&gt;=$I$11,F23&lt;=$I$12,F23=S23,RAND()&lt;T23),$S$13,R23)))))</f>
        <v>1.2074607451577561</v>
      </c>
      <c r="V23" s="4">
        <f t="shared" ref="V23:V86" ca="1" si="24">U24</f>
        <v>2.5065941826760403</v>
      </c>
      <c r="Y23" s="4">
        <v>-0.1079099999863331</v>
      </c>
      <c r="Z23" s="4">
        <v>-6.7224999895643123E-3</v>
      </c>
      <c r="AA23" s="4">
        <v>-1.3701150000073881</v>
      </c>
      <c r="AB23" s="4">
        <v>-0.40415749998601314</v>
      </c>
      <c r="AD23" s="4">
        <v>-1.2496975000253485</v>
      </c>
      <c r="AE23" s="4">
        <f t="shared" si="4"/>
        <v>-1.6736975000242182</v>
      </c>
      <c r="AF23" s="4">
        <v>2</v>
      </c>
      <c r="AG23" s="2">
        <f t="shared" ref="AG23:AG86" si="25">AG22+$W$3</f>
        <v>-11.78</v>
      </c>
      <c r="AH23" s="4">
        <f t="shared" si="5"/>
        <v>0</v>
      </c>
      <c r="AI23" s="4">
        <f t="shared" si="6"/>
        <v>0</v>
      </c>
      <c r="AJ23" s="2">
        <f t="shared" si="7"/>
        <v>0</v>
      </c>
      <c r="AK23" s="4">
        <v>2</v>
      </c>
      <c r="AL23" s="4">
        <f t="shared" ca="1" si="8"/>
        <v>1.2074607451577561</v>
      </c>
      <c r="AM23" s="4">
        <f t="shared" ca="1" si="9"/>
        <v>2.5065941826760403</v>
      </c>
      <c r="AN23" s="2">
        <f t="shared" ref="AN23:AN86" si="26">AG22+$W$3</f>
        <v>-11.78</v>
      </c>
      <c r="AO23" s="4">
        <f t="shared" ca="1" si="10"/>
        <v>0</v>
      </c>
      <c r="AP23" s="4">
        <f t="shared" ca="1" si="11"/>
        <v>0</v>
      </c>
      <c r="AQ23" s="2">
        <f t="shared" ca="1" si="12"/>
        <v>0</v>
      </c>
      <c r="AT23" s="10">
        <f t="shared" ref="AT23:AT86" ca="1" si="27">IF(AND(RAND()&gt;0.95,G23=1),RAND()*10,0)</f>
        <v>0</v>
      </c>
      <c r="AU23" s="10">
        <f t="shared" ref="AU23:AU86" ca="1" si="28">IF(AND(RAND()&gt;0.9,G23=2),RAND()*((-5)-(-10)+(-10)),0)</f>
        <v>0</v>
      </c>
      <c r="AV23" s="10">
        <f t="shared" ref="AV23:AV86" ca="1" si="29">IF(AND(RAND()&gt;0.95,G23=4),RAND()*5,0)</f>
        <v>0</v>
      </c>
      <c r="AW23" s="10">
        <f t="shared" ref="AW23:AW86" ca="1" si="30">SUM(AT23:AV23)</f>
        <v>0</v>
      </c>
      <c r="AX23" s="10">
        <f t="shared" ca="1" si="13"/>
        <v>1.2074607451577561</v>
      </c>
    </row>
    <row r="24" spans="2:50" x14ac:dyDescent="0.15">
      <c r="B24" s="4">
        <v>-1.6736975000242182</v>
      </c>
      <c r="C24" s="4">
        <f>B25</f>
        <v>0.90730249997506007</v>
      </c>
      <c r="F24" s="4">
        <v>3</v>
      </c>
      <c r="G24" s="4">
        <f t="shared" ca="1" si="0"/>
        <v>1</v>
      </c>
      <c r="H24" s="4">
        <f t="shared" ref="H24:H87" ca="1" si="31">H23+$K$9</f>
        <v>-0.53306172839506172</v>
      </c>
      <c r="I24" s="4">
        <f t="shared" ca="1" si="1"/>
        <v>1.6469135802469136E-2</v>
      </c>
      <c r="J24" s="4">
        <f t="shared" ref="J24:J87" ca="1" si="32">J23+I24</f>
        <v>-0.53306172839506172</v>
      </c>
      <c r="K24" s="4">
        <f t="shared" ca="1" si="15"/>
        <v>1.872245198148593</v>
      </c>
      <c r="L24" s="4">
        <f t="shared" ca="1" si="16"/>
        <v>19</v>
      </c>
      <c r="M24" s="4">
        <f t="shared" ca="1" si="2"/>
        <v>1.5673809189779875</v>
      </c>
      <c r="N24" s="4">
        <f t="shared" ca="1" si="17"/>
        <v>1.4830883761674638</v>
      </c>
      <c r="O24" s="4">
        <f t="shared" ca="1" si="18"/>
        <v>13</v>
      </c>
      <c r="P24" s="4">
        <f t="shared" ca="1" si="3"/>
        <v>1.4722749920931142</v>
      </c>
      <c r="Q24" s="4">
        <f t="shared" ca="1" si="19"/>
        <v>3.0396559110711019</v>
      </c>
      <c r="R24" s="4">
        <f t="shared" ca="1" si="20"/>
        <v>2.5065941826760403</v>
      </c>
      <c r="S24" s="4">
        <f t="shared" ca="1" si="21"/>
        <v>44</v>
      </c>
      <c r="T24" s="4">
        <f t="shared" ca="1" si="22"/>
        <v>0.6</v>
      </c>
      <c r="U24" s="4">
        <f t="shared" ca="1" si="23"/>
        <v>2.5065941826760403</v>
      </c>
      <c r="V24" s="4">
        <f t="shared" ca="1" si="24"/>
        <v>0.45880034135375214</v>
      </c>
      <c r="Y24" s="4">
        <v>-0.15890999998546818</v>
      </c>
      <c r="Z24" s="4">
        <v>2.2882775000105937</v>
      </c>
      <c r="AA24" s="4">
        <v>-3.1851150000079542</v>
      </c>
      <c r="AB24" s="4">
        <v>-0.34315749998370393</v>
      </c>
      <c r="AD24" s="4">
        <v>-1.6736975000242182</v>
      </c>
      <c r="AE24" s="4">
        <f t="shared" si="4"/>
        <v>0.90730249997506007</v>
      </c>
      <c r="AF24" s="4">
        <v>3</v>
      </c>
      <c r="AG24" s="2">
        <f t="shared" si="25"/>
        <v>-11.559999999999999</v>
      </c>
      <c r="AH24" s="4">
        <f t="shared" si="5"/>
        <v>0</v>
      </c>
      <c r="AI24" s="4">
        <f t="shared" si="6"/>
        <v>0</v>
      </c>
      <c r="AJ24" s="2">
        <f t="shared" si="7"/>
        <v>0</v>
      </c>
      <c r="AK24" s="4">
        <v>3</v>
      </c>
      <c r="AL24" s="4">
        <f t="shared" ca="1" si="8"/>
        <v>2.5065941826760403</v>
      </c>
      <c r="AM24" s="4">
        <f t="shared" ca="1" si="9"/>
        <v>0.45880034135375214</v>
      </c>
      <c r="AN24" s="2">
        <f t="shared" si="26"/>
        <v>-11.559999999999999</v>
      </c>
      <c r="AO24" s="4">
        <f t="shared" ca="1" si="10"/>
        <v>0</v>
      </c>
      <c r="AP24" s="4">
        <f t="shared" ca="1" si="11"/>
        <v>0</v>
      </c>
      <c r="AQ24" s="2">
        <f t="shared" ca="1" si="12"/>
        <v>0</v>
      </c>
      <c r="AT24" s="10">
        <f t="shared" ca="1" si="27"/>
        <v>0</v>
      </c>
      <c r="AU24" s="10">
        <f t="shared" ca="1" si="28"/>
        <v>0</v>
      </c>
      <c r="AV24" s="10">
        <f t="shared" ca="1" si="29"/>
        <v>0</v>
      </c>
      <c r="AW24" s="10">
        <f t="shared" ca="1" si="30"/>
        <v>0</v>
      </c>
      <c r="AX24" s="10">
        <f t="shared" ca="1" si="13"/>
        <v>2.5065941826760403</v>
      </c>
    </row>
    <row r="25" spans="2:50" x14ac:dyDescent="0.15">
      <c r="B25" s="4">
        <v>0.90730249997506007</v>
      </c>
      <c r="C25" s="4">
        <f t="shared" si="14"/>
        <v>0.1753024999757713</v>
      </c>
      <c r="F25" s="4">
        <v>4</v>
      </c>
      <c r="G25" s="4">
        <f t="shared" ca="1" si="0"/>
        <v>1</v>
      </c>
      <c r="H25" s="4">
        <f t="shared" ca="1" si="31"/>
        <v>-0.5165925925925926</v>
      </c>
      <c r="I25" s="4">
        <f t="shared" ca="1" si="1"/>
        <v>1.6469135802469136E-2</v>
      </c>
      <c r="J25" s="4">
        <f t="shared" ca="1" si="32"/>
        <v>-0.5165925925925926</v>
      </c>
      <c r="K25" s="4">
        <f t="shared" ca="1" si="15"/>
        <v>1.5245043641576324</v>
      </c>
      <c r="L25" s="4">
        <f t="shared" ca="1" si="16"/>
        <v>13</v>
      </c>
      <c r="M25" s="4">
        <f t="shared" ca="1" si="2"/>
        <v>1.4254363425321868</v>
      </c>
      <c r="N25" s="4">
        <f t="shared" ca="1" si="17"/>
        <v>1.0372442385168659</v>
      </c>
      <c r="O25" s="4">
        <f t="shared" ca="1" si="18"/>
        <v>7</v>
      </c>
      <c r="P25" s="4">
        <f t="shared" ca="1" si="3"/>
        <v>-0.45004340858584196</v>
      </c>
      <c r="Q25" s="4">
        <f t="shared" ca="1" si="19"/>
        <v>0.97539293394634474</v>
      </c>
      <c r="R25" s="4">
        <f t="shared" ca="1" si="20"/>
        <v>0.45880034135375214</v>
      </c>
      <c r="S25" s="4">
        <f t="shared" ca="1" si="21"/>
        <v>44</v>
      </c>
      <c r="T25" s="4">
        <f t="shared" ca="1" si="22"/>
        <v>0.6</v>
      </c>
      <c r="U25" s="4">
        <f t="shared" ca="1" si="23"/>
        <v>0.45880034135375214</v>
      </c>
      <c r="V25" s="4">
        <f t="shared" ca="1" si="24"/>
        <v>0.69964467854381851</v>
      </c>
      <c r="Y25" s="4">
        <v>-2.0949099999860721</v>
      </c>
      <c r="Z25" s="4">
        <v>-1.246722499988806</v>
      </c>
      <c r="AA25" s="4">
        <v>-1.1115000006611808E-2</v>
      </c>
      <c r="AB25" s="4">
        <v>0.11684250001664509</v>
      </c>
      <c r="AD25" s="4">
        <v>0.90730249997506007</v>
      </c>
      <c r="AE25" s="4">
        <f t="shared" si="4"/>
        <v>0.1753024999757713</v>
      </c>
      <c r="AF25" s="4">
        <v>4</v>
      </c>
      <c r="AG25" s="2">
        <f t="shared" si="25"/>
        <v>-11.339999999999998</v>
      </c>
      <c r="AH25" s="4">
        <f t="shared" si="5"/>
        <v>0</v>
      </c>
      <c r="AI25" s="4">
        <f t="shared" si="6"/>
        <v>0</v>
      </c>
      <c r="AJ25" s="2">
        <f t="shared" si="7"/>
        <v>0</v>
      </c>
      <c r="AK25" s="4">
        <v>4</v>
      </c>
      <c r="AL25" s="4">
        <f t="shared" ca="1" si="8"/>
        <v>0.45880034135375214</v>
      </c>
      <c r="AM25" s="4">
        <f t="shared" ca="1" si="9"/>
        <v>0.69964467854381851</v>
      </c>
      <c r="AN25" s="2">
        <f t="shared" si="26"/>
        <v>-11.339999999999998</v>
      </c>
      <c r="AO25" s="4">
        <f t="shared" ca="1" si="10"/>
        <v>0</v>
      </c>
      <c r="AP25" s="4">
        <f t="shared" ca="1" si="11"/>
        <v>0</v>
      </c>
      <c r="AQ25" s="2">
        <f t="shared" ca="1" si="12"/>
        <v>0</v>
      </c>
      <c r="AT25" s="10">
        <f t="shared" ca="1" si="27"/>
        <v>0</v>
      </c>
      <c r="AU25" s="10">
        <f t="shared" ca="1" si="28"/>
        <v>0</v>
      </c>
      <c r="AV25" s="10">
        <f t="shared" ca="1" si="29"/>
        <v>0</v>
      </c>
      <c r="AW25" s="10">
        <f t="shared" ca="1" si="30"/>
        <v>0</v>
      </c>
      <c r="AX25" s="10">
        <f t="shared" ca="1" si="13"/>
        <v>0.45880034135375214</v>
      </c>
    </row>
    <row r="26" spans="2:50" x14ac:dyDescent="0.15">
      <c r="B26" s="4">
        <v>0.1753024999757713</v>
      </c>
      <c r="C26" s="4">
        <f t="shared" si="14"/>
        <v>-0.94069750002390151</v>
      </c>
      <c r="F26" s="4">
        <v>5</v>
      </c>
      <c r="G26" s="4">
        <f t="shared" ca="1" si="0"/>
        <v>1</v>
      </c>
      <c r="H26" s="4">
        <f t="shared" ca="1" si="31"/>
        <v>-0.50012345679012349</v>
      </c>
      <c r="I26" s="4">
        <f t="shared" ca="1" si="1"/>
        <v>1.6469135802469136E-2</v>
      </c>
      <c r="J26" s="4">
        <f t="shared" ca="1" si="32"/>
        <v>-0.50012345679012349</v>
      </c>
      <c r="K26" s="4">
        <f t="shared" ca="1" si="15"/>
        <v>1.1536650171753111</v>
      </c>
      <c r="L26" s="4">
        <f t="shared" ca="1" si="16"/>
        <v>14</v>
      </c>
      <c r="M26" s="4">
        <f t="shared" ca="1" si="2"/>
        <v>0.90197163064967867</v>
      </c>
      <c r="N26" s="4">
        <f t="shared" ca="1" si="17"/>
        <v>1.0570184291901881</v>
      </c>
      <c r="O26" s="4">
        <f t="shared" ca="1" si="18"/>
        <v>11</v>
      </c>
      <c r="P26" s="4">
        <f t="shared" ca="1" si="3"/>
        <v>0.29779650468426339</v>
      </c>
      <c r="Q26" s="4">
        <f t="shared" ca="1" si="19"/>
        <v>1.199768135333942</v>
      </c>
      <c r="R26" s="4">
        <f t="shared" ca="1" si="20"/>
        <v>0.69964467854381851</v>
      </c>
      <c r="S26" s="4">
        <f t="shared" ca="1" si="21"/>
        <v>44</v>
      </c>
      <c r="T26" s="4">
        <f t="shared" ca="1" si="22"/>
        <v>0.6</v>
      </c>
      <c r="U26" s="4">
        <f t="shared" ca="1" si="23"/>
        <v>0.69964467854381851</v>
      </c>
      <c r="V26" s="4">
        <f t="shared" ca="1" si="24"/>
        <v>-0.12522021769227093</v>
      </c>
      <c r="Y26" s="4">
        <v>3.7310900000164793</v>
      </c>
      <c r="Z26" s="4">
        <v>1.450277500008923</v>
      </c>
      <c r="AA26" s="4">
        <v>1.3518849999911708</v>
      </c>
      <c r="AB26" s="4">
        <v>0.45184250001639725</v>
      </c>
      <c r="AD26" s="4">
        <v>0.1753024999757713</v>
      </c>
      <c r="AE26" s="4">
        <f t="shared" si="4"/>
        <v>-0.94069750002390151</v>
      </c>
      <c r="AF26" s="4">
        <v>5</v>
      </c>
      <c r="AG26" s="2">
        <f t="shared" si="25"/>
        <v>-11.119999999999997</v>
      </c>
      <c r="AH26" s="4">
        <f t="shared" si="5"/>
        <v>0</v>
      </c>
      <c r="AI26" s="4">
        <f t="shared" si="6"/>
        <v>0</v>
      </c>
      <c r="AJ26" s="2">
        <f t="shared" si="7"/>
        <v>0</v>
      </c>
      <c r="AK26" s="4">
        <v>5</v>
      </c>
      <c r="AL26" s="4">
        <f t="shared" ca="1" si="8"/>
        <v>0.69964467854381851</v>
      </c>
      <c r="AM26" s="4">
        <f t="shared" ca="1" si="9"/>
        <v>-0.12522021769227093</v>
      </c>
      <c r="AN26" s="2">
        <f t="shared" si="26"/>
        <v>-11.119999999999997</v>
      </c>
      <c r="AO26" s="4">
        <f t="shared" ca="1" si="10"/>
        <v>0</v>
      </c>
      <c r="AP26" s="4">
        <f t="shared" ca="1" si="11"/>
        <v>0</v>
      </c>
      <c r="AQ26" s="2">
        <f t="shared" ca="1" si="12"/>
        <v>0</v>
      </c>
      <c r="AT26" s="10">
        <f t="shared" ca="1" si="27"/>
        <v>4.7996358369131364</v>
      </c>
      <c r="AU26" s="10">
        <f t="shared" ca="1" si="28"/>
        <v>0</v>
      </c>
      <c r="AV26" s="10">
        <f t="shared" ca="1" si="29"/>
        <v>0</v>
      </c>
      <c r="AW26" s="10">
        <f t="shared" ca="1" si="30"/>
        <v>4.7996358369131364</v>
      </c>
      <c r="AX26" s="10">
        <f t="shared" ca="1" si="13"/>
        <v>4.2995123801230131</v>
      </c>
    </row>
    <row r="27" spans="2:50" x14ac:dyDescent="0.15">
      <c r="B27" s="4">
        <v>-0.94069750002390151</v>
      </c>
      <c r="C27" s="4">
        <f t="shared" si="14"/>
        <v>-1.5706975000249201</v>
      </c>
      <c r="F27" s="4">
        <v>6</v>
      </c>
      <c r="G27" s="4">
        <f t="shared" ca="1" si="0"/>
        <v>1</v>
      </c>
      <c r="H27" s="4">
        <f t="shared" ca="1" si="31"/>
        <v>-0.48365432098765437</v>
      </c>
      <c r="I27" s="4">
        <f t="shared" ca="1" si="1"/>
        <v>1.6469135802469136E-2</v>
      </c>
      <c r="J27" s="4">
        <f t="shared" ca="1" si="32"/>
        <v>-0.48365432098765437</v>
      </c>
      <c r="K27" s="4">
        <f t="shared" ca="1" si="15"/>
        <v>1.1059633292056648</v>
      </c>
      <c r="L27" s="4">
        <f t="shared" ca="1" si="16"/>
        <v>12</v>
      </c>
      <c r="M27" s="4">
        <f t="shared" ca="1" si="2"/>
        <v>1.3549692639619135E-16</v>
      </c>
      <c r="N27" s="4">
        <f t="shared" ca="1" si="17"/>
        <v>0.37687991949381261</v>
      </c>
      <c r="O27" s="4">
        <f t="shared" ca="1" si="18"/>
        <v>5</v>
      </c>
      <c r="P27" s="4">
        <f t="shared" ca="1" si="3"/>
        <v>0.35843410329538333</v>
      </c>
      <c r="Q27" s="4">
        <f t="shared" ca="1" si="19"/>
        <v>0.35843410329538344</v>
      </c>
      <c r="R27" s="4">
        <f t="shared" ca="1" si="20"/>
        <v>-0.12522021769227093</v>
      </c>
      <c r="S27" s="4">
        <f t="shared" ca="1" si="21"/>
        <v>44</v>
      </c>
      <c r="T27" s="4">
        <f t="shared" ca="1" si="22"/>
        <v>0.6</v>
      </c>
      <c r="U27" s="4">
        <f t="shared" ca="1" si="23"/>
        <v>-0.12522021769227093</v>
      </c>
      <c r="V27" s="4">
        <f t="shared" ca="1" si="24"/>
        <v>-0.93813037646640041</v>
      </c>
      <c r="Y27" s="4">
        <v>1.1290900000169302</v>
      </c>
      <c r="Z27" s="4">
        <v>0.39627750000903461</v>
      </c>
      <c r="AA27" s="4">
        <v>2.5798849999922879</v>
      </c>
      <c r="AB27" s="4">
        <v>-0.21915749998413503</v>
      </c>
      <c r="AD27" s="4">
        <v>-0.94069750002390151</v>
      </c>
      <c r="AE27" s="4">
        <f t="shared" si="4"/>
        <v>-1.5706975000249201</v>
      </c>
      <c r="AF27" s="4">
        <v>6</v>
      </c>
      <c r="AG27" s="2">
        <f t="shared" si="25"/>
        <v>-10.899999999999997</v>
      </c>
      <c r="AH27" s="4">
        <f t="shared" si="5"/>
        <v>0</v>
      </c>
      <c r="AI27" s="4">
        <f t="shared" si="6"/>
        <v>0</v>
      </c>
      <c r="AJ27" s="2">
        <f t="shared" si="7"/>
        <v>0</v>
      </c>
      <c r="AK27" s="4">
        <v>6</v>
      </c>
      <c r="AL27" s="4">
        <f t="shared" ca="1" si="8"/>
        <v>-0.12522021769227093</v>
      </c>
      <c r="AM27" s="4">
        <f t="shared" ca="1" si="9"/>
        <v>-0.93813037646640041</v>
      </c>
      <c r="AN27" s="2">
        <f t="shared" si="26"/>
        <v>-10.899999999999997</v>
      </c>
      <c r="AO27" s="4">
        <f t="shared" ca="1" si="10"/>
        <v>0</v>
      </c>
      <c r="AP27" s="4">
        <f t="shared" ca="1" si="11"/>
        <v>0</v>
      </c>
      <c r="AQ27" s="2">
        <f t="shared" ca="1" si="12"/>
        <v>0</v>
      </c>
      <c r="AT27" s="10">
        <f t="shared" ca="1" si="27"/>
        <v>0</v>
      </c>
      <c r="AU27" s="10">
        <f t="shared" ca="1" si="28"/>
        <v>0</v>
      </c>
      <c r="AV27" s="10">
        <f t="shared" ca="1" si="29"/>
        <v>0</v>
      </c>
      <c r="AW27" s="10">
        <f t="shared" ca="1" si="30"/>
        <v>0</v>
      </c>
      <c r="AX27" s="10">
        <f t="shared" ca="1" si="13"/>
        <v>-0.12522021769227093</v>
      </c>
    </row>
    <row r="28" spans="2:50" x14ac:dyDescent="0.15">
      <c r="B28" s="4">
        <v>-1.5706975000249201</v>
      </c>
      <c r="C28" s="4">
        <f t="shared" si="14"/>
        <v>-1.5246975000238194</v>
      </c>
      <c r="F28" s="4">
        <v>7</v>
      </c>
      <c r="G28" s="4">
        <f t="shared" ca="1" si="0"/>
        <v>1</v>
      </c>
      <c r="H28" s="4">
        <f t="shared" ca="1" si="31"/>
        <v>-0.46718518518518526</v>
      </c>
      <c r="I28" s="4">
        <f t="shared" ca="1" si="1"/>
        <v>1.6469135802469136E-2</v>
      </c>
      <c r="J28" s="4">
        <f t="shared" ca="1" si="32"/>
        <v>-0.46718518518518526</v>
      </c>
      <c r="K28" s="4">
        <f t="shared" ca="1" si="15"/>
        <v>1.5984353746680473</v>
      </c>
      <c r="L28" s="4">
        <f t="shared" ca="1" si="16"/>
        <v>12</v>
      </c>
      <c r="M28" s="4">
        <f t="shared" ca="1" si="2"/>
        <v>-0.79921768733402321</v>
      </c>
      <c r="N28" s="4">
        <f t="shared" ca="1" si="17"/>
        <v>0.62357986308919022</v>
      </c>
      <c r="O28" s="4">
        <f t="shared" ca="1" si="18"/>
        <v>17</v>
      </c>
      <c r="P28" s="4">
        <f t="shared" ca="1" si="3"/>
        <v>0.328272496052808</v>
      </c>
      <c r="Q28" s="4">
        <f t="shared" ca="1" si="19"/>
        <v>-0.4709451912812152</v>
      </c>
      <c r="R28" s="4">
        <f t="shared" ca="1" si="20"/>
        <v>-0.93813037646640041</v>
      </c>
      <c r="S28" s="4">
        <f t="shared" ca="1" si="21"/>
        <v>44</v>
      </c>
      <c r="T28" s="4">
        <f t="shared" ca="1" si="22"/>
        <v>0.6</v>
      </c>
      <c r="U28" s="4">
        <f t="shared" ca="1" si="23"/>
        <v>-0.93813037646640041</v>
      </c>
      <c r="V28" s="4">
        <f t="shared" ca="1" si="24"/>
        <v>-1.7789802571130902</v>
      </c>
      <c r="Y28" s="4">
        <v>-0.85890999998383677</v>
      </c>
      <c r="Z28" s="4">
        <v>-0.48672249998915618</v>
      </c>
      <c r="AA28" s="4">
        <v>-0.11611500000796582</v>
      </c>
      <c r="AB28" s="4">
        <v>0.30984250001608871</v>
      </c>
      <c r="AD28" s="4">
        <v>-1.5706975000249201</v>
      </c>
      <c r="AE28" s="4">
        <f t="shared" si="4"/>
        <v>-1.5246975000238194</v>
      </c>
      <c r="AF28" s="4">
        <v>7</v>
      </c>
      <c r="AG28" s="2">
        <f t="shared" si="25"/>
        <v>-10.679999999999996</v>
      </c>
      <c r="AH28" s="4">
        <f t="shared" si="5"/>
        <v>0</v>
      </c>
      <c r="AI28" s="4">
        <f t="shared" si="6"/>
        <v>0</v>
      </c>
      <c r="AJ28" s="2">
        <f t="shared" si="7"/>
        <v>0</v>
      </c>
      <c r="AK28" s="4">
        <v>7</v>
      </c>
      <c r="AL28" s="4">
        <f t="shared" ca="1" si="8"/>
        <v>-0.93813037646640041</v>
      </c>
      <c r="AM28" s="4">
        <f t="shared" ca="1" si="9"/>
        <v>-1.7789802571130902</v>
      </c>
      <c r="AN28" s="2">
        <f t="shared" si="26"/>
        <v>-10.679999999999996</v>
      </c>
      <c r="AO28" s="4">
        <f t="shared" ca="1" si="10"/>
        <v>0</v>
      </c>
      <c r="AP28" s="4">
        <f t="shared" ca="1" si="11"/>
        <v>0</v>
      </c>
      <c r="AQ28" s="2">
        <f t="shared" ca="1" si="12"/>
        <v>0</v>
      </c>
      <c r="AT28" s="10">
        <f t="shared" ca="1" si="27"/>
        <v>0</v>
      </c>
      <c r="AU28" s="10">
        <f t="shared" ca="1" si="28"/>
        <v>0</v>
      </c>
      <c r="AV28" s="10">
        <f t="shared" ca="1" si="29"/>
        <v>0</v>
      </c>
      <c r="AW28" s="10">
        <f t="shared" ca="1" si="30"/>
        <v>0</v>
      </c>
      <c r="AX28" s="10">
        <f t="shared" ca="1" si="13"/>
        <v>-0.93813037646640041</v>
      </c>
    </row>
    <row r="29" spans="2:50" x14ac:dyDescent="0.15">
      <c r="B29" s="4">
        <v>-1.5246975000238194</v>
      </c>
      <c r="C29" s="4">
        <f t="shared" si="14"/>
        <v>-1.5806975000245416</v>
      </c>
      <c r="F29" s="4">
        <v>8</v>
      </c>
      <c r="G29" s="4">
        <f t="shared" ca="1" si="0"/>
        <v>1</v>
      </c>
      <c r="H29" s="4">
        <f t="shared" ca="1" si="31"/>
        <v>-0.45071604938271614</v>
      </c>
      <c r="I29" s="4">
        <f t="shared" ca="1" si="1"/>
        <v>1.6469135802469136E-2</v>
      </c>
      <c r="J29" s="4">
        <f t="shared" ca="1" si="32"/>
        <v>-0.45071604938271614</v>
      </c>
      <c r="K29" s="4">
        <f t="shared" ca="1" si="15"/>
        <v>1.5620305490368092</v>
      </c>
      <c r="L29" s="4">
        <f t="shared" ca="1" si="16"/>
        <v>9</v>
      </c>
      <c r="M29" s="4">
        <f t="shared" ca="1" si="2"/>
        <v>-1.0040538828727237</v>
      </c>
      <c r="N29" s="4">
        <f t="shared" ca="1" si="17"/>
        <v>0.3408949092958361</v>
      </c>
      <c r="O29" s="4">
        <f t="shared" ca="1" si="18"/>
        <v>10</v>
      </c>
      <c r="P29" s="4">
        <f t="shared" ca="1" si="3"/>
        <v>-0.32421032485765028</v>
      </c>
      <c r="Q29" s="4">
        <f t="shared" ca="1" si="19"/>
        <v>-1.3282642077303739</v>
      </c>
      <c r="R29" s="4">
        <f t="shared" ca="1" si="20"/>
        <v>-1.7789802571130902</v>
      </c>
      <c r="S29" s="4">
        <f t="shared" ca="1" si="21"/>
        <v>44</v>
      </c>
      <c r="T29" s="4">
        <f t="shared" ca="1" si="22"/>
        <v>0.6</v>
      </c>
      <c r="U29" s="4">
        <f t="shared" ca="1" si="23"/>
        <v>-1.7789802571130902</v>
      </c>
      <c r="V29" s="4">
        <f t="shared" ca="1" si="24"/>
        <v>-3.4392543965338409</v>
      </c>
      <c r="Y29" s="4">
        <v>0.28409000001516915</v>
      </c>
      <c r="Z29" s="4">
        <v>-1.6757224999892628</v>
      </c>
      <c r="AA29" s="4">
        <v>0.13388499999322789</v>
      </c>
      <c r="AB29" s="4">
        <v>0.88084250001330133</v>
      </c>
      <c r="AD29" s="4">
        <v>-1.5246975000238194</v>
      </c>
      <c r="AE29" s="4">
        <f t="shared" si="4"/>
        <v>-1.5806975000245416</v>
      </c>
      <c r="AF29" s="4">
        <v>8</v>
      </c>
      <c r="AG29" s="2">
        <f t="shared" si="25"/>
        <v>-10.459999999999996</v>
      </c>
      <c r="AH29" s="4">
        <f t="shared" si="5"/>
        <v>0</v>
      </c>
      <c r="AI29" s="4">
        <f t="shared" si="6"/>
        <v>0</v>
      </c>
      <c r="AJ29" s="2">
        <f t="shared" si="7"/>
        <v>0</v>
      </c>
      <c r="AK29" s="4">
        <v>8</v>
      </c>
      <c r="AL29" s="4">
        <f t="shared" ca="1" si="8"/>
        <v>-1.7789802571130902</v>
      </c>
      <c r="AM29" s="4">
        <f t="shared" ca="1" si="9"/>
        <v>-3.4392543965338409</v>
      </c>
      <c r="AN29" s="2">
        <f t="shared" si="26"/>
        <v>-10.459999999999996</v>
      </c>
      <c r="AO29" s="4">
        <f t="shared" ca="1" si="10"/>
        <v>0</v>
      </c>
      <c r="AP29" s="4">
        <f t="shared" ca="1" si="11"/>
        <v>0</v>
      </c>
      <c r="AQ29" s="2">
        <f t="shared" ca="1" si="12"/>
        <v>0</v>
      </c>
      <c r="AT29" s="10">
        <f t="shared" ca="1" si="27"/>
        <v>0</v>
      </c>
      <c r="AU29" s="10">
        <f t="shared" ca="1" si="28"/>
        <v>0</v>
      </c>
      <c r="AV29" s="10">
        <f t="shared" ca="1" si="29"/>
        <v>0</v>
      </c>
      <c r="AW29" s="10">
        <f t="shared" ca="1" si="30"/>
        <v>0</v>
      </c>
      <c r="AX29" s="10">
        <f t="shared" ca="1" si="13"/>
        <v>-1.7789802571130902</v>
      </c>
    </row>
    <row r="30" spans="2:50" x14ac:dyDescent="0.15">
      <c r="B30" s="4">
        <v>-1.5806975000245416</v>
      </c>
      <c r="C30" s="4">
        <f t="shared" si="14"/>
        <v>1.5302499974723105E-2</v>
      </c>
      <c r="F30" s="4">
        <v>9</v>
      </c>
      <c r="G30" s="4">
        <f t="shared" ca="1" si="0"/>
        <v>1</v>
      </c>
      <c r="H30" s="4">
        <f t="shared" ca="1" si="31"/>
        <v>-0.43424691358024703</v>
      </c>
      <c r="I30" s="4">
        <f t="shared" ca="1" si="1"/>
        <v>1.6469135802469136E-2</v>
      </c>
      <c r="J30" s="4">
        <f t="shared" ca="1" si="32"/>
        <v>-0.43424691358024703</v>
      </c>
      <c r="K30" s="4">
        <f t="shared" ca="1" si="15"/>
        <v>1.5044558817122458</v>
      </c>
      <c r="L30" s="4">
        <f t="shared" ca="1" si="16"/>
        <v>12</v>
      </c>
      <c r="M30" s="4">
        <f t="shared" ca="1" si="2"/>
        <v>-1.5044558817122458</v>
      </c>
      <c r="N30" s="4">
        <f t="shared" ca="1" si="17"/>
        <v>1.6496249130468696</v>
      </c>
      <c r="O30" s="4">
        <f t="shared" ca="1" si="18"/>
        <v>11</v>
      </c>
      <c r="P30" s="4">
        <f t="shared" ca="1" si="3"/>
        <v>-1.5005516012413482</v>
      </c>
      <c r="Q30" s="4">
        <f t="shared" ca="1" si="19"/>
        <v>-3.005007482953594</v>
      </c>
      <c r="R30" s="4">
        <f t="shared" ca="1" si="20"/>
        <v>-3.4392543965338409</v>
      </c>
      <c r="S30" s="4">
        <f t="shared" ca="1" si="21"/>
        <v>44</v>
      </c>
      <c r="T30" s="4">
        <f t="shared" ca="1" si="22"/>
        <v>0.6</v>
      </c>
      <c r="U30" s="4">
        <f t="shared" ca="1" si="23"/>
        <v>-3.4392543965338409</v>
      </c>
      <c r="V30" s="4">
        <f t="shared" ca="1" si="24"/>
        <v>-1.1772016044480031</v>
      </c>
      <c r="Y30" s="4">
        <v>0.20209000001614186</v>
      </c>
      <c r="Z30" s="4">
        <v>-0.56672249998968027</v>
      </c>
      <c r="AA30" s="4">
        <v>2.7758849999912627</v>
      </c>
      <c r="AB30" s="4">
        <v>0.27684250001414057</v>
      </c>
      <c r="AD30" s="4">
        <v>-1.5806975000245416</v>
      </c>
      <c r="AE30" s="4">
        <f t="shared" si="4"/>
        <v>1.5302499974723105E-2</v>
      </c>
      <c r="AF30" s="4">
        <v>9</v>
      </c>
      <c r="AG30" s="2">
        <f t="shared" si="25"/>
        <v>-10.239999999999995</v>
      </c>
      <c r="AH30" s="4">
        <f t="shared" si="5"/>
        <v>0</v>
      </c>
      <c r="AI30" s="4">
        <f t="shared" si="6"/>
        <v>0</v>
      </c>
      <c r="AJ30" s="2">
        <f t="shared" si="7"/>
        <v>0</v>
      </c>
      <c r="AK30" s="4">
        <v>9</v>
      </c>
      <c r="AL30" s="4">
        <f t="shared" ca="1" si="8"/>
        <v>-3.4392543965338409</v>
      </c>
      <c r="AM30" s="4">
        <f t="shared" ca="1" si="9"/>
        <v>-1.1772016044480031</v>
      </c>
      <c r="AN30" s="2">
        <f t="shared" si="26"/>
        <v>-10.239999999999995</v>
      </c>
      <c r="AO30" s="4">
        <f t="shared" ca="1" si="10"/>
        <v>0</v>
      </c>
      <c r="AP30" s="4">
        <f t="shared" ca="1" si="11"/>
        <v>0</v>
      </c>
      <c r="AQ30" s="2">
        <f t="shared" ca="1" si="12"/>
        <v>0</v>
      </c>
      <c r="AT30" s="10">
        <f t="shared" ca="1" si="27"/>
        <v>0</v>
      </c>
      <c r="AU30" s="10">
        <f t="shared" ca="1" si="28"/>
        <v>0</v>
      </c>
      <c r="AV30" s="10">
        <f t="shared" ca="1" si="29"/>
        <v>0</v>
      </c>
      <c r="AW30" s="10">
        <f t="shared" ca="1" si="30"/>
        <v>0</v>
      </c>
      <c r="AX30" s="10">
        <f t="shared" ca="1" si="13"/>
        <v>-3.4392543965338409</v>
      </c>
    </row>
    <row r="31" spans="2:50" x14ac:dyDescent="0.15">
      <c r="B31" s="4">
        <v>1.5302499974723105E-2</v>
      </c>
      <c r="C31" s="4">
        <f t="shared" si="14"/>
        <v>-1.0486975000247867</v>
      </c>
      <c r="F31" s="4">
        <v>10</v>
      </c>
      <c r="G31" s="4">
        <f t="shared" ca="1" si="0"/>
        <v>1</v>
      </c>
      <c r="H31" s="4">
        <f t="shared" ca="1" si="31"/>
        <v>-0.41777777777777791</v>
      </c>
      <c r="I31" s="4">
        <f t="shared" ca="1" si="1"/>
        <v>1.6469135802469136E-2</v>
      </c>
      <c r="J31" s="4">
        <f t="shared" ca="1" si="32"/>
        <v>-0.41777777777777791</v>
      </c>
      <c r="K31" s="4">
        <f t="shared" ca="1" si="15"/>
        <v>0.95434516870833974</v>
      </c>
      <c r="L31" s="4">
        <f t="shared" ca="1" si="16"/>
        <v>10</v>
      </c>
      <c r="M31" s="4">
        <f t="shared" ca="1" si="2"/>
        <v>-2.3384290177850573E-16</v>
      </c>
      <c r="N31" s="4">
        <f t="shared" ca="1" si="17"/>
        <v>1.1814537418363813</v>
      </c>
      <c r="O31" s="4">
        <f t="shared" ca="1" si="18"/>
        <v>9</v>
      </c>
      <c r="P31" s="4">
        <f t="shared" ca="1" si="3"/>
        <v>0.75942382667022501</v>
      </c>
      <c r="Q31" s="4">
        <f t="shared" ca="1" si="19"/>
        <v>-0.75942382667022523</v>
      </c>
      <c r="R31" s="4">
        <f t="shared" ca="1" si="20"/>
        <v>-1.1772016044480031</v>
      </c>
      <c r="S31" s="4">
        <f t="shared" ca="1" si="21"/>
        <v>44</v>
      </c>
      <c r="T31" s="4">
        <f t="shared" ca="1" si="22"/>
        <v>0.6</v>
      </c>
      <c r="U31" s="4">
        <f t="shared" ca="1" si="23"/>
        <v>-1.1772016044480031</v>
      </c>
      <c r="V31" s="4">
        <f t="shared" ca="1" si="24"/>
        <v>-0.22933323856078247</v>
      </c>
      <c r="Y31" s="4">
        <v>-0.30890999998334223</v>
      </c>
      <c r="Z31" s="4">
        <v>0.50727750000945093</v>
      </c>
      <c r="AA31" s="4">
        <v>0.15588499999097394</v>
      </c>
      <c r="AB31" s="4">
        <v>-3.9157499983843991E-2</v>
      </c>
      <c r="AD31" s="4">
        <v>1.5302499974723105E-2</v>
      </c>
      <c r="AE31" s="4">
        <f t="shared" si="4"/>
        <v>-1.0486975000247867</v>
      </c>
      <c r="AF31" s="4">
        <v>10</v>
      </c>
      <c r="AG31" s="2">
        <f t="shared" si="25"/>
        <v>-10.019999999999994</v>
      </c>
      <c r="AH31" s="4">
        <f t="shared" si="5"/>
        <v>0</v>
      </c>
      <c r="AI31" s="4">
        <f t="shared" si="6"/>
        <v>0</v>
      </c>
      <c r="AJ31" s="2">
        <f t="shared" si="7"/>
        <v>0</v>
      </c>
      <c r="AK31" s="4">
        <v>10</v>
      </c>
      <c r="AL31" s="4">
        <f t="shared" ca="1" si="8"/>
        <v>-1.1772016044480031</v>
      </c>
      <c r="AM31" s="4">
        <f t="shared" ca="1" si="9"/>
        <v>-0.22933323856078247</v>
      </c>
      <c r="AN31" s="2">
        <f t="shared" si="26"/>
        <v>-10.019999999999994</v>
      </c>
      <c r="AO31" s="4">
        <f t="shared" ca="1" si="10"/>
        <v>0</v>
      </c>
      <c r="AP31" s="4">
        <f t="shared" ca="1" si="11"/>
        <v>0</v>
      </c>
      <c r="AQ31" s="2">
        <f t="shared" ca="1" si="12"/>
        <v>0</v>
      </c>
      <c r="AT31" s="10">
        <f t="shared" ca="1" si="27"/>
        <v>0</v>
      </c>
      <c r="AU31" s="10">
        <f t="shared" ca="1" si="28"/>
        <v>0</v>
      </c>
      <c r="AV31" s="10">
        <f t="shared" ca="1" si="29"/>
        <v>0</v>
      </c>
      <c r="AW31" s="10">
        <f t="shared" ca="1" si="30"/>
        <v>0</v>
      </c>
      <c r="AX31" s="10">
        <f t="shared" ca="1" si="13"/>
        <v>-1.1772016044480031</v>
      </c>
    </row>
    <row r="32" spans="2:50" x14ac:dyDescent="0.15">
      <c r="B32" s="4">
        <v>-1.0486975000247867</v>
      </c>
      <c r="C32" s="4">
        <f t="shared" si="14"/>
        <v>-0.68069750002308638</v>
      </c>
      <c r="F32" s="4">
        <v>11</v>
      </c>
      <c r="G32" s="4">
        <f t="shared" ca="1" si="0"/>
        <v>1</v>
      </c>
      <c r="H32" s="4">
        <f t="shared" ca="1" si="31"/>
        <v>-0.4013086419753088</v>
      </c>
      <c r="I32" s="4">
        <f t="shared" ca="1" si="1"/>
        <v>1.6469135802469136E-2</v>
      </c>
      <c r="J32" s="4">
        <f t="shared" ca="1" si="32"/>
        <v>-0.4013086419753088</v>
      </c>
      <c r="K32" s="4">
        <f t="shared" ca="1" si="15"/>
        <v>1.7605759171948447</v>
      </c>
      <c r="L32" s="4">
        <f t="shared" ca="1" si="16"/>
        <v>12</v>
      </c>
      <c r="M32" s="4">
        <f t="shared" ca="1" si="2"/>
        <v>-0.88028795859742315</v>
      </c>
      <c r="N32" s="4">
        <f t="shared" ca="1" si="17"/>
        <v>1.0684962204992972</v>
      </c>
      <c r="O32" s="4">
        <f t="shared" ca="1" si="18"/>
        <v>9</v>
      </c>
      <c r="P32" s="4">
        <f t="shared" ca="1" si="3"/>
        <v>1.0522633620119495</v>
      </c>
      <c r="Q32" s="4">
        <f t="shared" ca="1" si="19"/>
        <v>0.17197540341452633</v>
      </c>
      <c r="R32" s="4">
        <f t="shared" ca="1" si="20"/>
        <v>-0.22933323856078247</v>
      </c>
      <c r="S32" s="4">
        <f t="shared" ca="1" si="21"/>
        <v>44</v>
      </c>
      <c r="T32" s="4">
        <f t="shared" ca="1" si="22"/>
        <v>0.6</v>
      </c>
      <c r="U32" s="4">
        <f t="shared" ca="1" si="23"/>
        <v>-0.22933323856078247</v>
      </c>
      <c r="V32" s="4">
        <f t="shared" ca="1" si="24"/>
        <v>-0.28895969520461562</v>
      </c>
      <c r="Y32" s="4">
        <v>-0.20390999998554094</v>
      </c>
      <c r="Z32" s="4">
        <v>0.58227750000838796</v>
      </c>
      <c r="AA32" s="4">
        <v>-4.3621150000063835</v>
      </c>
      <c r="AB32" s="4">
        <v>-2.1574999848894549E-3</v>
      </c>
      <c r="AD32" s="4">
        <v>-1.0486975000247867</v>
      </c>
      <c r="AE32" s="4">
        <f t="shared" si="4"/>
        <v>-0.68069750002308638</v>
      </c>
      <c r="AF32" s="4">
        <v>11</v>
      </c>
      <c r="AG32" s="2">
        <f t="shared" si="25"/>
        <v>-9.7999999999999936</v>
      </c>
      <c r="AH32" s="4">
        <f t="shared" si="5"/>
        <v>0</v>
      </c>
      <c r="AI32" s="4">
        <f t="shared" si="6"/>
        <v>0</v>
      </c>
      <c r="AJ32" s="2">
        <f t="shared" si="7"/>
        <v>0</v>
      </c>
      <c r="AK32" s="4">
        <v>11</v>
      </c>
      <c r="AL32" s="4">
        <f t="shared" ca="1" si="8"/>
        <v>-0.22933323856078247</v>
      </c>
      <c r="AM32" s="4">
        <f t="shared" ca="1" si="9"/>
        <v>-0.28895969520461562</v>
      </c>
      <c r="AN32" s="2">
        <f t="shared" si="26"/>
        <v>-9.7999999999999936</v>
      </c>
      <c r="AO32" s="4">
        <f t="shared" ca="1" si="10"/>
        <v>0</v>
      </c>
      <c r="AP32" s="4">
        <f t="shared" ca="1" si="11"/>
        <v>0</v>
      </c>
      <c r="AQ32" s="2">
        <f t="shared" ca="1" si="12"/>
        <v>0</v>
      </c>
      <c r="AT32" s="10">
        <f t="shared" ca="1" si="27"/>
        <v>0</v>
      </c>
      <c r="AU32" s="10">
        <f t="shared" ca="1" si="28"/>
        <v>0</v>
      </c>
      <c r="AV32" s="10">
        <f t="shared" ca="1" si="29"/>
        <v>0</v>
      </c>
      <c r="AW32" s="10">
        <f t="shared" ca="1" si="30"/>
        <v>0</v>
      </c>
      <c r="AX32" s="10">
        <f t="shared" ca="1" si="13"/>
        <v>-0.22933323856078247</v>
      </c>
    </row>
    <row r="33" spans="2:50" x14ac:dyDescent="0.15">
      <c r="B33" s="4">
        <v>-0.68069750002308638</v>
      </c>
      <c r="C33" s="4">
        <f t="shared" si="14"/>
        <v>-1.1706975000258524</v>
      </c>
      <c r="F33" s="4">
        <v>12</v>
      </c>
      <c r="G33" s="4">
        <f t="shared" ca="1" si="0"/>
        <v>1</v>
      </c>
      <c r="H33" s="4">
        <f t="shared" ca="1" si="31"/>
        <v>-0.38483950617283968</v>
      </c>
      <c r="I33" s="4">
        <f t="shared" ca="1" si="1"/>
        <v>1.6469135802469136E-2</v>
      </c>
      <c r="J33" s="4">
        <f t="shared" ca="1" si="32"/>
        <v>-0.38483950617283968</v>
      </c>
      <c r="K33" s="4">
        <f t="shared" ca="1" si="15"/>
        <v>0.72821421326784019</v>
      </c>
      <c r="L33" s="4">
        <f t="shared" ca="1" si="16"/>
        <v>13</v>
      </c>
      <c r="M33" s="4">
        <f t="shared" ca="1" si="2"/>
        <v>-0.33841801911718794</v>
      </c>
      <c r="N33" s="4">
        <f t="shared" ca="1" si="17"/>
        <v>0.50148393821656567</v>
      </c>
      <c r="O33" s="4">
        <f t="shared" ca="1" si="18"/>
        <v>9</v>
      </c>
      <c r="P33" s="4">
        <f t="shared" ca="1" si="3"/>
        <v>0.43429783008541201</v>
      </c>
      <c r="Q33" s="4">
        <f t="shared" ca="1" si="19"/>
        <v>9.5879810968224066E-2</v>
      </c>
      <c r="R33" s="4">
        <f t="shared" ca="1" si="20"/>
        <v>-0.28895969520461562</v>
      </c>
      <c r="S33" s="4">
        <f t="shared" ca="1" si="21"/>
        <v>44</v>
      </c>
      <c r="T33" s="4">
        <f t="shared" ca="1" si="22"/>
        <v>0.6</v>
      </c>
      <c r="U33" s="4">
        <f t="shared" ca="1" si="23"/>
        <v>-0.28895969520461562</v>
      </c>
      <c r="V33" s="4">
        <f t="shared" ca="1" si="24"/>
        <v>0.59310206985163705</v>
      </c>
      <c r="Y33" s="4">
        <v>0.46909000001704726</v>
      </c>
      <c r="Z33" s="4">
        <v>0.69327750000880428</v>
      </c>
      <c r="AA33" s="4">
        <v>0.3208849999936092</v>
      </c>
      <c r="AB33" s="4">
        <v>0.19984250001314763</v>
      </c>
      <c r="AD33" s="4">
        <v>-0.68069750002308638</v>
      </c>
      <c r="AE33" s="4">
        <f t="shared" si="4"/>
        <v>-1.1706975000258524</v>
      </c>
      <c r="AF33" s="4">
        <v>12</v>
      </c>
      <c r="AG33" s="2">
        <f t="shared" si="25"/>
        <v>-9.579999999999993</v>
      </c>
      <c r="AH33" s="4">
        <f t="shared" si="5"/>
        <v>0</v>
      </c>
      <c r="AI33" s="4">
        <f t="shared" si="6"/>
        <v>0</v>
      </c>
      <c r="AJ33" s="2">
        <f t="shared" si="7"/>
        <v>0</v>
      </c>
      <c r="AK33" s="4">
        <v>12</v>
      </c>
      <c r="AL33" s="4">
        <f t="shared" ca="1" si="8"/>
        <v>-0.28895969520461562</v>
      </c>
      <c r="AM33" s="4">
        <f t="shared" ca="1" si="9"/>
        <v>0.59310206985163705</v>
      </c>
      <c r="AN33" s="2">
        <f t="shared" si="26"/>
        <v>-9.579999999999993</v>
      </c>
      <c r="AO33" s="4">
        <f t="shared" ca="1" si="10"/>
        <v>0</v>
      </c>
      <c r="AP33" s="4">
        <f t="shared" ca="1" si="11"/>
        <v>0</v>
      </c>
      <c r="AQ33" s="2">
        <f t="shared" ca="1" si="12"/>
        <v>1.1392116655274516E-2</v>
      </c>
      <c r="AT33" s="10">
        <f t="shared" ca="1" si="27"/>
        <v>0</v>
      </c>
      <c r="AU33" s="10">
        <f t="shared" ca="1" si="28"/>
        <v>0</v>
      </c>
      <c r="AV33" s="10">
        <f t="shared" ca="1" si="29"/>
        <v>0</v>
      </c>
      <c r="AW33" s="10">
        <f t="shared" ca="1" si="30"/>
        <v>0</v>
      </c>
      <c r="AX33" s="10">
        <f t="shared" ca="1" si="13"/>
        <v>-0.28895969520461562</v>
      </c>
    </row>
    <row r="34" spans="2:50" x14ac:dyDescent="0.15">
      <c r="B34" s="4">
        <v>-1.1706975000258524</v>
      </c>
      <c r="C34" s="4">
        <f t="shared" si="14"/>
        <v>6.4302499975354976E-2</v>
      </c>
      <c r="F34" s="4">
        <v>13</v>
      </c>
      <c r="G34" s="4">
        <f t="shared" ca="1" si="0"/>
        <v>1</v>
      </c>
      <c r="H34" s="4">
        <f t="shared" ca="1" si="31"/>
        <v>-0.36837037037037057</v>
      </c>
      <c r="I34" s="4">
        <f t="shared" ca="1" si="1"/>
        <v>1.6469135802469136E-2</v>
      </c>
      <c r="J34" s="4">
        <f t="shared" ca="1" si="32"/>
        <v>-0.36837037037037057</v>
      </c>
      <c r="K34" s="4">
        <f t="shared" ca="1" si="15"/>
        <v>0.64907333900795039</v>
      </c>
      <c r="L34" s="4">
        <f t="shared" ca="1" si="16"/>
        <v>17</v>
      </c>
      <c r="M34" s="4">
        <f t="shared" ca="1" si="2"/>
        <v>-0.64630450657214911</v>
      </c>
      <c r="N34" s="4">
        <f t="shared" ca="1" si="17"/>
        <v>1.7402452270199147</v>
      </c>
      <c r="O34" s="4">
        <f t="shared" ca="1" si="18"/>
        <v>16</v>
      </c>
      <c r="P34" s="4">
        <f t="shared" ca="1" si="3"/>
        <v>-1.6077769467941567</v>
      </c>
      <c r="Q34" s="4">
        <f t="shared" ca="1" si="19"/>
        <v>0.96147244022200762</v>
      </c>
      <c r="R34" s="4">
        <f t="shared" ca="1" si="20"/>
        <v>0.59310206985163705</v>
      </c>
      <c r="S34" s="4">
        <f t="shared" ca="1" si="21"/>
        <v>44</v>
      </c>
      <c r="T34" s="4">
        <f t="shared" ca="1" si="22"/>
        <v>0.6</v>
      </c>
      <c r="U34" s="4">
        <f t="shared" ca="1" si="23"/>
        <v>0.59310206985163705</v>
      </c>
      <c r="V34" s="4">
        <f t="shared" ca="1" si="24"/>
        <v>-1.6431410922008793</v>
      </c>
      <c r="Y34" s="4">
        <v>0.97609000001597224</v>
      </c>
      <c r="Z34" s="4">
        <v>-0.16472249998855659</v>
      </c>
      <c r="AA34" s="4">
        <v>0.92188499999323881</v>
      </c>
      <c r="AB34" s="4">
        <v>0.34584250001401529</v>
      </c>
      <c r="AD34" s="4">
        <v>-1.1706975000258524</v>
      </c>
      <c r="AE34" s="4">
        <f t="shared" si="4"/>
        <v>6.4302499975354976E-2</v>
      </c>
      <c r="AF34" s="4">
        <v>13</v>
      </c>
      <c r="AG34" s="2">
        <f t="shared" si="25"/>
        <v>-9.3599999999999923</v>
      </c>
      <c r="AH34" s="4">
        <f t="shared" si="5"/>
        <v>0</v>
      </c>
      <c r="AI34" s="4">
        <f t="shared" si="6"/>
        <v>0</v>
      </c>
      <c r="AJ34" s="2">
        <f t="shared" si="7"/>
        <v>0</v>
      </c>
      <c r="AK34" s="4">
        <v>13</v>
      </c>
      <c r="AL34" s="4">
        <f t="shared" ca="1" si="8"/>
        <v>0.59310206985163705</v>
      </c>
      <c r="AM34" s="4">
        <f t="shared" ca="1" si="9"/>
        <v>-1.6431410922008793</v>
      </c>
      <c r="AN34" s="2">
        <f t="shared" si="26"/>
        <v>-9.3599999999999923</v>
      </c>
      <c r="AO34" s="4">
        <f t="shared" ca="1" si="10"/>
        <v>1</v>
      </c>
      <c r="AP34" s="4">
        <f t="shared" ca="1" si="11"/>
        <v>2.5062656641604009E-3</v>
      </c>
      <c r="AQ34" s="2">
        <f t="shared" ca="1" si="12"/>
        <v>0</v>
      </c>
      <c r="AT34" s="10">
        <f t="shared" ca="1" si="27"/>
        <v>0</v>
      </c>
      <c r="AU34" s="10">
        <f t="shared" ca="1" si="28"/>
        <v>0</v>
      </c>
      <c r="AV34" s="10">
        <f t="shared" ca="1" si="29"/>
        <v>0</v>
      </c>
      <c r="AW34" s="10">
        <f t="shared" ca="1" si="30"/>
        <v>0</v>
      </c>
      <c r="AX34" s="10">
        <f t="shared" ca="1" si="13"/>
        <v>0.59310206985163705</v>
      </c>
    </row>
    <row r="35" spans="2:50" x14ac:dyDescent="0.15">
      <c r="B35" s="4">
        <v>6.4302499975354976E-2</v>
      </c>
      <c r="C35" s="4">
        <f t="shared" si="14"/>
        <v>0.16630249997717783</v>
      </c>
      <c r="F35" s="4">
        <v>14</v>
      </c>
      <c r="G35" s="4">
        <f t="shared" ca="1" si="0"/>
        <v>1</v>
      </c>
      <c r="H35" s="4">
        <f t="shared" ca="1" si="31"/>
        <v>-0.35190123456790146</v>
      </c>
      <c r="I35" s="4">
        <f t="shared" ca="1" si="1"/>
        <v>1.6469135802469136E-2</v>
      </c>
      <c r="J35" s="4">
        <f t="shared" ca="1" si="32"/>
        <v>-0.35190123456790146</v>
      </c>
      <c r="K35" s="4">
        <f t="shared" ca="1" si="15"/>
        <v>1.4753230626014155</v>
      </c>
      <c r="L35" s="4">
        <f t="shared" ca="1" si="16"/>
        <v>9</v>
      </c>
      <c r="M35" s="4">
        <f t="shared" ca="1" si="2"/>
        <v>-0.50459020532259957</v>
      </c>
      <c r="N35" s="4">
        <f t="shared" ca="1" si="17"/>
        <v>0.79878499118662671</v>
      </c>
      <c r="O35" s="4">
        <f t="shared" ca="1" si="18"/>
        <v>18</v>
      </c>
      <c r="P35" s="4">
        <f t="shared" ca="1" si="3"/>
        <v>-0.78664965231037831</v>
      </c>
      <c r="Q35" s="4">
        <f t="shared" ca="1" si="19"/>
        <v>-1.291239857632978</v>
      </c>
      <c r="R35" s="4">
        <f t="shared" ca="1" si="20"/>
        <v>-1.6431410922008793</v>
      </c>
      <c r="S35" s="4">
        <f t="shared" ca="1" si="21"/>
        <v>44</v>
      </c>
      <c r="T35" s="4">
        <f t="shared" ca="1" si="22"/>
        <v>0.6</v>
      </c>
      <c r="U35" s="4">
        <f t="shared" ca="1" si="23"/>
        <v>-1.6431410922008793</v>
      </c>
      <c r="V35" s="4">
        <f t="shared" ca="1" si="24"/>
        <v>-2.2652592834681551</v>
      </c>
      <c r="Y35" s="4">
        <v>0.46009000001490108</v>
      </c>
      <c r="Z35" s="4">
        <v>-0.60372249998863481</v>
      </c>
      <c r="AA35" s="4">
        <v>0.72188499999370492</v>
      </c>
      <c r="AB35" s="4">
        <v>-1.0021574999861116</v>
      </c>
      <c r="AD35" s="4">
        <v>6.4302499975354976E-2</v>
      </c>
      <c r="AE35" s="4">
        <f t="shared" si="4"/>
        <v>0.16630249997717783</v>
      </c>
      <c r="AF35" s="4">
        <v>14</v>
      </c>
      <c r="AG35" s="2">
        <f t="shared" si="25"/>
        <v>-9.1399999999999917</v>
      </c>
      <c r="AH35" s="4">
        <f t="shared" si="5"/>
        <v>0</v>
      </c>
      <c r="AI35" s="4">
        <f t="shared" si="6"/>
        <v>0</v>
      </c>
      <c r="AJ35" s="2">
        <f t="shared" si="7"/>
        <v>0</v>
      </c>
      <c r="AK35" s="4">
        <v>14</v>
      </c>
      <c r="AL35" s="4">
        <f t="shared" ca="1" si="8"/>
        <v>-1.6431410922008793</v>
      </c>
      <c r="AM35" s="4">
        <f t="shared" ca="1" si="9"/>
        <v>-2.2652592834681551</v>
      </c>
      <c r="AN35" s="2">
        <f t="shared" si="26"/>
        <v>-9.1399999999999917</v>
      </c>
      <c r="AO35" s="4">
        <f t="shared" ca="1" si="10"/>
        <v>1</v>
      </c>
      <c r="AP35" s="4">
        <f t="shared" ca="1" si="11"/>
        <v>2.5062656641604009E-3</v>
      </c>
      <c r="AQ35" s="2">
        <f t="shared" ca="1" si="12"/>
        <v>0</v>
      </c>
      <c r="AT35" s="10">
        <f t="shared" ca="1" si="27"/>
        <v>0</v>
      </c>
      <c r="AU35" s="10">
        <f t="shared" ca="1" si="28"/>
        <v>0</v>
      </c>
      <c r="AV35" s="10">
        <f t="shared" ca="1" si="29"/>
        <v>0</v>
      </c>
      <c r="AW35" s="10">
        <f t="shared" ca="1" si="30"/>
        <v>0</v>
      </c>
      <c r="AX35" s="10">
        <f t="shared" ca="1" si="13"/>
        <v>-1.6431410922008793</v>
      </c>
    </row>
    <row r="36" spans="2:50" x14ac:dyDescent="0.15">
      <c r="B36" s="4">
        <v>0.16630249997717783</v>
      </c>
      <c r="C36" s="4">
        <f t="shared" si="14"/>
        <v>-0.90069750002541582</v>
      </c>
      <c r="F36" s="4">
        <v>15</v>
      </c>
      <c r="G36" s="4">
        <f t="shared" ca="1" si="0"/>
        <v>1</v>
      </c>
      <c r="H36" s="4">
        <f t="shared" ca="1" si="31"/>
        <v>-0.33543209876543234</v>
      </c>
      <c r="I36" s="4">
        <f t="shared" ca="1" si="1"/>
        <v>1.6469135802469136E-2</v>
      </c>
      <c r="J36" s="4">
        <f t="shared" ca="1" si="32"/>
        <v>-0.33543209876543234</v>
      </c>
      <c r="K36" s="4">
        <f t="shared" ca="1" si="15"/>
        <v>1.3450495827345375</v>
      </c>
      <c r="L36" s="4">
        <f t="shared" ca="1" si="16"/>
        <v>4</v>
      </c>
      <c r="M36" s="4">
        <f t="shared" ca="1" si="2"/>
        <v>-1.3450495827345375</v>
      </c>
      <c r="N36" s="4">
        <f t="shared" ca="1" si="17"/>
        <v>0.86801452181421301</v>
      </c>
      <c r="O36" s="4">
        <f t="shared" ca="1" si="18"/>
        <v>17</v>
      </c>
      <c r="P36" s="4">
        <f t="shared" ca="1" si="3"/>
        <v>-0.58477760196818529</v>
      </c>
      <c r="Q36" s="4">
        <f t="shared" ca="1" si="19"/>
        <v>-1.9298271847027229</v>
      </c>
      <c r="R36" s="4">
        <f t="shared" ca="1" si="20"/>
        <v>-2.2652592834681551</v>
      </c>
      <c r="S36" s="4">
        <f t="shared" ca="1" si="21"/>
        <v>44</v>
      </c>
      <c r="T36" s="4">
        <f t="shared" ca="1" si="22"/>
        <v>0.6</v>
      </c>
      <c r="U36" s="4">
        <f t="shared" ca="1" si="23"/>
        <v>-2.2652592834681551</v>
      </c>
      <c r="V36" s="4">
        <f t="shared" ca="1" si="24"/>
        <v>0.28924710817850452</v>
      </c>
      <c r="Y36" s="4">
        <v>-0.86490999998289908</v>
      </c>
      <c r="Z36" s="4">
        <v>0.48827750001123604</v>
      </c>
      <c r="AA36" s="4">
        <v>0.78688499999302053</v>
      </c>
      <c r="AB36" s="4">
        <v>-0.71415749998493538</v>
      </c>
      <c r="AD36" s="4">
        <v>0.16630249997717783</v>
      </c>
      <c r="AE36" s="4">
        <f t="shared" si="4"/>
        <v>-0.90069750002541582</v>
      </c>
      <c r="AF36" s="4">
        <v>15</v>
      </c>
      <c r="AG36" s="2">
        <f t="shared" si="25"/>
        <v>-8.919999999999991</v>
      </c>
      <c r="AH36" s="4">
        <f t="shared" si="5"/>
        <v>0</v>
      </c>
      <c r="AI36" s="4">
        <f t="shared" si="6"/>
        <v>0</v>
      </c>
      <c r="AJ36" s="2">
        <f t="shared" si="7"/>
        <v>0</v>
      </c>
      <c r="AK36" s="4">
        <v>15</v>
      </c>
      <c r="AL36" s="4">
        <f t="shared" ca="1" si="8"/>
        <v>-2.2652592834681551</v>
      </c>
      <c r="AM36" s="4">
        <f t="shared" ca="1" si="9"/>
        <v>0.28924710817850452</v>
      </c>
      <c r="AN36" s="2">
        <f t="shared" si="26"/>
        <v>-8.919999999999991</v>
      </c>
      <c r="AO36" s="4">
        <f t="shared" ca="1" si="10"/>
        <v>1</v>
      </c>
      <c r="AP36" s="4">
        <f t="shared" ca="1" si="11"/>
        <v>2.5062656641604009E-3</v>
      </c>
      <c r="AQ36" s="2">
        <f t="shared" ca="1" si="12"/>
        <v>1.1392116655274516E-2</v>
      </c>
      <c r="AT36" s="10">
        <f t="shared" ca="1" si="27"/>
        <v>0</v>
      </c>
      <c r="AU36" s="10">
        <f t="shared" ca="1" si="28"/>
        <v>0</v>
      </c>
      <c r="AV36" s="10">
        <f t="shared" ca="1" si="29"/>
        <v>0</v>
      </c>
      <c r="AW36" s="10">
        <f t="shared" ca="1" si="30"/>
        <v>0</v>
      </c>
      <c r="AX36" s="10">
        <f t="shared" ca="1" si="13"/>
        <v>-2.2652592834681551</v>
      </c>
    </row>
    <row r="37" spans="2:50" x14ac:dyDescent="0.15">
      <c r="B37" s="4">
        <v>-0.90069750002541582</v>
      </c>
      <c r="C37" s="4">
        <f t="shared" si="14"/>
        <v>-1.0056975000232171</v>
      </c>
      <c r="F37" s="4">
        <v>16</v>
      </c>
      <c r="G37" s="4">
        <f t="shared" ca="1" si="0"/>
        <v>1</v>
      </c>
      <c r="H37" s="4">
        <f t="shared" ca="1" si="31"/>
        <v>-0.31896296296296323</v>
      </c>
      <c r="I37" s="4">
        <f t="shared" ca="1" si="1"/>
        <v>1.6469135802469136E-2</v>
      </c>
      <c r="J37" s="4">
        <f t="shared" ca="1" si="32"/>
        <v>-0.31896296296296323</v>
      </c>
      <c r="K37" s="4">
        <f t="shared" ca="1" si="15"/>
        <v>0.61267717758045648</v>
      </c>
      <c r="L37" s="4">
        <f t="shared" ca="1" si="16"/>
        <v>13</v>
      </c>
      <c r="M37" s="4">
        <f t="shared" ca="1" si="2"/>
        <v>0.60821007114146841</v>
      </c>
      <c r="N37" s="4">
        <f t="shared" ca="1" si="17"/>
        <v>1.288932707266973</v>
      </c>
      <c r="O37" s="4">
        <f t="shared" ca="1" si="18"/>
        <v>8</v>
      </c>
      <c r="P37" s="4">
        <f t="shared" ca="1" si="3"/>
        <v>-6.3165356591572657E-16</v>
      </c>
      <c r="Q37" s="4">
        <f t="shared" ca="1" si="19"/>
        <v>0.60821007114146775</v>
      </c>
      <c r="R37" s="4">
        <f t="shared" ca="1" si="20"/>
        <v>0.28924710817850452</v>
      </c>
      <c r="S37" s="4">
        <f t="shared" ca="1" si="21"/>
        <v>44</v>
      </c>
      <c r="T37" s="4">
        <f t="shared" ca="1" si="22"/>
        <v>0.6</v>
      </c>
      <c r="U37" s="4">
        <f t="shared" ca="1" si="23"/>
        <v>0.28924710817850452</v>
      </c>
      <c r="V37" s="4">
        <f t="shared" ca="1" si="24"/>
        <v>-1.3864182519000967</v>
      </c>
      <c r="Y37" s="4">
        <v>4.2090000015093665E-2</v>
      </c>
      <c r="Z37" s="4">
        <v>0.39127750001100026</v>
      </c>
      <c r="AA37" s="4">
        <v>1.6948849999920412</v>
      </c>
      <c r="AB37" s="4">
        <v>-9.4157499983538173E-2</v>
      </c>
      <c r="AD37" s="4">
        <v>-0.90069750002541582</v>
      </c>
      <c r="AE37" s="4">
        <f t="shared" si="4"/>
        <v>-1.0056975000232171</v>
      </c>
      <c r="AF37" s="4">
        <v>16</v>
      </c>
      <c r="AG37" s="2">
        <f t="shared" si="25"/>
        <v>-8.6999999999999904</v>
      </c>
      <c r="AH37" s="4">
        <f t="shared" si="5"/>
        <v>0</v>
      </c>
      <c r="AI37" s="4">
        <f t="shared" si="6"/>
        <v>0</v>
      </c>
      <c r="AJ37" s="2">
        <f t="shared" si="7"/>
        <v>0</v>
      </c>
      <c r="AK37" s="4">
        <v>16</v>
      </c>
      <c r="AL37" s="4">
        <f t="shared" ca="1" si="8"/>
        <v>0.28924710817850452</v>
      </c>
      <c r="AM37" s="4">
        <f t="shared" ca="1" si="9"/>
        <v>-1.3864182519000967</v>
      </c>
      <c r="AN37" s="2">
        <f t="shared" si="26"/>
        <v>-8.6999999999999904</v>
      </c>
      <c r="AO37" s="4">
        <f t="shared" ca="1" si="10"/>
        <v>2</v>
      </c>
      <c r="AP37" s="4">
        <f t="shared" ca="1" si="11"/>
        <v>5.0125313283208017E-3</v>
      </c>
      <c r="AQ37" s="2">
        <f t="shared" ca="1" si="12"/>
        <v>1.1392116655274516E-2</v>
      </c>
      <c r="AT37" s="10">
        <f t="shared" ca="1" si="27"/>
        <v>0</v>
      </c>
      <c r="AU37" s="10">
        <f t="shared" ca="1" si="28"/>
        <v>0</v>
      </c>
      <c r="AV37" s="10">
        <f t="shared" ca="1" si="29"/>
        <v>0</v>
      </c>
      <c r="AW37" s="10">
        <f t="shared" ca="1" si="30"/>
        <v>0</v>
      </c>
      <c r="AX37" s="10">
        <f t="shared" ca="1" si="13"/>
        <v>0.28924710817850452</v>
      </c>
    </row>
    <row r="38" spans="2:50" x14ac:dyDescent="0.15">
      <c r="B38" s="4">
        <v>-1.0056975000232171</v>
      </c>
      <c r="C38" s="4">
        <f t="shared" si="14"/>
        <v>-1.4196975000260181</v>
      </c>
      <c r="F38" s="4">
        <v>17</v>
      </c>
      <c r="G38" s="4">
        <f t="shared" ca="1" si="0"/>
        <v>1</v>
      </c>
      <c r="H38" s="4">
        <f t="shared" ca="1" si="31"/>
        <v>-0.30249382716049411</v>
      </c>
      <c r="I38" s="4">
        <f t="shared" ca="1" si="1"/>
        <v>1.6469135802469136E-2</v>
      </c>
      <c r="J38" s="4">
        <f t="shared" ca="1" si="32"/>
        <v>-0.30249382716049411</v>
      </c>
      <c r="K38" s="4">
        <f t="shared" ca="1" si="15"/>
        <v>1.0079141741586795</v>
      </c>
      <c r="L38" s="4">
        <f t="shared" ca="1" si="16"/>
        <v>9</v>
      </c>
      <c r="M38" s="4">
        <f t="shared" ca="1" si="2"/>
        <v>-0.64787474277663959</v>
      </c>
      <c r="N38" s="4">
        <f t="shared" ca="1" si="17"/>
        <v>1.5477433167526675</v>
      </c>
      <c r="O38" s="4">
        <f t="shared" ca="1" si="18"/>
        <v>11</v>
      </c>
      <c r="P38" s="4">
        <f t="shared" ca="1" si="3"/>
        <v>-0.43604968196296301</v>
      </c>
      <c r="Q38" s="4">
        <f t="shared" ca="1" si="19"/>
        <v>-1.0839244247396027</v>
      </c>
      <c r="R38" s="4">
        <f t="shared" ca="1" si="20"/>
        <v>-1.3864182519000967</v>
      </c>
      <c r="S38" s="4">
        <f t="shared" ca="1" si="21"/>
        <v>44</v>
      </c>
      <c r="T38" s="4">
        <f t="shared" ca="1" si="22"/>
        <v>0.6</v>
      </c>
      <c r="U38" s="4">
        <f t="shared" ca="1" si="23"/>
        <v>-1.3864182519000967</v>
      </c>
      <c r="V38" s="4">
        <f t="shared" ca="1" si="24"/>
        <v>-0.53450537467882719</v>
      </c>
      <c r="Y38" s="4">
        <v>-0.63790999998403208</v>
      </c>
      <c r="Z38" s="4">
        <v>0.44527750000966648</v>
      </c>
      <c r="AA38" s="4">
        <v>0.80488499999376018</v>
      </c>
      <c r="AB38" s="4">
        <v>-0.45415749998412025</v>
      </c>
      <c r="AD38" s="4">
        <v>-1.0056975000232171</v>
      </c>
      <c r="AE38" s="4">
        <f t="shared" si="4"/>
        <v>-1.4196975000260181</v>
      </c>
      <c r="AF38" s="4">
        <v>17</v>
      </c>
      <c r="AG38" s="2">
        <f t="shared" si="25"/>
        <v>-8.4799999999999898</v>
      </c>
      <c r="AH38" s="4">
        <f t="shared" si="5"/>
        <v>0</v>
      </c>
      <c r="AI38" s="4">
        <f t="shared" si="6"/>
        <v>0</v>
      </c>
      <c r="AJ38" s="2">
        <f t="shared" si="7"/>
        <v>1.1392116655274516E-2</v>
      </c>
      <c r="AK38" s="4">
        <v>17</v>
      </c>
      <c r="AL38" s="4">
        <f t="shared" ca="1" si="8"/>
        <v>-1.3864182519000967</v>
      </c>
      <c r="AM38" s="4">
        <f t="shared" ca="1" si="9"/>
        <v>-0.53450537467882719</v>
      </c>
      <c r="AN38" s="2">
        <f t="shared" si="26"/>
        <v>-8.4799999999999898</v>
      </c>
      <c r="AO38" s="4">
        <f t="shared" ca="1" si="10"/>
        <v>3</v>
      </c>
      <c r="AP38" s="4">
        <f t="shared" ca="1" si="11"/>
        <v>7.5187969924812026E-3</v>
      </c>
      <c r="AQ38" s="2">
        <f t="shared" ca="1" si="12"/>
        <v>0</v>
      </c>
      <c r="AT38" s="10">
        <f t="shared" ca="1" si="27"/>
        <v>0</v>
      </c>
      <c r="AU38" s="10">
        <f t="shared" ca="1" si="28"/>
        <v>0</v>
      </c>
      <c r="AV38" s="10">
        <f t="shared" ca="1" si="29"/>
        <v>0</v>
      </c>
      <c r="AW38" s="10">
        <f t="shared" ca="1" si="30"/>
        <v>0</v>
      </c>
      <c r="AX38" s="10">
        <f t="shared" ca="1" si="13"/>
        <v>-1.3864182519000967</v>
      </c>
    </row>
    <row r="39" spans="2:50" x14ac:dyDescent="0.15">
      <c r="B39" s="4">
        <v>-1.4196975000260181</v>
      </c>
      <c r="C39" s="4">
        <f t="shared" si="14"/>
        <v>-1.0216975000254536</v>
      </c>
      <c r="F39" s="4">
        <v>18</v>
      </c>
      <c r="G39" s="4">
        <f t="shared" ca="1" si="0"/>
        <v>1</v>
      </c>
      <c r="H39" s="4">
        <f t="shared" ca="1" si="31"/>
        <v>-0.286024691358025</v>
      </c>
      <c r="I39" s="4">
        <f t="shared" ca="1" si="1"/>
        <v>1.6469135802469136E-2</v>
      </c>
      <c r="J39" s="4">
        <f t="shared" ca="1" si="32"/>
        <v>-0.286024691358025</v>
      </c>
      <c r="K39" s="4">
        <f t="shared" ca="1" si="15"/>
        <v>1.6227107045859779</v>
      </c>
      <c r="L39" s="4">
        <f t="shared" ca="1" si="16"/>
        <v>5</v>
      </c>
      <c r="M39" s="4">
        <f t="shared" ca="1" si="2"/>
        <v>-0.95380542089276477</v>
      </c>
      <c r="N39" s="4">
        <f t="shared" ca="1" si="17"/>
        <v>1.0636414376838295</v>
      </c>
      <c r="O39" s="4">
        <f t="shared" ca="1" si="18"/>
        <v>13</v>
      </c>
      <c r="P39" s="4">
        <f t="shared" ca="1" si="3"/>
        <v>0.70532473757196257</v>
      </c>
      <c r="Q39" s="4">
        <f t="shared" ca="1" si="19"/>
        <v>-0.2484806833208022</v>
      </c>
      <c r="R39" s="4">
        <f t="shared" ca="1" si="20"/>
        <v>-0.53450537467882719</v>
      </c>
      <c r="S39" s="4">
        <f t="shared" ca="1" si="21"/>
        <v>44</v>
      </c>
      <c r="T39" s="4">
        <f t="shared" ca="1" si="22"/>
        <v>0.6</v>
      </c>
      <c r="U39" s="4">
        <f t="shared" ca="1" si="23"/>
        <v>-0.53450537467882719</v>
      </c>
      <c r="V39" s="4">
        <f t="shared" ca="1" si="24"/>
        <v>-0.9235766077195674</v>
      </c>
      <c r="Y39" s="4">
        <v>-0.22390999998478378</v>
      </c>
      <c r="Z39" s="4">
        <v>0.81327750001136678</v>
      </c>
      <c r="AA39" s="4">
        <v>0.12888499999164083</v>
      </c>
      <c r="AB39" s="4">
        <v>2.1268425000151581</v>
      </c>
      <c r="AD39" s="4">
        <v>-1.4196975000260181</v>
      </c>
      <c r="AE39" s="4">
        <f t="shared" si="4"/>
        <v>-1.0216975000254536</v>
      </c>
      <c r="AF39" s="4">
        <v>18</v>
      </c>
      <c r="AG39" s="2">
        <f t="shared" si="25"/>
        <v>-8.2599999999999891</v>
      </c>
      <c r="AH39" s="4">
        <f t="shared" si="5"/>
        <v>1</v>
      </c>
      <c r="AI39" s="4">
        <f t="shared" si="6"/>
        <v>2.5062656641604009E-3</v>
      </c>
      <c r="AJ39" s="2">
        <f t="shared" si="7"/>
        <v>1.1392116655274516E-2</v>
      </c>
      <c r="AK39" s="4">
        <v>18</v>
      </c>
      <c r="AL39" s="4">
        <f t="shared" ca="1" si="8"/>
        <v>-0.53450537467882719</v>
      </c>
      <c r="AM39" s="4">
        <f t="shared" ca="1" si="9"/>
        <v>-0.9235766077195674</v>
      </c>
      <c r="AN39" s="2">
        <f t="shared" si="26"/>
        <v>-8.2599999999999891</v>
      </c>
      <c r="AO39" s="4">
        <f t="shared" ca="1" si="10"/>
        <v>3</v>
      </c>
      <c r="AP39" s="4">
        <f t="shared" ca="1" si="11"/>
        <v>7.5187969924812026E-3</v>
      </c>
      <c r="AQ39" s="2">
        <f t="shared" ca="1" si="12"/>
        <v>0</v>
      </c>
      <c r="AT39" s="10">
        <f t="shared" ca="1" si="27"/>
        <v>0</v>
      </c>
      <c r="AU39" s="10">
        <f t="shared" ca="1" si="28"/>
        <v>0</v>
      </c>
      <c r="AV39" s="10">
        <f t="shared" ca="1" si="29"/>
        <v>0</v>
      </c>
      <c r="AW39" s="10">
        <f t="shared" ca="1" si="30"/>
        <v>0</v>
      </c>
      <c r="AX39" s="10">
        <f t="shared" ca="1" si="13"/>
        <v>-0.53450537467882719</v>
      </c>
    </row>
    <row r="40" spans="2:50" x14ac:dyDescent="0.15">
      <c r="B40" s="4">
        <v>-1.0216975000254536</v>
      </c>
      <c r="C40" s="4">
        <f t="shared" si="14"/>
        <v>-2.2636975000231985</v>
      </c>
      <c r="F40" s="4">
        <v>19</v>
      </c>
      <c r="G40" s="4">
        <f t="shared" ca="1" si="0"/>
        <v>1</v>
      </c>
      <c r="H40" s="4">
        <f t="shared" ca="1" si="31"/>
        <v>-0.26955555555555588</v>
      </c>
      <c r="I40" s="4">
        <f t="shared" ca="1" si="1"/>
        <v>1.6469135802469136E-2</v>
      </c>
      <c r="J40" s="4">
        <f t="shared" ca="1" si="32"/>
        <v>-0.26955555555555588</v>
      </c>
      <c r="K40" s="4">
        <f t="shared" ca="1" si="15"/>
        <v>0.23683694549080822</v>
      </c>
      <c r="L40" s="4">
        <f t="shared" ca="1" si="16"/>
        <v>4</v>
      </c>
      <c r="M40" s="4">
        <f t="shared" ca="1" si="2"/>
        <v>-0.23683694549080822</v>
      </c>
      <c r="N40" s="4">
        <f t="shared" ca="1" si="17"/>
        <v>0.42147410535019214</v>
      </c>
      <c r="O40" s="4">
        <f t="shared" ca="1" si="18"/>
        <v>11</v>
      </c>
      <c r="P40" s="4">
        <f t="shared" ca="1" si="3"/>
        <v>-0.41718410667320327</v>
      </c>
      <c r="Q40" s="4">
        <f t="shared" ca="1" si="19"/>
        <v>-0.65402105216401152</v>
      </c>
      <c r="R40" s="4">
        <f t="shared" ca="1" si="20"/>
        <v>-0.9235766077195674</v>
      </c>
      <c r="S40" s="4">
        <f t="shared" ca="1" si="21"/>
        <v>44</v>
      </c>
      <c r="T40" s="4">
        <f t="shared" ca="1" si="22"/>
        <v>0.6</v>
      </c>
      <c r="U40" s="4">
        <f t="shared" ca="1" si="23"/>
        <v>-0.9235766077195674</v>
      </c>
      <c r="V40" s="4">
        <f t="shared" ca="1" si="24"/>
        <v>0.19103123343703893</v>
      </c>
      <c r="Y40" s="4">
        <v>-3.0909999985340164E-2</v>
      </c>
      <c r="Z40" s="4">
        <v>1.5277500008181732E-2</v>
      </c>
      <c r="AA40" s="4">
        <v>0.11988499999304736</v>
      </c>
      <c r="AB40" s="4">
        <v>5.9378425000140567</v>
      </c>
      <c r="AD40" s="4">
        <v>-1.0216975000254536</v>
      </c>
      <c r="AE40" s="4">
        <f t="shared" si="4"/>
        <v>-2.2636975000231985</v>
      </c>
      <c r="AF40" s="4">
        <v>19</v>
      </c>
      <c r="AG40" s="2">
        <f t="shared" si="25"/>
        <v>-8.0399999999999885</v>
      </c>
      <c r="AH40" s="4">
        <f t="shared" si="5"/>
        <v>2</v>
      </c>
      <c r="AI40" s="4">
        <f t="shared" si="6"/>
        <v>5.0125313283208017E-3</v>
      </c>
      <c r="AJ40" s="2">
        <f t="shared" si="7"/>
        <v>0</v>
      </c>
      <c r="AK40" s="4">
        <v>19</v>
      </c>
      <c r="AL40" s="4">
        <f t="shared" ca="1" si="8"/>
        <v>-0.9235766077195674</v>
      </c>
      <c r="AM40" s="4">
        <f t="shared" ca="1" si="9"/>
        <v>0.19103123343703893</v>
      </c>
      <c r="AN40" s="2">
        <f t="shared" si="26"/>
        <v>-8.0399999999999885</v>
      </c>
      <c r="AO40" s="4">
        <f t="shared" ca="1" si="10"/>
        <v>3</v>
      </c>
      <c r="AP40" s="4">
        <f t="shared" ca="1" si="11"/>
        <v>7.5187969924812026E-3</v>
      </c>
      <c r="AQ40" s="2">
        <f t="shared" ca="1" si="12"/>
        <v>3.4176349965823687E-2</v>
      </c>
      <c r="AT40" s="10">
        <f t="shared" ca="1" si="27"/>
        <v>0</v>
      </c>
      <c r="AU40" s="10">
        <f t="shared" ca="1" si="28"/>
        <v>0</v>
      </c>
      <c r="AV40" s="10">
        <f t="shared" ca="1" si="29"/>
        <v>0</v>
      </c>
      <c r="AW40" s="10">
        <f t="shared" ca="1" si="30"/>
        <v>0</v>
      </c>
      <c r="AX40" s="10">
        <f t="shared" ca="1" si="13"/>
        <v>-0.9235766077195674</v>
      </c>
    </row>
    <row r="41" spans="2:50" x14ac:dyDescent="0.15">
      <c r="B41" s="4">
        <v>-2.2636975000231985</v>
      </c>
      <c r="C41" s="4">
        <f t="shared" si="14"/>
        <v>-0.93869750002539831</v>
      </c>
      <c r="F41" s="4">
        <v>20</v>
      </c>
      <c r="G41" s="4">
        <f t="shared" ca="1" si="0"/>
        <v>1</v>
      </c>
      <c r="H41" s="4">
        <f t="shared" ca="1" si="31"/>
        <v>-0.25308641975308677</v>
      </c>
      <c r="I41" s="4">
        <f t="shared" ca="1" si="1"/>
        <v>1.6469135802469136E-2</v>
      </c>
      <c r="J41" s="4">
        <f t="shared" ca="1" si="32"/>
        <v>-0.25308641975308677</v>
      </c>
      <c r="K41" s="4">
        <f t="shared" ca="1" si="15"/>
        <v>0.69092441499720647</v>
      </c>
      <c r="L41" s="4">
        <f t="shared" ca="1" si="16"/>
        <v>18</v>
      </c>
      <c r="M41" s="4">
        <f t="shared" ca="1" si="2"/>
        <v>0.44411765319012475</v>
      </c>
      <c r="N41" s="4">
        <f t="shared" ca="1" si="17"/>
        <v>1.5333472446916077</v>
      </c>
      <c r="O41" s="4">
        <f t="shared" ca="1" si="18"/>
        <v>8</v>
      </c>
      <c r="P41" s="4">
        <f t="shared" ca="1" si="3"/>
        <v>9.3928900383615634E-16</v>
      </c>
      <c r="Q41" s="4">
        <f t="shared" ca="1" si="19"/>
        <v>0.44411765319012569</v>
      </c>
      <c r="R41" s="4">
        <f t="shared" ca="1" si="20"/>
        <v>0.19103123343703893</v>
      </c>
      <c r="S41" s="4">
        <f t="shared" ca="1" si="21"/>
        <v>44</v>
      </c>
      <c r="T41" s="4">
        <f t="shared" ca="1" si="22"/>
        <v>0.6</v>
      </c>
      <c r="U41" s="4">
        <f t="shared" ca="1" si="23"/>
        <v>0.19103123343703893</v>
      </c>
      <c r="V41" s="4">
        <f t="shared" ca="1" si="24"/>
        <v>8.1239639292042171E-2</v>
      </c>
      <c r="Y41" s="4">
        <v>-0.10590999998427719</v>
      </c>
      <c r="Z41" s="4">
        <v>0.29727750001029563</v>
      </c>
      <c r="AA41" s="4">
        <v>0.5498849999909794</v>
      </c>
      <c r="AB41" s="4">
        <v>0.36784250001531404</v>
      </c>
      <c r="AD41" s="4">
        <v>-2.2636975000231985</v>
      </c>
      <c r="AE41" s="4">
        <f t="shared" si="4"/>
        <v>-0.93869750002539831</v>
      </c>
      <c r="AF41" s="4">
        <v>20</v>
      </c>
      <c r="AG41" s="2">
        <f t="shared" si="25"/>
        <v>-7.8199999999999887</v>
      </c>
      <c r="AH41" s="4">
        <f t="shared" si="5"/>
        <v>2</v>
      </c>
      <c r="AI41" s="4">
        <f t="shared" si="6"/>
        <v>5.0125313283208017E-3</v>
      </c>
      <c r="AJ41" s="2">
        <f t="shared" si="7"/>
        <v>0</v>
      </c>
      <c r="AK41" s="4">
        <v>20</v>
      </c>
      <c r="AL41" s="4">
        <f t="shared" ca="1" si="8"/>
        <v>0.19103123343703893</v>
      </c>
      <c r="AM41" s="4">
        <f t="shared" ca="1" si="9"/>
        <v>8.1239639292042171E-2</v>
      </c>
      <c r="AN41" s="2">
        <f t="shared" si="26"/>
        <v>-7.8199999999999887</v>
      </c>
      <c r="AO41" s="4">
        <f t="shared" ca="1" si="10"/>
        <v>6</v>
      </c>
      <c r="AP41" s="4">
        <f t="shared" ca="1" si="11"/>
        <v>1.5037593984962405E-2</v>
      </c>
      <c r="AQ41" s="2">
        <f t="shared" ca="1" si="12"/>
        <v>1.1392116655274563E-2</v>
      </c>
      <c r="AT41" s="10">
        <f t="shared" ca="1" si="27"/>
        <v>0</v>
      </c>
      <c r="AU41" s="10">
        <f t="shared" ca="1" si="28"/>
        <v>0</v>
      </c>
      <c r="AV41" s="10">
        <f t="shared" ca="1" si="29"/>
        <v>0</v>
      </c>
      <c r="AW41" s="10">
        <f t="shared" ca="1" si="30"/>
        <v>0</v>
      </c>
      <c r="AX41" s="10">
        <f t="shared" ca="1" si="13"/>
        <v>0.19103123343703893</v>
      </c>
    </row>
    <row r="42" spans="2:50" x14ac:dyDescent="0.15">
      <c r="B42" s="4">
        <v>-0.93869750002539831</v>
      </c>
      <c r="C42" s="4">
        <f t="shared" si="14"/>
        <v>-1.1866975000245361</v>
      </c>
      <c r="F42" s="4">
        <v>21</v>
      </c>
      <c r="G42" s="4">
        <f t="shared" ca="1" si="0"/>
        <v>1</v>
      </c>
      <c r="H42" s="4">
        <f t="shared" ca="1" si="31"/>
        <v>-0.23661728395061762</v>
      </c>
      <c r="I42" s="4">
        <f t="shared" ca="1" si="1"/>
        <v>1.6469135802469136E-2</v>
      </c>
      <c r="J42" s="4">
        <f t="shared" ca="1" si="32"/>
        <v>-0.23661728395061762</v>
      </c>
      <c r="K42" s="4">
        <f t="shared" ca="1" si="15"/>
        <v>0.65984030868559973</v>
      </c>
      <c r="L42" s="4">
        <f t="shared" ca="1" si="16"/>
        <v>7</v>
      </c>
      <c r="M42" s="4">
        <f t="shared" ca="1" si="2"/>
        <v>-4.8504140080355367E-16</v>
      </c>
      <c r="N42" s="4">
        <f t="shared" ca="1" si="17"/>
        <v>1.0286066107321825</v>
      </c>
      <c r="O42" s="4">
        <f t="shared" ca="1" si="18"/>
        <v>20</v>
      </c>
      <c r="P42" s="4">
        <f t="shared" ca="1" si="3"/>
        <v>0.31785692324266029</v>
      </c>
      <c r="Q42" s="4">
        <f t="shared" ca="1" si="19"/>
        <v>0.31785692324265979</v>
      </c>
      <c r="R42" s="4">
        <f t="shared" ca="1" si="20"/>
        <v>8.1239639292042171E-2</v>
      </c>
      <c r="S42" s="4">
        <f t="shared" ca="1" si="21"/>
        <v>44</v>
      </c>
      <c r="T42" s="4">
        <f t="shared" ca="1" si="22"/>
        <v>0.6</v>
      </c>
      <c r="U42" s="4">
        <f t="shared" ca="1" si="23"/>
        <v>8.1239639292042171E-2</v>
      </c>
      <c r="V42" s="4">
        <f t="shared" ca="1" si="24"/>
        <v>0.10322059020949009</v>
      </c>
      <c r="Y42" s="4">
        <v>-1.2129099999853565</v>
      </c>
      <c r="Z42" s="4">
        <v>0.47627750000955871</v>
      </c>
      <c r="AA42" s="4">
        <v>0.83088499999206533</v>
      </c>
      <c r="AB42" s="4">
        <v>1.0698425000157386</v>
      </c>
      <c r="AD42" s="4">
        <v>-0.93869750002539831</v>
      </c>
      <c r="AE42" s="4">
        <f t="shared" si="4"/>
        <v>-1.1866975000245361</v>
      </c>
      <c r="AF42" s="4">
        <v>21</v>
      </c>
      <c r="AG42" s="2">
        <f t="shared" si="25"/>
        <v>-7.599999999999989</v>
      </c>
      <c r="AH42" s="4">
        <f t="shared" si="5"/>
        <v>2</v>
      </c>
      <c r="AI42" s="4">
        <f t="shared" si="6"/>
        <v>5.0125313283208017E-3</v>
      </c>
      <c r="AJ42" s="2">
        <f t="shared" si="7"/>
        <v>3.4176349965823687E-2</v>
      </c>
      <c r="AK42" s="4">
        <v>21</v>
      </c>
      <c r="AL42" s="4">
        <f t="shared" ca="1" si="8"/>
        <v>8.1239639292042171E-2</v>
      </c>
      <c r="AM42" s="4">
        <f t="shared" ca="1" si="9"/>
        <v>0.10322059020949009</v>
      </c>
      <c r="AN42" s="2">
        <f t="shared" si="26"/>
        <v>-7.599999999999989</v>
      </c>
      <c r="AO42" s="4">
        <f t="shared" ca="1" si="10"/>
        <v>7</v>
      </c>
      <c r="AP42" s="4">
        <f t="shared" ca="1" si="11"/>
        <v>1.7543859649122806E-2</v>
      </c>
      <c r="AQ42" s="2">
        <f t="shared" ca="1" si="12"/>
        <v>1.1392116655274563E-2</v>
      </c>
      <c r="AT42" s="10">
        <f t="shared" ca="1" si="27"/>
        <v>0</v>
      </c>
      <c r="AU42" s="10">
        <f t="shared" ca="1" si="28"/>
        <v>0</v>
      </c>
      <c r="AV42" s="10">
        <f t="shared" ca="1" si="29"/>
        <v>0</v>
      </c>
      <c r="AW42" s="10">
        <f t="shared" ca="1" si="30"/>
        <v>0</v>
      </c>
      <c r="AX42" s="10">
        <f t="shared" ca="1" si="13"/>
        <v>8.1239639292042171E-2</v>
      </c>
    </row>
    <row r="43" spans="2:50" x14ac:dyDescent="0.15">
      <c r="B43" s="4">
        <v>-1.1866975000245361</v>
      </c>
      <c r="C43" s="4">
        <f t="shared" si="14"/>
        <v>-0.82369750002442288</v>
      </c>
      <c r="F43" s="4">
        <v>22</v>
      </c>
      <c r="G43" s="4">
        <f t="shared" ca="1" si="0"/>
        <v>1</v>
      </c>
      <c r="H43" s="4">
        <f t="shared" ca="1" si="31"/>
        <v>-0.22014814814814848</v>
      </c>
      <c r="I43" s="4">
        <f t="shared" ca="1" si="1"/>
        <v>1.6469135802469136E-2</v>
      </c>
      <c r="J43" s="4">
        <f t="shared" ca="1" si="32"/>
        <v>-0.22014814814814848</v>
      </c>
      <c r="K43" s="4">
        <f t="shared" ca="1" si="15"/>
        <v>1.0399685309439877</v>
      </c>
      <c r="L43" s="4">
        <f t="shared" ca="1" si="16"/>
        <v>4</v>
      </c>
      <c r="M43" s="4">
        <f t="shared" ca="1" si="2"/>
        <v>5.0962378481303426E-15</v>
      </c>
      <c r="N43" s="4">
        <f t="shared" ca="1" si="17"/>
        <v>0.38626575090388166</v>
      </c>
      <c r="O43" s="4">
        <f t="shared" ca="1" si="18"/>
        <v>19</v>
      </c>
      <c r="P43" s="4">
        <f t="shared" ca="1" si="3"/>
        <v>0.32336873835763347</v>
      </c>
      <c r="Q43" s="4">
        <f t="shared" ca="1" si="19"/>
        <v>0.32336873835763857</v>
      </c>
      <c r="R43" s="4">
        <f t="shared" ca="1" si="20"/>
        <v>0.10322059020949009</v>
      </c>
      <c r="S43" s="4">
        <f t="shared" ca="1" si="21"/>
        <v>44</v>
      </c>
      <c r="T43" s="4">
        <f t="shared" ca="1" si="22"/>
        <v>0.6</v>
      </c>
      <c r="U43" s="4">
        <f t="shared" ca="1" si="23"/>
        <v>0.10322059020949009</v>
      </c>
      <c r="V43" s="4">
        <f t="shared" ca="1" si="24"/>
        <v>0.8289565540035424</v>
      </c>
      <c r="Y43" s="4">
        <v>-1.9909999984690785E-2</v>
      </c>
      <c r="Z43" s="4">
        <v>0.83527750000911283</v>
      </c>
      <c r="AA43" s="4">
        <v>0.37888499999283454</v>
      </c>
      <c r="AB43" s="4">
        <v>0.50084250001347641</v>
      </c>
      <c r="AD43" s="4">
        <v>-1.1866975000245361</v>
      </c>
      <c r="AE43" s="4">
        <f t="shared" si="4"/>
        <v>-0.82369750002442288</v>
      </c>
      <c r="AF43" s="4">
        <v>22</v>
      </c>
      <c r="AG43" s="2">
        <f t="shared" si="25"/>
        <v>-7.3799999999999892</v>
      </c>
      <c r="AH43" s="4">
        <f t="shared" si="5"/>
        <v>5</v>
      </c>
      <c r="AI43" s="4">
        <f t="shared" si="6"/>
        <v>1.2531328320802004E-2</v>
      </c>
      <c r="AJ43" s="2">
        <f t="shared" si="7"/>
        <v>0</v>
      </c>
      <c r="AK43" s="4">
        <v>22</v>
      </c>
      <c r="AL43" s="4">
        <f t="shared" ca="1" si="8"/>
        <v>0.10322059020949009</v>
      </c>
      <c r="AM43" s="4">
        <f t="shared" ca="1" si="9"/>
        <v>0.8289565540035424</v>
      </c>
      <c r="AN43" s="2">
        <f t="shared" si="26"/>
        <v>-7.3799999999999892</v>
      </c>
      <c r="AO43" s="4">
        <f t="shared" ca="1" si="10"/>
        <v>8</v>
      </c>
      <c r="AP43" s="4">
        <f t="shared" ca="1" si="11"/>
        <v>2.0050125313283207E-2</v>
      </c>
      <c r="AQ43" s="2">
        <f t="shared" ca="1" si="12"/>
        <v>2.2784233310549126E-2</v>
      </c>
      <c r="AT43" s="10">
        <f t="shared" ca="1" si="27"/>
        <v>0</v>
      </c>
      <c r="AU43" s="10">
        <f t="shared" ca="1" si="28"/>
        <v>0</v>
      </c>
      <c r="AV43" s="10">
        <f t="shared" ca="1" si="29"/>
        <v>0</v>
      </c>
      <c r="AW43" s="10">
        <f t="shared" ca="1" si="30"/>
        <v>0</v>
      </c>
      <c r="AX43" s="10">
        <f t="shared" ca="1" si="13"/>
        <v>0.10322059020949009</v>
      </c>
    </row>
    <row r="44" spans="2:50" x14ac:dyDescent="0.15">
      <c r="B44" s="4">
        <v>-0.82369750002442288</v>
      </c>
      <c r="C44" s="4">
        <f t="shared" si="14"/>
        <v>-0.11869750002446722</v>
      </c>
      <c r="F44" s="4">
        <v>23</v>
      </c>
      <c r="G44" s="4">
        <f t="shared" ca="1" si="0"/>
        <v>1</v>
      </c>
      <c r="H44" s="4">
        <f t="shared" ca="1" si="31"/>
        <v>-0.20367901234567934</v>
      </c>
      <c r="I44" s="4">
        <f t="shared" ca="1" si="1"/>
        <v>1.6469135802469136E-2</v>
      </c>
      <c r="J44" s="4">
        <f t="shared" ca="1" si="32"/>
        <v>-0.20367901234567934</v>
      </c>
      <c r="K44" s="4">
        <f t="shared" ca="1" si="15"/>
        <v>0.47210495983326622</v>
      </c>
      <c r="L44" s="4">
        <f t="shared" ca="1" si="16"/>
        <v>12</v>
      </c>
      <c r="M44" s="4">
        <f t="shared" ca="1" si="2"/>
        <v>-0.23605247991663381</v>
      </c>
      <c r="N44" s="4">
        <f t="shared" ca="1" si="17"/>
        <v>1.589800323721996</v>
      </c>
      <c r="O44" s="4">
        <f t="shared" ca="1" si="18"/>
        <v>17</v>
      </c>
      <c r="P44" s="4">
        <f t="shared" ca="1" si="3"/>
        <v>1.2686880462658556</v>
      </c>
      <c r="Q44" s="4">
        <f t="shared" ca="1" si="19"/>
        <v>1.0326355663492217</v>
      </c>
      <c r="R44" s="4">
        <f t="shared" ca="1" si="20"/>
        <v>0.8289565540035424</v>
      </c>
      <c r="S44" s="4">
        <f t="shared" ca="1" si="21"/>
        <v>44</v>
      </c>
      <c r="T44" s="4">
        <f t="shared" ca="1" si="22"/>
        <v>0.6</v>
      </c>
      <c r="U44" s="4">
        <f t="shared" ca="1" si="23"/>
        <v>0.8289565540035424</v>
      </c>
      <c r="V44" s="4">
        <f t="shared" ca="1" si="24"/>
        <v>0.39209431606121292</v>
      </c>
      <c r="Y44" s="4">
        <v>0.42909000001500885</v>
      </c>
      <c r="Z44" s="4">
        <v>1.0272775000110812</v>
      </c>
      <c r="AA44" s="4">
        <v>-0.22111500000931983</v>
      </c>
      <c r="AB44" s="4">
        <v>0.65984250001349665</v>
      </c>
      <c r="AD44" s="4">
        <v>-0.82369750002442288</v>
      </c>
      <c r="AE44" s="4">
        <f t="shared" si="4"/>
        <v>-0.11869750002446722</v>
      </c>
      <c r="AF44" s="4">
        <v>23</v>
      </c>
      <c r="AG44" s="2">
        <f t="shared" si="25"/>
        <v>-7.1599999999999895</v>
      </c>
      <c r="AH44" s="4">
        <f t="shared" si="5"/>
        <v>5</v>
      </c>
      <c r="AI44" s="4">
        <f t="shared" si="6"/>
        <v>1.2531328320802004E-2</v>
      </c>
      <c r="AJ44" s="2">
        <f t="shared" si="7"/>
        <v>1.1392116655274563E-2</v>
      </c>
      <c r="AK44" s="4">
        <v>23</v>
      </c>
      <c r="AL44" s="4">
        <f t="shared" ca="1" si="8"/>
        <v>0.8289565540035424</v>
      </c>
      <c r="AM44" s="4">
        <f t="shared" ca="1" si="9"/>
        <v>0.39209431606121292</v>
      </c>
      <c r="AN44" s="2">
        <f t="shared" si="26"/>
        <v>-7.1599999999999895</v>
      </c>
      <c r="AO44" s="4">
        <f t="shared" ca="1" si="10"/>
        <v>10</v>
      </c>
      <c r="AP44" s="4">
        <f t="shared" ca="1" si="11"/>
        <v>2.5062656641604009E-2</v>
      </c>
      <c r="AQ44" s="2">
        <f t="shared" ca="1" si="12"/>
        <v>0</v>
      </c>
      <c r="AT44" s="10">
        <f t="shared" ca="1" si="27"/>
        <v>0</v>
      </c>
      <c r="AU44" s="10">
        <f t="shared" ca="1" si="28"/>
        <v>0</v>
      </c>
      <c r="AV44" s="10">
        <f t="shared" ca="1" si="29"/>
        <v>0</v>
      </c>
      <c r="AW44" s="10">
        <f t="shared" ca="1" si="30"/>
        <v>0</v>
      </c>
      <c r="AX44" s="10">
        <f t="shared" ca="1" si="13"/>
        <v>0.8289565540035424</v>
      </c>
    </row>
    <row r="45" spans="2:50" x14ac:dyDescent="0.15">
      <c r="B45" s="4">
        <v>-0.11869750002446722</v>
      </c>
      <c r="C45" s="4">
        <f t="shared" si="14"/>
        <v>-0.67569750002505202</v>
      </c>
      <c r="F45" s="4">
        <v>24</v>
      </c>
      <c r="G45" s="4">
        <f t="shared" ca="1" si="0"/>
        <v>1</v>
      </c>
      <c r="H45" s="4">
        <f t="shared" ca="1" si="31"/>
        <v>-0.1872098765432102</v>
      </c>
      <c r="I45" s="4">
        <f t="shared" ca="1" si="1"/>
        <v>1.6469135802469136E-2</v>
      </c>
      <c r="J45" s="4">
        <f t="shared" ca="1" si="32"/>
        <v>-0.1872098765432102</v>
      </c>
      <c r="K45" s="4">
        <f t="shared" ca="1" si="15"/>
        <v>0.32846996402761319</v>
      </c>
      <c r="L45" s="4">
        <f t="shared" ca="1" si="16"/>
        <v>4</v>
      </c>
      <c r="M45" s="4">
        <f t="shared" ca="1" si="2"/>
        <v>-4.8290936269478436E-16</v>
      </c>
      <c r="N45" s="4">
        <f t="shared" ca="1" si="17"/>
        <v>0.98557115944135809</v>
      </c>
      <c r="O45" s="4">
        <f t="shared" ca="1" si="18"/>
        <v>15</v>
      </c>
      <c r="P45" s="4">
        <f t="shared" ca="1" si="3"/>
        <v>-0.57930419260442356</v>
      </c>
      <c r="Q45" s="4">
        <f t="shared" ca="1" si="19"/>
        <v>0.57930419260442312</v>
      </c>
      <c r="R45" s="4">
        <f t="shared" ca="1" si="20"/>
        <v>0.39209431606121292</v>
      </c>
      <c r="S45" s="4">
        <f t="shared" ca="1" si="21"/>
        <v>44</v>
      </c>
      <c r="T45" s="4">
        <f t="shared" ca="1" si="22"/>
        <v>0.6</v>
      </c>
      <c r="U45" s="4">
        <f t="shared" ca="1" si="23"/>
        <v>0.39209431606121292</v>
      </c>
      <c r="V45" s="4">
        <f t="shared" ca="1" si="24"/>
        <v>1.7127332005714533</v>
      </c>
      <c r="Y45" s="4">
        <v>-0.98790999998499274</v>
      </c>
      <c r="Z45" s="4">
        <v>-1.5997224999892978</v>
      </c>
      <c r="AA45" s="4">
        <v>-1.2161150000089549</v>
      </c>
      <c r="AB45" s="4">
        <v>0.31284250001561986</v>
      </c>
      <c r="AD45" s="4">
        <v>-0.11869750002446722</v>
      </c>
      <c r="AE45" s="4">
        <f t="shared" si="4"/>
        <v>-0.67569750002505202</v>
      </c>
      <c r="AF45" s="4">
        <v>24</v>
      </c>
      <c r="AG45" s="2">
        <f t="shared" si="25"/>
        <v>-6.9399999999999897</v>
      </c>
      <c r="AH45" s="4">
        <f t="shared" si="5"/>
        <v>6</v>
      </c>
      <c r="AI45" s="4">
        <f t="shared" si="6"/>
        <v>1.5037593984962405E-2</v>
      </c>
      <c r="AJ45" s="2">
        <f t="shared" si="7"/>
        <v>2.2784233310549126E-2</v>
      </c>
      <c r="AK45" s="4">
        <v>24</v>
      </c>
      <c r="AL45" s="4">
        <f t="shared" ca="1" si="8"/>
        <v>0.39209431606121292</v>
      </c>
      <c r="AM45" s="4">
        <f t="shared" ca="1" si="9"/>
        <v>1.7127332005714533</v>
      </c>
      <c r="AN45" s="2">
        <f t="shared" si="26"/>
        <v>-6.9399999999999897</v>
      </c>
      <c r="AO45" s="4">
        <f t="shared" ca="1" si="10"/>
        <v>10</v>
      </c>
      <c r="AP45" s="4">
        <f t="shared" ca="1" si="11"/>
        <v>2.5062656641604009E-2</v>
      </c>
      <c r="AQ45" s="2">
        <f t="shared" ca="1" si="12"/>
        <v>7.9744816586921938E-2</v>
      </c>
      <c r="AT45" s="10">
        <f t="shared" ca="1" si="27"/>
        <v>0</v>
      </c>
      <c r="AU45" s="10">
        <f t="shared" ca="1" si="28"/>
        <v>0</v>
      </c>
      <c r="AV45" s="10">
        <f t="shared" ca="1" si="29"/>
        <v>0</v>
      </c>
      <c r="AW45" s="10">
        <f t="shared" ca="1" si="30"/>
        <v>0</v>
      </c>
      <c r="AX45" s="10">
        <f t="shared" ca="1" si="13"/>
        <v>0.39209431606121292</v>
      </c>
    </row>
    <row r="46" spans="2:50" x14ac:dyDescent="0.15">
      <c r="B46" s="4">
        <v>-0.67569750002505202</v>
      </c>
      <c r="C46" s="4">
        <f t="shared" si="14"/>
        <v>1.3302499976219906E-2</v>
      </c>
      <c r="F46" s="4">
        <v>25</v>
      </c>
      <c r="G46" s="4">
        <f t="shared" ca="1" si="0"/>
        <v>1</v>
      </c>
      <c r="H46" s="4">
        <f t="shared" ca="1" si="31"/>
        <v>-0.17074074074074105</v>
      </c>
      <c r="I46" s="4">
        <f t="shared" ca="1" si="1"/>
        <v>1.6469135802469136E-2</v>
      </c>
      <c r="J46" s="4">
        <f t="shared" ca="1" si="32"/>
        <v>-0.17074074074074105</v>
      </c>
      <c r="K46" s="4">
        <f t="shared" ca="1" si="15"/>
        <v>1.8006678190393177</v>
      </c>
      <c r="L46" s="4">
        <f t="shared" ca="1" si="16"/>
        <v>8</v>
      </c>
      <c r="M46" s="4">
        <f t="shared" ca="1" si="2"/>
        <v>1.2732644255070926</v>
      </c>
      <c r="N46" s="4">
        <f t="shared" ca="1" si="17"/>
        <v>0.61020951580510185</v>
      </c>
      <c r="O46" s="4">
        <f t="shared" ca="1" si="18"/>
        <v>4</v>
      </c>
      <c r="P46" s="4">
        <f t="shared" ca="1" si="3"/>
        <v>0.61020951580510185</v>
      </c>
      <c r="Q46" s="4">
        <f t="shared" ca="1" si="19"/>
        <v>1.8834739413121944</v>
      </c>
      <c r="R46" s="4">
        <f t="shared" ca="1" si="20"/>
        <v>1.7127332005714533</v>
      </c>
      <c r="S46" s="4">
        <f t="shared" ca="1" si="21"/>
        <v>44</v>
      </c>
      <c r="T46" s="4">
        <f t="shared" ca="1" si="22"/>
        <v>0.6</v>
      </c>
      <c r="U46" s="4">
        <f t="shared" ca="1" si="23"/>
        <v>1.7127332005714533</v>
      </c>
      <c r="V46" s="4">
        <f t="shared" ca="1" si="24"/>
        <v>-0.43334766952839943</v>
      </c>
      <c r="Y46" s="4">
        <v>-1.0299099999855343</v>
      </c>
      <c r="Z46" s="4">
        <v>1.8612775000086401</v>
      </c>
      <c r="AA46" s="4">
        <v>2.5358849999932431</v>
      </c>
      <c r="AB46" s="4">
        <v>0.30584250001552959</v>
      </c>
      <c r="AD46" s="4">
        <v>-0.67569750002505202</v>
      </c>
      <c r="AE46" s="4">
        <f t="shared" si="4"/>
        <v>1.3302499976219906E-2</v>
      </c>
      <c r="AF46" s="4">
        <v>25</v>
      </c>
      <c r="AG46" s="2">
        <f t="shared" si="25"/>
        <v>-6.71999999999999</v>
      </c>
      <c r="AH46" s="4">
        <f t="shared" si="5"/>
        <v>8</v>
      </c>
      <c r="AI46" s="4">
        <f t="shared" si="6"/>
        <v>2.0050125313283207E-2</v>
      </c>
      <c r="AJ46" s="2">
        <f t="shared" si="7"/>
        <v>1.1392116655274563E-2</v>
      </c>
      <c r="AK46" s="4">
        <v>25</v>
      </c>
      <c r="AL46" s="4">
        <f t="shared" ca="1" si="8"/>
        <v>1.7127332005714533</v>
      </c>
      <c r="AM46" s="4">
        <f t="shared" ca="1" si="9"/>
        <v>-0.43334766952839943</v>
      </c>
      <c r="AN46" s="2">
        <f t="shared" si="26"/>
        <v>-6.71999999999999</v>
      </c>
      <c r="AO46" s="4">
        <f t="shared" ca="1" si="10"/>
        <v>17</v>
      </c>
      <c r="AP46" s="4">
        <f t="shared" ca="1" si="11"/>
        <v>4.2606516290726815E-2</v>
      </c>
      <c r="AQ46" s="2">
        <f t="shared" ca="1" si="12"/>
        <v>0</v>
      </c>
      <c r="AT46" s="10">
        <f t="shared" ca="1" si="27"/>
        <v>0</v>
      </c>
      <c r="AU46" s="10">
        <f t="shared" ca="1" si="28"/>
        <v>0</v>
      </c>
      <c r="AV46" s="10">
        <f t="shared" ca="1" si="29"/>
        <v>0</v>
      </c>
      <c r="AW46" s="10">
        <f t="shared" ca="1" si="30"/>
        <v>0</v>
      </c>
      <c r="AX46" s="10">
        <f t="shared" ca="1" si="13"/>
        <v>1.7127332005714533</v>
      </c>
    </row>
    <row r="47" spans="2:50" x14ac:dyDescent="0.15">
      <c r="B47" s="4">
        <v>1.3302499976219906E-2</v>
      </c>
      <c r="C47" s="4">
        <f t="shared" si="14"/>
        <v>0.78430249997651913</v>
      </c>
      <c r="F47" s="4">
        <v>26</v>
      </c>
      <c r="G47" s="4">
        <f t="shared" ca="1" si="0"/>
        <v>1</v>
      </c>
      <c r="H47" s="4">
        <f t="shared" ca="1" si="31"/>
        <v>-0.15427160493827191</v>
      </c>
      <c r="I47" s="4">
        <f t="shared" ca="1" si="1"/>
        <v>1.6469135802469136E-2</v>
      </c>
      <c r="J47" s="4">
        <f t="shared" ca="1" si="32"/>
        <v>-0.15427160493827191</v>
      </c>
      <c r="K47" s="4">
        <f t="shared" ca="1" si="15"/>
        <v>1.5187852893780958</v>
      </c>
      <c r="L47" s="4">
        <f t="shared" ca="1" si="16"/>
        <v>17</v>
      </c>
      <c r="M47" s="4">
        <f t="shared" ca="1" si="2"/>
        <v>-0.27907606459012663</v>
      </c>
      <c r="N47" s="4">
        <f t="shared" ca="1" si="17"/>
        <v>0.44906672264016356</v>
      </c>
      <c r="O47" s="4">
        <f t="shared" ca="1" si="18"/>
        <v>4</v>
      </c>
      <c r="P47" s="4">
        <f t="shared" ca="1" si="3"/>
        <v>-8.8018006640630325E-16</v>
      </c>
      <c r="Q47" s="4">
        <f t="shared" ca="1" si="19"/>
        <v>-0.27907606459012751</v>
      </c>
      <c r="R47" s="4">
        <f t="shared" ca="1" si="20"/>
        <v>-0.43334766952839943</v>
      </c>
      <c r="S47" s="4">
        <f t="shared" ca="1" si="21"/>
        <v>44</v>
      </c>
      <c r="T47" s="4">
        <f t="shared" ca="1" si="22"/>
        <v>0.6</v>
      </c>
      <c r="U47" s="4">
        <f t="shared" ca="1" si="23"/>
        <v>-0.43334766952839943</v>
      </c>
      <c r="V47" s="4">
        <f t="shared" ca="1" si="24"/>
        <v>1.0874376724836314</v>
      </c>
      <c r="Y47" s="4">
        <v>-0.86490999998289908</v>
      </c>
      <c r="Z47" s="4">
        <v>3.3422775000104821</v>
      </c>
      <c r="AA47" s="4">
        <v>2.6748849999904678</v>
      </c>
      <c r="AB47" s="4">
        <v>0.69084250001338887</v>
      </c>
      <c r="AD47" s="4">
        <v>1.3302499976219906E-2</v>
      </c>
      <c r="AE47" s="4">
        <f t="shared" si="4"/>
        <v>0.78430249997651913</v>
      </c>
      <c r="AF47" s="4">
        <v>26</v>
      </c>
      <c r="AG47" s="2">
        <f t="shared" si="25"/>
        <v>-6.4999999999999902</v>
      </c>
      <c r="AH47" s="4">
        <f t="shared" si="5"/>
        <v>9</v>
      </c>
      <c r="AI47" s="4">
        <f t="shared" si="6"/>
        <v>2.2556390977443608E-2</v>
      </c>
      <c r="AJ47" s="2">
        <f t="shared" si="7"/>
        <v>1.1392116655274563E-2</v>
      </c>
      <c r="AK47" s="4">
        <v>26</v>
      </c>
      <c r="AL47" s="4">
        <f t="shared" ca="1" si="8"/>
        <v>-0.43334766952839943</v>
      </c>
      <c r="AM47" s="4">
        <f t="shared" ca="1" si="9"/>
        <v>1.0874376724836314</v>
      </c>
      <c r="AN47" s="2">
        <f t="shared" si="26"/>
        <v>-6.4999999999999902</v>
      </c>
      <c r="AO47" s="4">
        <f t="shared" ca="1" si="10"/>
        <v>17</v>
      </c>
      <c r="AP47" s="4">
        <f t="shared" ca="1" si="11"/>
        <v>4.2606516290726815E-2</v>
      </c>
      <c r="AQ47" s="2">
        <f t="shared" ca="1" si="12"/>
        <v>1.1392116655274563E-2</v>
      </c>
      <c r="AT47" s="10">
        <f t="shared" ca="1" si="27"/>
        <v>0</v>
      </c>
      <c r="AU47" s="10">
        <f t="shared" ca="1" si="28"/>
        <v>0</v>
      </c>
      <c r="AV47" s="10">
        <f t="shared" ca="1" si="29"/>
        <v>0</v>
      </c>
      <c r="AW47" s="10">
        <f t="shared" ca="1" si="30"/>
        <v>0</v>
      </c>
      <c r="AX47" s="10">
        <f t="shared" ca="1" si="13"/>
        <v>-0.43334766952839943</v>
      </c>
    </row>
    <row r="48" spans="2:50" x14ac:dyDescent="0.15">
      <c r="B48" s="4">
        <v>0.78430249997651913</v>
      </c>
      <c r="C48" s="4">
        <f t="shared" si="14"/>
        <v>-0.82569750002292608</v>
      </c>
      <c r="F48" s="4">
        <v>27</v>
      </c>
      <c r="G48" s="4">
        <f t="shared" ca="1" si="0"/>
        <v>1</v>
      </c>
      <c r="H48" s="4">
        <f t="shared" ca="1" si="31"/>
        <v>-0.13780246913580277</v>
      </c>
      <c r="I48" s="4">
        <f t="shared" ca="1" si="1"/>
        <v>1.6469135802469136E-2</v>
      </c>
      <c r="J48" s="4">
        <f t="shared" ca="1" si="32"/>
        <v>-0.13780246913580277</v>
      </c>
      <c r="K48" s="4">
        <f t="shared" ca="1" si="15"/>
        <v>0.88460891268680664</v>
      </c>
      <c r="L48" s="4">
        <f t="shared" ca="1" si="16"/>
        <v>13</v>
      </c>
      <c r="M48" s="4">
        <f t="shared" ca="1" si="2"/>
        <v>0.41109825992200116</v>
      </c>
      <c r="N48" s="4">
        <f t="shared" ca="1" si="17"/>
        <v>1.15137049079246</v>
      </c>
      <c r="O48" s="4">
        <f t="shared" ca="1" si="18"/>
        <v>8</v>
      </c>
      <c r="P48" s="4">
        <f t="shared" ca="1" si="3"/>
        <v>0.81414188169743318</v>
      </c>
      <c r="Q48" s="4">
        <f t="shared" ca="1" si="19"/>
        <v>1.2252401416194343</v>
      </c>
      <c r="R48" s="4">
        <f t="shared" ca="1" si="20"/>
        <v>1.0874376724836314</v>
      </c>
      <c r="S48" s="4">
        <f t="shared" ca="1" si="21"/>
        <v>44</v>
      </c>
      <c r="T48" s="4">
        <f t="shared" ca="1" si="22"/>
        <v>0.6</v>
      </c>
      <c r="U48" s="4">
        <f t="shared" ca="1" si="23"/>
        <v>1.0874376724836314</v>
      </c>
      <c r="V48" s="4">
        <f t="shared" ca="1" si="24"/>
        <v>-0.7808713495854237</v>
      </c>
      <c r="Y48" s="4">
        <v>-0.88490999998569464</v>
      </c>
      <c r="Z48" s="4">
        <v>0.13027750000915717</v>
      </c>
      <c r="AA48" s="4">
        <v>1.3618849999907923</v>
      </c>
      <c r="AB48" s="4">
        <v>1.1178425000153425</v>
      </c>
      <c r="AD48" s="4">
        <v>0.78430249997651913</v>
      </c>
      <c r="AE48" s="4">
        <f t="shared" si="4"/>
        <v>-0.82569750002292608</v>
      </c>
      <c r="AF48" s="4">
        <v>27</v>
      </c>
      <c r="AG48" s="2">
        <f t="shared" si="25"/>
        <v>-6.2799999999999905</v>
      </c>
      <c r="AH48" s="4">
        <f t="shared" si="5"/>
        <v>10</v>
      </c>
      <c r="AI48" s="4">
        <f t="shared" si="6"/>
        <v>2.5062656641604009E-2</v>
      </c>
      <c r="AJ48" s="2">
        <f t="shared" si="7"/>
        <v>1.1392116655274563E-2</v>
      </c>
      <c r="AK48" s="4">
        <v>27</v>
      </c>
      <c r="AL48" s="4">
        <f t="shared" ca="1" si="8"/>
        <v>1.0874376724836314</v>
      </c>
      <c r="AM48" s="4">
        <f t="shared" ca="1" si="9"/>
        <v>-0.7808713495854237</v>
      </c>
      <c r="AN48" s="2">
        <f t="shared" si="26"/>
        <v>-6.2799999999999905</v>
      </c>
      <c r="AO48" s="4">
        <f t="shared" ca="1" si="10"/>
        <v>18</v>
      </c>
      <c r="AP48" s="4">
        <f t="shared" ca="1" si="11"/>
        <v>4.5112781954887216E-2</v>
      </c>
      <c r="AQ48" s="2">
        <f t="shared" ca="1" si="12"/>
        <v>1.1392116655274563E-2</v>
      </c>
      <c r="AT48" s="10">
        <f t="shared" ca="1" si="27"/>
        <v>0</v>
      </c>
      <c r="AU48" s="10">
        <f t="shared" ca="1" si="28"/>
        <v>0</v>
      </c>
      <c r="AV48" s="10">
        <f t="shared" ca="1" si="29"/>
        <v>0</v>
      </c>
      <c r="AW48" s="10">
        <f t="shared" ca="1" si="30"/>
        <v>0</v>
      </c>
      <c r="AX48" s="10">
        <f t="shared" ca="1" si="13"/>
        <v>1.0874376724836314</v>
      </c>
    </row>
    <row r="49" spans="2:50" x14ac:dyDescent="0.15">
      <c r="B49" s="4">
        <v>-0.82569750002292608</v>
      </c>
      <c r="C49" s="4">
        <f t="shared" si="14"/>
        <v>-0.81469750002582941</v>
      </c>
      <c r="F49" s="4">
        <v>28</v>
      </c>
      <c r="G49" s="4">
        <f t="shared" ca="1" si="0"/>
        <v>1</v>
      </c>
      <c r="H49" s="4">
        <f t="shared" ca="1" si="31"/>
        <v>-0.12133333333333363</v>
      </c>
      <c r="I49" s="4">
        <f t="shared" ca="1" si="1"/>
        <v>1.6469135802469136E-2</v>
      </c>
      <c r="J49" s="4">
        <f t="shared" ca="1" si="32"/>
        <v>-0.12133333333333363</v>
      </c>
      <c r="K49" s="4">
        <f t="shared" ca="1" si="15"/>
        <v>0.97259610180236811</v>
      </c>
      <c r="L49" s="4">
        <f t="shared" ca="1" si="16"/>
        <v>16</v>
      </c>
      <c r="M49" s="4">
        <f t="shared" ca="1" si="2"/>
        <v>-0.97259610180236811</v>
      </c>
      <c r="N49" s="4">
        <f t="shared" ca="1" si="17"/>
        <v>0.48703192288187391</v>
      </c>
      <c r="O49" s="4">
        <f t="shared" ca="1" si="18"/>
        <v>9</v>
      </c>
      <c r="P49" s="4">
        <f t="shared" ca="1" si="3"/>
        <v>0.31305808555027809</v>
      </c>
      <c r="Q49" s="4">
        <f t="shared" ca="1" si="19"/>
        <v>-0.65953801625209008</v>
      </c>
      <c r="R49" s="4">
        <f t="shared" ca="1" si="20"/>
        <v>-0.7808713495854237</v>
      </c>
      <c r="S49" s="4">
        <f t="shared" ca="1" si="21"/>
        <v>44</v>
      </c>
      <c r="T49" s="4">
        <f t="shared" ca="1" si="22"/>
        <v>0.6</v>
      </c>
      <c r="U49" s="4">
        <f t="shared" ca="1" si="23"/>
        <v>-0.7808713495854237</v>
      </c>
      <c r="V49" s="4">
        <f t="shared" ca="1" si="24"/>
        <v>0.46943104194363661</v>
      </c>
      <c r="Y49" s="4">
        <v>0.29409000001479058</v>
      </c>
      <c r="Z49" s="4">
        <v>0.4322775000105139</v>
      </c>
      <c r="AA49" s="4">
        <v>0.72188499999370492</v>
      </c>
      <c r="AB49" s="4">
        <v>1.7518425000133675</v>
      </c>
      <c r="AD49" s="4">
        <v>-0.82569750002292608</v>
      </c>
      <c r="AE49" s="4">
        <f t="shared" si="4"/>
        <v>-0.81469750002582941</v>
      </c>
      <c r="AF49" s="4">
        <v>28</v>
      </c>
      <c r="AG49" s="2">
        <f t="shared" si="25"/>
        <v>-6.0599999999999907</v>
      </c>
      <c r="AH49" s="4">
        <f t="shared" si="5"/>
        <v>11</v>
      </c>
      <c r="AI49" s="4">
        <f t="shared" si="6"/>
        <v>2.7568922305764409E-2</v>
      </c>
      <c r="AJ49" s="2">
        <f t="shared" si="7"/>
        <v>2.2784233310549126E-2</v>
      </c>
      <c r="AK49" s="4">
        <v>28</v>
      </c>
      <c r="AL49" s="4">
        <f t="shared" ca="1" si="8"/>
        <v>-0.7808713495854237</v>
      </c>
      <c r="AM49" s="4">
        <f t="shared" ca="1" si="9"/>
        <v>0.46943104194363661</v>
      </c>
      <c r="AN49" s="2">
        <f t="shared" si="26"/>
        <v>-6.0599999999999907</v>
      </c>
      <c r="AO49" s="4">
        <f t="shared" ca="1" si="10"/>
        <v>19</v>
      </c>
      <c r="AP49" s="4">
        <f t="shared" ca="1" si="11"/>
        <v>4.7619047619047616E-2</v>
      </c>
      <c r="AQ49" s="2">
        <f t="shared" ca="1" si="12"/>
        <v>2.2784233310549126E-2</v>
      </c>
      <c r="AT49" s="10">
        <f t="shared" ca="1" si="27"/>
        <v>0</v>
      </c>
      <c r="AU49" s="10">
        <f t="shared" ca="1" si="28"/>
        <v>0</v>
      </c>
      <c r="AV49" s="10">
        <f t="shared" ca="1" si="29"/>
        <v>0</v>
      </c>
      <c r="AW49" s="10">
        <f t="shared" ca="1" si="30"/>
        <v>0</v>
      </c>
      <c r="AX49" s="10">
        <f t="shared" ca="1" si="13"/>
        <v>-0.7808713495854237</v>
      </c>
    </row>
    <row r="50" spans="2:50" x14ac:dyDescent="0.15">
      <c r="B50" s="4">
        <v>-0.81469750002582941</v>
      </c>
      <c r="C50" s="4">
        <f t="shared" si="14"/>
        <v>-1.7336975000254995</v>
      </c>
      <c r="F50" s="4">
        <v>29</v>
      </c>
      <c r="G50" s="4">
        <f t="shared" ca="1" si="0"/>
        <v>1</v>
      </c>
      <c r="H50" s="4">
        <f t="shared" ca="1" si="31"/>
        <v>-0.10486419753086448</v>
      </c>
      <c r="I50" s="4">
        <f t="shared" ca="1" si="1"/>
        <v>1.6469135802469136E-2</v>
      </c>
      <c r="J50" s="4">
        <f t="shared" ca="1" si="32"/>
        <v>-0.10486419753086448</v>
      </c>
      <c r="K50" s="4">
        <f t="shared" ca="1" si="15"/>
        <v>0.27625194974385381</v>
      </c>
      <c r="L50" s="4">
        <f t="shared" ca="1" si="16"/>
        <v>19</v>
      </c>
      <c r="M50" s="4">
        <f t="shared" ca="1" si="2"/>
        <v>-4.5469576482343531E-2</v>
      </c>
      <c r="N50" s="4">
        <f t="shared" ca="1" si="17"/>
        <v>0.7927089530859206</v>
      </c>
      <c r="O50" s="4">
        <f t="shared" ca="1" si="18"/>
        <v>7</v>
      </c>
      <c r="P50" s="4">
        <f t="shared" ca="1" si="3"/>
        <v>0.61976481595684463</v>
      </c>
      <c r="Q50" s="4">
        <f t="shared" ca="1" si="19"/>
        <v>0.57429523947450112</v>
      </c>
      <c r="R50" s="4">
        <f t="shared" ca="1" si="20"/>
        <v>0.46943104194363661</v>
      </c>
      <c r="S50" s="4">
        <f t="shared" ca="1" si="21"/>
        <v>44</v>
      </c>
      <c r="T50" s="4">
        <f t="shared" ca="1" si="22"/>
        <v>0.6</v>
      </c>
      <c r="U50" s="4">
        <f t="shared" ca="1" si="23"/>
        <v>0.46943104194363661</v>
      </c>
      <c r="V50" s="4">
        <f t="shared" ca="1" si="24"/>
        <v>-1.32940403909687</v>
      </c>
      <c r="Y50" s="4">
        <v>0.76509000001578897</v>
      </c>
      <c r="Z50" s="4">
        <v>0.11127750001094228</v>
      </c>
      <c r="AA50" s="4">
        <v>1.1638849999933143</v>
      </c>
      <c r="AB50" s="4">
        <v>1.6128425000161428</v>
      </c>
      <c r="AD50" s="4">
        <v>-0.81469750002582941</v>
      </c>
      <c r="AE50" s="4">
        <f t="shared" si="4"/>
        <v>-1.7336975000254995</v>
      </c>
      <c r="AF50" s="4">
        <v>29</v>
      </c>
      <c r="AG50" s="2">
        <f t="shared" si="25"/>
        <v>-5.839999999999991</v>
      </c>
      <c r="AH50" s="4">
        <f t="shared" si="5"/>
        <v>13</v>
      </c>
      <c r="AI50" s="4">
        <f t="shared" si="6"/>
        <v>3.2581453634085211E-2</v>
      </c>
      <c r="AJ50" s="2">
        <f t="shared" si="7"/>
        <v>0</v>
      </c>
      <c r="AK50" s="4">
        <v>29</v>
      </c>
      <c r="AL50" s="4">
        <f t="shared" ca="1" si="8"/>
        <v>0.46943104194363661</v>
      </c>
      <c r="AM50" s="4">
        <f t="shared" ca="1" si="9"/>
        <v>-1.32940403909687</v>
      </c>
      <c r="AN50" s="2">
        <f t="shared" si="26"/>
        <v>-5.839999999999991</v>
      </c>
      <c r="AO50" s="4">
        <f t="shared" ca="1" si="10"/>
        <v>21</v>
      </c>
      <c r="AP50" s="4">
        <f t="shared" ca="1" si="11"/>
        <v>5.2631578947368418E-2</v>
      </c>
      <c r="AQ50" s="2">
        <f t="shared" ca="1" si="12"/>
        <v>0</v>
      </c>
      <c r="AT50" s="10">
        <f t="shared" ca="1" si="27"/>
        <v>0</v>
      </c>
      <c r="AU50" s="10">
        <f t="shared" ca="1" si="28"/>
        <v>0</v>
      </c>
      <c r="AV50" s="10">
        <f t="shared" ca="1" si="29"/>
        <v>0</v>
      </c>
      <c r="AW50" s="10">
        <f t="shared" ca="1" si="30"/>
        <v>0</v>
      </c>
      <c r="AX50" s="10">
        <f t="shared" ca="1" si="13"/>
        <v>0.46943104194363661</v>
      </c>
    </row>
    <row r="51" spans="2:50" x14ac:dyDescent="0.15">
      <c r="B51" s="4">
        <v>-1.7336975000254995</v>
      </c>
      <c r="C51" s="4">
        <f t="shared" si="14"/>
        <v>0.12530249997411147</v>
      </c>
      <c r="F51" s="4">
        <v>30</v>
      </c>
      <c r="G51" s="4">
        <f t="shared" ca="1" si="0"/>
        <v>1</v>
      </c>
      <c r="H51" s="4">
        <f t="shared" ca="1" si="31"/>
        <v>-8.8395061728395341E-2</v>
      </c>
      <c r="I51" s="4">
        <f t="shared" ca="1" si="1"/>
        <v>1.6469135802469136E-2</v>
      </c>
      <c r="J51" s="4">
        <f t="shared" ca="1" si="32"/>
        <v>-8.8395061728395341E-2</v>
      </c>
      <c r="K51" s="4">
        <f t="shared" ca="1" si="15"/>
        <v>0.40369450162477033</v>
      </c>
      <c r="L51" s="4">
        <f t="shared" ca="1" si="16"/>
        <v>12</v>
      </c>
      <c r="M51" s="4">
        <f t="shared" ca="1" si="2"/>
        <v>9.6439833644978273E-16</v>
      </c>
      <c r="N51" s="4">
        <f t="shared" ca="1" si="17"/>
        <v>1.4329937343008645</v>
      </c>
      <c r="O51" s="4">
        <f t="shared" ca="1" si="18"/>
        <v>18</v>
      </c>
      <c r="P51" s="4">
        <f t="shared" ca="1" si="3"/>
        <v>-1.2410089773684756</v>
      </c>
      <c r="Q51" s="4">
        <f t="shared" ca="1" si="19"/>
        <v>-1.2410089773684747</v>
      </c>
      <c r="R51" s="4">
        <f t="shared" ca="1" si="20"/>
        <v>-1.32940403909687</v>
      </c>
      <c r="S51" s="4">
        <f t="shared" ca="1" si="21"/>
        <v>44</v>
      </c>
      <c r="T51" s="4">
        <f t="shared" ca="1" si="22"/>
        <v>0.6</v>
      </c>
      <c r="U51" s="4">
        <f t="shared" ca="1" si="23"/>
        <v>-1.32940403909687</v>
      </c>
      <c r="V51" s="4">
        <f t="shared" ca="1" si="24"/>
        <v>1.3387429700810898</v>
      </c>
      <c r="Y51" s="4">
        <v>-0.36890999998462348</v>
      </c>
      <c r="Z51" s="4">
        <v>-2.115722499990369</v>
      </c>
      <c r="AA51" s="4">
        <v>3.7148849999937283</v>
      </c>
      <c r="AB51" s="4">
        <v>0.35184250001663031</v>
      </c>
      <c r="AD51" s="4">
        <v>-1.7336975000254995</v>
      </c>
      <c r="AE51" s="4">
        <f t="shared" si="4"/>
        <v>0.12530249997411147</v>
      </c>
      <c r="AF51" s="4">
        <v>30</v>
      </c>
      <c r="AG51" s="2">
        <f t="shared" si="25"/>
        <v>-5.6199999999999912</v>
      </c>
      <c r="AH51" s="4">
        <f t="shared" si="5"/>
        <v>13</v>
      </c>
      <c r="AI51" s="4">
        <f t="shared" si="6"/>
        <v>3.2581453634085211E-2</v>
      </c>
      <c r="AJ51" s="2">
        <f t="shared" si="7"/>
        <v>2.2784233310549126E-2</v>
      </c>
      <c r="AK51" s="4">
        <v>30</v>
      </c>
      <c r="AL51" s="4">
        <f t="shared" ca="1" si="8"/>
        <v>-1.32940403909687</v>
      </c>
      <c r="AM51" s="4">
        <f t="shared" ca="1" si="9"/>
        <v>1.3387429700810898</v>
      </c>
      <c r="AN51" s="2">
        <f t="shared" si="26"/>
        <v>-5.6199999999999912</v>
      </c>
      <c r="AO51" s="4">
        <f t="shared" ca="1" si="10"/>
        <v>21</v>
      </c>
      <c r="AP51" s="4">
        <f t="shared" ca="1" si="11"/>
        <v>5.2631578947368418E-2</v>
      </c>
      <c r="AQ51" s="2">
        <f t="shared" ca="1" si="12"/>
        <v>2.2784233310549126E-2</v>
      </c>
      <c r="AT51" s="10">
        <f t="shared" ca="1" si="27"/>
        <v>0</v>
      </c>
      <c r="AU51" s="10">
        <f t="shared" ca="1" si="28"/>
        <v>0</v>
      </c>
      <c r="AV51" s="10">
        <f t="shared" ca="1" si="29"/>
        <v>0</v>
      </c>
      <c r="AW51" s="10">
        <f t="shared" ca="1" si="30"/>
        <v>0</v>
      </c>
      <c r="AX51" s="10">
        <f t="shared" ca="1" si="13"/>
        <v>-1.32940403909687</v>
      </c>
    </row>
    <row r="52" spans="2:50" x14ac:dyDescent="0.15">
      <c r="B52" s="4">
        <v>0.12530249997411147</v>
      </c>
      <c r="C52" s="4">
        <f t="shared" si="14"/>
        <v>-0.53869750002277783</v>
      </c>
      <c r="F52" s="4">
        <v>31</v>
      </c>
      <c r="G52" s="4">
        <f t="shared" ca="1" si="0"/>
        <v>1</v>
      </c>
      <c r="H52" s="4">
        <f t="shared" ca="1" si="31"/>
        <v>-7.1925925925926198E-2</v>
      </c>
      <c r="I52" s="4">
        <f t="shared" ca="1" si="1"/>
        <v>1.6469135802469136E-2</v>
      </c>
      <c r="J52" s="4">
        <f t="shared" ca="1" si="32"/>
        <v>-7.1925925925926198E-2</v>
      </c>
      <c r="K52" s="4">
        <f t="shared" ca="1" si="15"/>
        <v>1.7234464231654016</v>
      </c>
      <c r="L52" s="4">
        <f t="shared" ca="1" si="16"/>
        <v>7</v>
      </c>
      <c r="M52" s="4">
        <f t="shared" ca="1" si="2"/>
        <v>0.74777537825178753</v>
      </c>
      <c r="N52" s="4">
        <f t="shared" ca="1" si="17"/>
        <v>0.6970074926120422</v>
      </c>
      <c r="O52" s="4">
        <f t="shared" ca="1" si="18"/>
        <v>5</v>
      </c>
      <c r="P52" s="4">
        <f t="shared" ca="1" si="3"/>
        <v>0.66289351775522853</v>
      </c>
      <c r="Q52" s="4">
        <f t="shared" ca="1" si="19"/>
        <v>1.4106688960070159</v>
      </c>
      <c r="R52" s="4">
        <f t="shared" ca="1" si="20"/>
        <v>1.3387429700810898</v>
      </c>
      <c r="S52" s="4">
        <f t="shared" ca="1" si="21"/>
        <v>44</v>
      </c>
      <c r="T52" s="4">
        <f t="shared" ca="1" si="22"/>
        <v>0.6</v>
      </c>
      <c r="U52" s="4">
        <f t="shared" ca="1" si="23"/>
        <v>1.3387429700810898</v>
      </c>
      <c r="V52" s="4">
        <f t="shared" ca="1" si="24"/>
        <v>0.93273612840197773</v>
      </c>
      <c r="Y52" s="4">
        <v>-0.27490999998391885</v>
      </c>
      <c r="Z52" s="4">
        <v>-0.85372249998982852</v>
      </c>
      <c r="AA52" s="4">
        <v>2.4648849999913125</v>
      </c>
      <c r="AB52" s="4">
        <v>0.26184250001648479</v>
      </c>
      <c r="AD52" s="4">
        <v>0.12530249997411147</v>
      </c>
      <c r="AE52" s="4">
        <f t="shared" si="4"/>
        <v>-0.53869750002277783</v>
      </c>
      <c r="AF52" s="4">
        <v>31</v>
      </c>
      <c r="AG52" s="2">
        <f t="shared" si="25"/>
        <v>-5.3999999999999915</v>
      </c>
      <c r="AH52" s="4">
        <f t="shared" si="5"/>
        <v>15</v>
      </c>
      <c r="AI52" s="4">
        <f t="shared" si="6"/>
        <v>3.7593984962406013E-2</v>
      </c>
      <c r="AJ52" s="2">
        <f t="shared" si="7"/>
        <v>2.2784233310549126E-2</v>
      </c>
      <c r="AK52" s="4">
        <v>31</v>
      </c>
      <c r="AL52" s="4">
        <f t="shared" ca="1" si="8"/>
        <v>1.3387429700810898</v>
      </c>
      <c r="AM52" s="4">
        <f t="shared" ca="1" si="9"/>
        <v>0.93273612840197773</v>
      </c>
      <c r="AN52" s="2">
        <f t="shared" si="26"/>
        <v>-5.3999999999999915</v>
      </c>
      <c r="AO52" s="4">
        <f t="shared" ca="1" si="10"/>
        <v>23</v>
      </c>
      <c r="AP52" s="4">
        <f t="shared" ca="1" si="11"/>
        <v>5.764411027568922E-2</v>
      </c>
      <c r="AQ52" s="2">
        <f t="shared" ca="1" si="12"/>
        <v>3.4176349965823687E-2</v>
      </c>
      <c r="AT52" s="10">
        <f t="shared" ca="1" si="27"/>
        <v>0</v>
      </c>
      <c r="AU52" s="10">
        <f t="shared" ca="1" si="28"/>
        <v>0</v>
      </c>
      <c r="AV52" s="10">
        <f t="shared" ca="1" si="29"/>
        <v>0</v>
      </c>
      <c r="AW52" s="10">
        <f t="shared" ca="1" si="30"/>
        <v>0</v>
      </c>
      <c r="AX52" s="10">
        <f t="shared" ca="1" si="13"/>
        <v>1.3387429700810898</v>
      </c>
    </row>
    <row r="53" spans="2:50" x14ac:dyDescent="0.15">
      <c r="B53" s="4">
        <v>-0.53869750002277783</v>
      </c>
      <c r="C53" s="4">
        <f t="shared" si="14"/>
        <v>-0.21469750002367505</v>
      </c>
      <c r="F53" s="4">
        <v>32</v>
      </c>
      <c r="G53" s="4">
        <f t="shared" ca="1" si="0"/>
        <v>1</v>
      </c>
      <c r="H53" s="4">
        <f t="shared" ca="1" si="31"/>
        <v>-5.5456790123457063E-2</v>
      </c>
      <c r="I53" s="4">
        <f t="shared" ca="1" si="1"/>
        <v>1.6469135802469136E-2</v>
      </c>
      <c r="J53" s="4">
        <f t="shared" ca="1" si="32"/>
        <v>-5.5456790123457063E-2</v>
      </c>
      <c r="K53" s="4">
        <f t="shared" ca="1" si="15"/>
        <v>1.1050562021216168</v>
      </c>
      <c r="L53" s="4">
        <f t="shared" ca="1" si="16"/>
        <v>8</v>
      </c>
      <c r="M53" s="4">
        <f t="shared" ca="1" si="2"/>
        <v>-1.0830863188931892E-15</v>
      </c>
      <c r="N53" s="4">
        <f t="shared" ca="1" si="17"/>
        <v>1.1410668950438823</v>
      </c>
      <c r="O53" s="4">
        <f t="shared" ca="1" si="18"/>
        <v>6</v>
      </c>
      <c r="P53" s="4">
        <f t="shared" ca="1" si="3"/>
        <v>0.98819291852543589</v>
      </c>
      <c r="Q53" s="4">
        <f t="shared" ca="1" si="19"/>
        <v>0.98819291852543478</v>
      </c>
      <c r="R53" s="4">
        <f t="shared" ca="1" si="20"/>
        <v>0.93273612840197773</v>
      </c>
      <c r="S53" s="4">
        <f t="shared" ca="1" si="21"/>
        <v>44</v>
      </c>
      <c r="T53" s="4">
        <f t="shared" ca="1" si="22"/>
        <v>0.6</v>
      </c>
      <c r="U53" s="4">
        <f t="shared" ca="1" si="23"/>
        <v>0.93273612840197773</v>
      </c>
      <c r="V53" s="4">
        <f t="shared" ca="1" si="24"/>
        <v>-0.11405593752984759</v>
      </c>
      <c r="Y53" s="4">
        <v>0.15109000001700679</v>
      </c>
      <c r="Z53" s="4">
        <v>3.3772775000109334</v>
      </c>
      <c r="AA53" s="4">
        <v>0.97588499999190503</v>
      </c>
      <c r="AB53" s="4">
        <v>-0.19715749998638898</v>
      </c>
      <c r="AD53" s="4">
        <v>-0.53869750002277783</v>
      </c>
      <c r="AE53" s="4">
        <f t="shared" si="4"/>
        <v>-0.21469750002367505</v>
      </c>
      <c r="AF53" s="4">
        <v>32</v>
      </c>
      <c r="AG53" s="2">
        <f t="shared" si="25"/>
        <v>-5.1799999999999917</v>
      </c>
      <c r="AH53" s="4">
        <f t="shared" si="5"/>
        <v>17</v>
      </c>
      <c r="AI53" s="4">
        <f t="shared" si="6"/>
        <v>4.2606516290726815E-2</v>
      </c>
      <c r="AJ53" s="2">
        <f t="shared" si="7"/>
        <v>2.2784233310549126E-2</v>
      </c>
      <c r="AK53" s="4">
        <v>32</v>
      </c>
      <c r="AL53" s="4">
        <f t="shared" ca="1" si="8"/>
        <v>0.93273612840197773</v>
      </c>
      <c r="AM53" s="4">
        <f t="shared" ca="1" si="9"/>
        <v>-0.11405593752984759</v>
      </c>
      <c r="AN53" s="2">
        <f t="shared" si="26"/>
        <v>-5.1799999999999917</v>
      </c>
      <c r="AO53" s="4">
        <f t="shared" ca="1" si="10"/>
        <v>26</v>
      </c>
      <c r="AP53" s="4">
        <f t="shared" ca="1" si="11"/>
        <v>6.5162907268170422E-2</v>
      </c>
      <c r="AQ53" s="2">
        <f t="shared" ca="1" si="12"/>
        <v>2.2784233310549126E-2</v>
      </c>
      <c r="AT53" s="10">
        <f t="shared" ca="1" si="27"/>
        <v>0</v>
      </c>
      <c r="AU53" s="10">
        <f t="shared" ca="1" si="28"/>
        <v>0</v>
      </c>
      <c r="AV53" s="10">
        <f t="shared" ca="1" si="29"/>
        <v>0</v>
      </c>
      <c r="AW53" s="10">
        <f t="shared" ca="1" si="30"/>
        <v>0</v>
      </c>
      <c r="AX53" s="10">
        <f t="shared" ca="1" si="13"/>
        <v>0.93273612840197773</v>
      </c>
    </row>
    <row r="54" spans="2:50" x14ac:dyDescent="0.15">
      <c r="B54" s="4">
        <v>-0.21469750002367505</v>
      </c>
      <c r="C54" s="4">
        <f t="shared" si="14"/>
        <v>1.1043024999750628</v>
      </c>
      <c r="F54" s="4">
        <v>33</v>
      </c>
      <c r="G54" s="4">
        <f t="shared" ca="1" si="0"/>
        <v>1</v>
      </c>
      <c r="H54" s="4">
        <f t="shared" ca="1" si="31"/>
        <v>-3.8987654320987927E-2</v>
      </c>
      <c r="I54" s="4">
        <f t="shared" ca="1" si="1"/>
        <v>1.6469135802469136E-2</v>
      </c>
      <c r="J54" s="4">
        <f t="shared" ca="1" si="32"/>
        <v>-3.8987654320987927E-2</v>
      </c>
      <c r="K54" s="4">
        <f t="shared" ca="1" si="15"/>
        <v>1.235397649365233</v>
      </c>
      <c r="L54" s="4">
        <f t="shared" ca="1" si="16"/>
        <v>17</v>
      </c>
      <c r="M54" s="4">
        <f t="shared" ca="1" si="2"/>
        <v>-0.44627710526038827</v>
      </c>
      <c r="N54" s="4">
        <f t="shared" ca="1" si="17"/>
        <v>0.97001539825582506</v>
      </c>
      <c r="O54" s="4">
        <f t="shared" ca="1" si="18"/>
        <v>16</v>
      </c>
      <c r="P54" s="4">
        <f t="shared" ca="1" si="3"/>
        <v>0.37120882205152861</v>
      </c>
      <c r="Q54" s="4">
        <f t="shared" ca="1" si="19"/>
        <v>-7.5068283208859665E-2</v>
      </c>
      <c r="R54" s="4">
        <f t="shared" ca="1" si="20"/>
        <v>-0.11405593752984759</v>
      </c>
      <c r="S54" s="4">
        <f t="shared" ca="1" si="21"/>
        <v>44</v>
      </c>
      <c r="T54" s="4">
        <f t="shared" ca="1" si="22"/>
        <v>0.6</v>
      </c>
      <c r="U54" s="4">
        <f t="shared" ca="1" si="23"/>
        <v>-0.11405593752984759</v>
      </c>
      <c r="V54" s="4">
        <f t="shared" ca="1" si="24"/>
        <v>-0.12862634118094182</v>
      </c>
      <c r="Y54" s="4">
        <v>0.28509000001619711</v>
      </c>
      <c r="Z54" s="4">
        <v>2.4152775000096938</v>
      </c>
      <c r="AA54" s="4">
        <v>0.31788499999052533</v>
      </c>
      <c r="AB54" s="4">
        <v>0.47584250001619921</v>
      </c>
      <c r="AD54" s="4">
        <v>-0.21469750002367505</v>
      </c>
      <c r="AE54" s="4">
        <f t="shared" si="4"/>
        <v>1.1043024999750628</v>
      </c>
      <c r="AF54" s="4">
        <v>33</v>
      </c>
      <c r="AG54" s="2">
        <f t="shared" si="25"/>
        <v>-4.959999999999992</v>
      </c>
      <c r="AH54" s="4">
        <f t="shared" si="5"/>
        <v>19</v>
      </c>
      <c r="AI54" s="4">
        <f t="shared" si="6"/>
        <v>4.7619047619047616E-2</v>
      </c>
      <c r="AJ54" s="2">
        <f t="shared" si="7"/>
        <v>0</v>
      </c>
      <c r="AK54" s="4">
        <v>33</v>
      </c>
      <c r="AL54" s="4">
        <f t="shared" ca="1" si="8"/>
        <v>-0.11405593752984759</v>
      </c>
      <c r="AM54" s="4">
        <f t="shared" ca="1" si="9"/>
        <v>-0.12862634118094182</v>
      </c>
      <c r="AN54" s="2">
        <f t="shared" si="26"/>
        <v>-4.959999999999992</v>
      </c>
      <c r="AO54" s="4">
        <f t="shared" ca="1" si="10"/>
        <v>28</v>
      </c>
      <c r="AP54" s="4">
        <f t="shared" ca="1" si="11"/>
        <v>7.0175438596491224E-2</v>
      </c>
      <c r="AQ54" s="2">
        <f t="shared" ca="1" si="12"/>
        <v>0</v>
      </c>
      <c r="AT54" s="10">
        <f t="shared" ca="1" si="27"/>
        <v>0</v>
      </c>
      <c r="AU54" s="10">
        <f t="shared" ca="1" si="28"/>
        <v>0</v>
      </c>
      <c r="AV54" s="10">
        <f t="shared" ca="1" si="29"/>
        <v>0</v>
      </c>
      <c r="AW54" s="10">
        <f t="shared" ca="1" si="30"/>
        <v>0</v>
      </c>
      <c r="AX54" s="10">
        <f t="shared" ca="1" si="13"/>
        <v>-0.11405593752984759</v>
      </c>
    </row>
    <row r="55" spans="2:50" x14ac:dyDescent="0.15">
      <c r="B55" s="4">
        <v>1.1043024999750628</v>
      </c>
      <c r="C55" s="4">
        <f t="shared" si="14"/>
        <v>0.88530249997376131</v>
      </c>
      <c r="F55" s="4">
        <v>34</v>
      </c>
      <c r="G55" s="4">
        <f t="shared" ca="1" si="0"/>
        <v>1</v>
      </c>
      <c r="H55" s="4">
        <f t="shared" ca="1" si="31"/>
        <v>-2.2518518518518792E-2</v>
      </c>
      <c r="I55" s="4">
        <f t="shared" ca="1" si="1"/>
        <v>1.6469135802469136E-2</v>
      </c>
      <c r="J55" s="4">
        <f t="shared" ca="1" si="32"/>
        <v>-2.2518518518518792E-2</v>
      </c>
      <c r="K55" s="4">
        <f t="shared" ca="1" si="15"/>
        <v>0.94517790772258614</v>
      </c>
      <c r="L55" s="4">
        <f t="shared" ca="1" si="16"/>
        <v>20</v>
      </c>
      <c r="M55" s="4">
        <f t="shared" ca="1" si="2"/>
        <v>-0.89891760819778477</v>
      </c>
      <c r="N55" s="4">
        <f t="shared" ca="1" si="17"/>
        <v>1.121202351086213</v>
      </c>
      <c r="O55" s="4">
        <f t="shared" ca="1" si="18"/>
        <v>16</v>
      </c>
      <c r="P55" s="4">
        <f t="shared" ca="1" si="3"/>
        <v>0.79280978553536174</v>
      </c>
      <c r="Q55" s="4">
        <f t="shared" ca="1" si="19"/>
        <v>-0.10610782266242302</v>
      </c>
      <c r="R55" s="4">
        <f t="shared" ca="1" si="20"/>
        <v>-0.12862634118094182</v>
      </c>
      <c r="S55" s="4">
        <f t="shared" ca="1" si="21"/>
        <v>44</v>
      </c>
      <c r="T55" s="4">
        <f t="shared" ca="1" si="22"/>
        <v>0.6</v>
      </c>
      <c r="U55" s="4">
        <f t="shared" ca="1" si="23"/>
        <v>-0.12862634118094182</v>
      </c>
      <c r="V55" s="4">
        <f t="shared" ca="1" si="24"/>
        <v>1.9368356185049367</v>
      </c>
      <c r="Y55" s="4">
        <v>-3.9709099999853947</v>
      </c>
      <c r="Z55" s="4">
        <v>2.5812775000098043</v>
      </c>
      <c r="AA55" s="4">
        <v>0.41988499999234818</v>
      </c>
      <c r="AB55" s="4">
        <v>1.4678425000163031</v>
      </c>
      <c r="AD55" s="4">
        <v>1.1043024999750628</v>
      </c>
      <c r="AE55" s="4">
        <f t="shared" si="4"/>
        <v>0.88530249997376131</v>
      </c>
      <c r="AF55" s="4">
        <v>34</v>
      </c>
      <c r="AG55" s="2">
        <f t="shared" si="25"/>
        <v>-4.7399999999999922</v>
      </c>
      <c r="AH55" s="4">
        <f t="shared" si="5"/>
        <v>19</v>
      </c>
      <c r="AI55" s="4">
        <f t="shared" si="6"/>
        <v>4.7619047619047616E-2</v>
      </c>
      <c r="AJ55" s="2">
        <f t="shared" si="7"/>
        <v>2.2784233310549126E-2</v>
      </c>
      <c r="AK55" s="4">
        <v>34</v>
      </c>
      <c r="AL55" s="4">
        <f t="shared" ca="1" si="8"/>
        <v>-0.12862634118094182</v>
      </c>
      <c r="AM55" s="4">
        <f t="shared" ca="1" si="9"/>
        <v>1.9368356185049367</v>
      </c>
      <c r="AN55" s="2">
        <f t="shared" si="26"/>
        <v>-4.7399999999999922</v>
      </c>
      <c r="AO55" s="4">
        <f t="shared" ca="1" si="10"/>
        <v>28</v>
      </c>
      <c r="AP55" s="4">
        <f t="shared" ca="1" si="11"/>
        <v>7.0175438596491224E-2</v>
      </c>
      <c r="AQ55" s="2">
        <f t="shared" ca="1" si="12"/>
        <v>3.4176349965823687E-2</v>
      </c>
      <c r="AT55" s="10">
        <f t="shared" ca="1" si="27"/>
        <v>0</v>
      </c>
      <c r="AU55" s="10">
        <f t="shared" ca="1" si="28"/>
        <v>0</v>
      </c>
      <c r="AV55" s="10">
        <f t="shared" ca="1" si="29"/>
        <v>0</v>
      </c>
      <c r="AW55" s="10">
        <f t="shared" ca="1" si="30"/>
        <v>0</v>
      </c>
      <c r="AX55" s="10">
        <f t="shared" ca="1" si="13"/>
        <v>-0.12862634118094182</v>
      </c>
    </row>
    <row r="56" spans="2:50" x14ac:dyDescent="0.15">
      <c r="B56" s="4">
        <v>0.88530249997376131</v>
      </c>
      <c r="C56" s="4">
        <f t="shared" si="14"/>
        <v>0.14030249997531996</v>
      </c>
      <c r="F56" s="4">
        <v>35</v>
      </c>
      <c r="G56" s="4">
        <f t="shared" ca="1" si="0"/>
        <v>1</v>
      </c>
      <c r="H56" s="4">
        <f t="shared" ca="1" si="31"/>
        <v>-6.0493827160496561E-3</v>
      </c>
      <c r="I56" s="4">
        <f t="shared" ca="1" si="1"/>
        <v>1.6469135802469136E-2</v>
      </c>
      <c r="J56" s="4">
        <f t="shared" ca="1" si="32"/>
        <v>-6.0493827160496561E-3</v>
      </c>
      <c r="K56" s="4">
        <f t="shared" ca="1" si="15"/>
        <v>0.7562330300248914</v>
      </c>
      <c r="L56" s="4">
        <f t="shared" ca="1" si="16"/>
        <v>15</v>
      </c>
      <c r="M56" s="4">
        <f t="shared" ca="1" si="2"/>
        <v>0.6549170151824365</v>
      </c>
      <c r="N56" s="4">
        <f t="shared" ca="1" si="17"/>
        <v>1.28796798603855</v>
      </c>
      <c r="O56" s="4">
        <f t="shared" ca="1" si="18"/>
        <v>20</v>
      </c>
      <c r="P56" s="4">
        <f t="shared" ca="1" si="3"/>
        <v>-1.28796798603855</v>
      </c>
      <c r="Q56" s="4">
        <f t="shared" ca="1" si="19"/>
        <v>1.9428850012209864</v>
      </c>
      <c r="R56" s="4">
        <f t="shared" ca="1" si="20"/>
        <v>1.9368356185049367</v>
      </c>
      <c r="S56" s="4">
        <f t="shared" ca="1" si="21"/>
        <v>44</v>
      </c>
      <c r="T56" s="4">
        <f t="shared" ca="1" si="22"/>
        <v>0.6</v>
      </c>
      <c r="U56" s="4">
        <f t="shared" ca="1" si="23"/>
        <v>1.9368356185049367</v>
      </c>
      <c r="V56" s="4">
        <f t="shared" ca="1" si="24"/>
        <v>1.495313201635992</v>
      </c>
      <c r="Y56" s="4">
        <v>-2.398909999985932</v>
      </c>
      <c r="Z56" s="4">
        <v>1.3602775000087775</v>
      </c>
      <c r="AA56" s="4">
        <v>1.0138849999918875</v>
      </c>
      <c r="AB56" s="4">
        <v>1.63784250001342</v>
      </c>
      <c r="AD56" s="4">
        <v>0.88530249997376131</v>
      </c>
      <c r="AE56" s="4">
        <f t="shared" si="4"/>
        <v>0.14030249997531996</v>
      </c>
      <c r="AF56" s="4">
        <v>35</v>
      </c>
      <c r="AG56" s="2">
        <f t="shared" si="25"/>
        <v>-4.5199999999999925</v>
      </c>
      <c r="AH56" s="4">
        <f t="shared" si="5"/>
        <v>21</v>
      </c>
      <c r="AI56" s="4">
        <f t="shared" si="6"/>
        <v>5.2631578947368418E-2</v>
      </c>
      <c r="AJ56" s="2">
        <f t="shared" si="7"/>
        <v>3.4176349965823687E-2</v>
      </c>
      <c r="AK56" s="4">
        <v>35</v>
      </c>
      <c r="AL56" s="4">
        <f t="shared" ca="1" si="8"/>
        <v>1.9368356185049367</v>
      </c>
      <c r="AM56" s="4">
        <f t="shared" ca="1" si="9"/>
        <v>1.495313201635992</v>
      </c>
      <c r="AN56" s="2">
        <f t="shared" si="26"/>
        <v>-4.5199999999999925</v>
      </c>
      <c r="AO56" s="4">
        <f t="shared" ca="1" si="10"/>
        <v>31</v>
      </c>
      <c r="AP56" s="4">
        <f t="shared" ca="1" si="11"/>
        <v>7.7694235588972427E-2</v>
      </c>
      <c r="AQ56" s="2">
        <f t="shared" ca="1" si="12"/>
        <v>0</v>
      </c>
      <c r="AT56" s="10">
        <f t="shared" ca="1" si="27"/>
        <v>0</v>
      </c>
      <c r="AU56" s="10">
        <f t="shared" ca="1" si="28"/>
        <v>0</v>
      </c>
      <c r="AV56" s="10">
        <f t="shared" ca="1" si="29"/>
        <v>0</v>
      </c>
      <c r="AW56" s="10">
        <f t="shared" ca="1" si="30"/>
        <v>0</v>
      </c>
      <c r="AX56" s="10">
        <f t="shared" ca="1" si="13"/>
        <v>1.9368356185049367</v>
      </c>
    </row>
    <row r="57" spans="2:50" x14ac:dyDescent="0.15">
      <c r="B57" s="4">
        <v>0.14030249997531996</v>
      </c>
      <c r="C57" s="4">
        <f t="shared" si="14"/>
        <v>-1.4556975000239447</v>
      </c>
      <c r="F57" s="4">
        <v>36</v>
      </c>
      <c r="G57" s="4">
        <f t="shared" ca="1" si="0"/>
        <v>1</v>
      </c>
      <c r="H57" s="4">
        <f t="shared" ca="1" si="31"/>
        <v>1.041975308641948E-2</v>
      </c>
      <c r="I57" s="4">
        <f t="shared" ca="1" si="1"/>
        <v>1.6469135802469136E-2</v>
      </c>
      <c r="J57" s="4">
        <f t="shared" ca="1" si="32"/>
        <v>1.041975308641948E-2</v>
      </c>
      <c r="K57" s="4">
        <f t="shared" ca="1" si="15"/>
        <v>1.2471310727170999</v>
      </c>
      <c r="L57" s="4">
        <f t="shared" ca="1" si="16"/>
        <v>5</v>
      </c>
      <c r="M57" s="4">
        <f t="shared" ca="1" si="2"/>
        <v>1.1860921333817622</v>
      </c>
      <c r="N57" s="4">
        <f t="shared" ca="1" si="17"/>
        <v>0.50835116056830087</v>
      </c>
      <c r="O57" s="4">
        <f t="shared" ca="1" si="18"/>
        <v>15</v>
      </c>
      <c r="P57" s="4">
        <f t="shared" ca="1" si="3"/>
        <v>0.2988013151678105</v>
      </c>
      <c r="Q57" s="4">
        <f t="shared" ca="1" si="19"/>
        <v>1.4848934485495726</v>
      </c>
      <c r="R57" s="4">
        <f t="shared" ca="1" si="20"/>
        <v>1.495313201635992</v>
      </c>
      <c r="S57" s="4">
        <f t="shared" ca="1" si="21"/>
        <v>44</v>
      </c>
      <c r="T57" s="4">
        <f t="shared" ca="1" si="22"/>
        <v>0.6</v>
      </c>
      <c r="U57" s="4">
        <f t="shared" ca="1" si="23"/>
        <v>1.495313201635992</v>
      </c>
      <c r="V57" s="4">
        <f t="shared" ca="1" si="24"/>
        <v>1.7121053697806012</v>
      </c>
      <c r="Y57" s="4">
        <v>-0.99890999998564212</v>
      </c>
      <c r="Z57" s="4">
        <v>6.9822775000112358</v>
      </c>
      <c r="AA57" s="4">
        <v>1.5108849999911911</v>
      </c>
      <c r="AB57" s="4">
        <v>1.4698425000148063</v>
      </c>
      <c r="AD57" s="4">
        <v>0.14030249997531996</v>
      </c>
      <c r="AE57" s="4">
        <f t="shared" si="4"/>
        <v>-1.4556975000239447</v>
      </c>
      <c r="AF57" s="4">
        <v>36</v>
      </c>
      <c r="AG57" s="2">
        <f t="shared" si="25"/>
        <v>-4.2999999999999927</v>
      </c>
      <c r="AH57" s="4">
        <f t="shared" si="5"/>
        <v>24</v>
      </c>
      <c r="AI57" s="4">
        <f t="shared" si="6"/>
        <v>6.0150375939849621E-2</v>
      </c>
      <c r="AJ57" s="2">
        <f t="shared" si="7"/>
        <v>2.2784233310549126E-2</v>
      </c>
      <c r="AK57" s="4">
        <v>36</v>
      </c>
      <c r="AL57" s="4">
        <f t="shared" ca="1" si="8"/>
        <v>1.495313201635992</v>
      </c>
      <c r="AM57" s="4">
        <f t="shared" ca="1" si="9"/>
        <v>1.7121053697806012</v>
      </c>
      <c r="AN57" s="2">
        <f t="shared" si="26"/>
        <v>-4.2999999999999927</v>
      </c>
      <c r="AO57" s="4">
        <f t="shared" ca="1" si="10"/>
        <v>31</v>
      </c>
      <c r="AP57" s="4">
        <f t="shared" ca="1" si="11"/>
        <v>7.7694235588972427E-2</v>
      </c>
      <c r="AQ57" s="2">
        <f t="shared" ca="1" si="12"/>
        <v>1.1392116655274563E-2</v>
      </c>
      <c r="AT57" s="10">
        <f t="shared" ca="1" si="27"/>
        <v>0</v>
      </c>
      <c r="AU57" s="10">
        <f t="shared" ca="1" si="28"/>
        <v>0</v>
      </c>
      <c r="AV57" s="10">
        <f t="shared" ca="1" si="29"/>
        <v>0</v>
      </c>
      <c r="AW57" s="10">
        <f t="shared" ca="1" si="30"/>
        <v>0</v>
      </c>
      <c r="AX57" s="10">
        <f t="shared" ca="1" si="13"/>
        <v>1.495313201635992</v>
      </c>
    </row>
    <row r="58" spans="2:50" x14ac:dyDescent="0.15">
      <c r="B58" s="4">
        <v>-1.4556975000239447</v>
      </c>
      <c r="C58" s="4">
        <f t="shared" si="14"/>
        <v>-1.5966975000232253</v>
      </c>
      <c r="F58" s="4">
        <v>37</v>
      </c>
      <c r="G58" s="4">
        <f t="shared" ca="1" si="0"/>
        <v>1</v>
      </c>
      <c r="H58" s="4">
        <f t="shared" ca="1" si="31"/>
        <v>2.6888888888888615E-2</v>
      </c>
      <c r="I58" s="4">
        <f t="shared" ca="1" si="1"/>
        <v>1.6469135802469136E-2</v>
      </c>
      <c r="J58" s="4">
        <f t="shared" ca="1" si="32"/>
        <v>2.6888888888888615E-2</v>
      </c>
      <c r="K58" s="4">
        <f t="shared" ca="1" si="15"/>
        <v>1.4766306156894442</v>
      </c>
      <c r="L58" s="4">
        <f t="shared" ca="1" si="16"/>
        <v>11</v>
      </c>
      <c r="M58" s="4">
        <f t="shared" ca="1" si="2"/>
        <v>1.1159629592857625</v>
      </c>
      <c r="N58" s="4">
        <f t="shared" ca="1" si="17"/>
        <v>0.58389293658851016</v>
      </c>
      <c r="O58" s="4">
        <f t="shared" ca="1" si="18"/>
        <v>7</v>
      </c>
      <c r="P58" s="4">
        <f t="shared" ca="1" si="3"/>
        <v>0.56925352160595022</v>
      </c>
      <c r="Q58" s="4">
        <f t="shared" ca="1" si="19"/>
        <v>1.6852164808917127</v>
      </c>
      <c r="R58" s="4">
        <f t="shared" ca="1" si="20"/>
        <v>1.7121053697806012</v>
      </c>
      <c r="S58" s="4">
        <f t="shared" ca="1" si="21"/>
        <v>44</v>
      </c>
      <c r="T58" s="4">
        <f t="shared" ca="1" si="22"/>
        <v>0.6</v>
      </c>
      <c r="U58" s="4">
        <f t="shared" ca="1" si="23"/>
        <v>1.7121053697806012</v>
      </c>
      <c r="V58" s="4">
        <f t="shared" ca="1" si="24"/>
        <v>-0.31864140141345088</v>
      </c>
      <c r="Y58" s="4">
        <v>-0.662909999984862</v>
      </c>
      <c r="Z58" s="4">
        <v>2.4622775000082697</v>
      </c>
      <c r="AA58" s="4">
        <v>2.4138849999921774</v>
      </c>
      <c r="AB58" s="4">
        <v>1.3768425000151296</v>
      </c>
      <c r="AD58" s="4">
        <v>-1.4556975000239447</v>
      </c>
      <c r="AE58" s="4">
        <f t="shared" si="4"/>
        <v>-1.5966975000232253</v>
      </c>
      <c r="AF58" s="4">
        <v>37</v>
      </c>
      <c r="AG58" s="2">
        <f t="shared" si="25"/>
        <v>-4.079999999999993</v>
      </c>
      <c r="AH58" s="4">
        <f t="shared" si="5"/>
        <v>26</v>
      </c>
      <c r="AI58" s="4">
        <f t="shared" si="6"/>
        <v>6.5162907268170422E-2</v>
      </c>
      <c r="AJ58" s="2">
        <f t="shared" si="7"/>
        <v>3.4176349965823617E-2</v>
      </c>
      <c r="AK58" s="4">
        <v>37</v>
      </c>
      <c r="AL58" s="4">
        <f t="shared" ca="1" si="8"/>
        <v>1.7121053697806012</v>
      </c>
      <c r="AM58" s="4">
        <f t="shared" ca="1" si="9"/>
        <v>-0.31864140141345088</v>
      </c>
      <c r="AN58" s="2">
        <f t="shared" si="26"/>
        <v>-4.079999999999993</v>
      </c>
      <c r="AO58" s="4">
        <f t="shared" ca="1" si="10"/>
        <v>32</v>
      </c>
      <c r="AP58" s="4">
        <f t="shared" ca="1" si="11"/>
        <v>8.0200501253132828E-2</v>
      </c>
      <c r="AQ58" s="2">
        <f t="shared" ca="1" si="12"/>
        <v>1.1392116655274538E-2</v>
      </c>
      <c r="AT58" s="10">
        <f t="shared" ca="1" si="27"/>
        <v>0</v>
      </c>
      <c r="AU58" s="10">
        <f t="shared" ca="1" si="28"/>
        <v>0</v>
      </c>
      <c r="AV58" s="10">
        <f t="shared" ca="1" si="29"/>
        <v>0</v>
      </c>
      <c r="AW58" s="10">
        <f t="shared" ca="1" si="30"/>
        <v>0</v>
      </c>
      <c r="AX58" s="10">
        <f t="shared" ca="1" si="13"/>
        <v>1.7121053697806012</v>
      </c>
    </row>
    <row r="59" spans="2:50" x14ac:dyDescent="0.15">
      <c r="B59" s="4">
        <v>-1.5966975000232253</v>
      </c>
      <c r="C59" s="4">
        <f t="shared" si="14"/>
        <v>-1.2166975000234004</v>
      </c>
      <c r="F59" s="4">
        <v>38</v>
      </c>
      <c r="G59" s="4">
        <f t="shared" ca="1" si="0"/>
        <v>1</v>
      </c>
      <c r="H59" s="4">
        <f t="shared" ca="1" si="31"/>
        <v>4.3358024691357751E-2</v>
      </c>
      <c r="I59" s="4">
        <f t="shared" ca="1" si="1"/>
        <v>1.6469135802469136E-2</v>
      </c>
      <c r="J59" s="4">
        <f t="shared" ca="1" si="32"/>
        <v>4.3358024691357751E-2</v>
      </c>
      <c r="K59" s="4">
        <f t="shared" ca="1" si="15"/>
        <v>1.7314169168659108</v>
      </c>
      <c r="L59" s="4">
        <f t="shared" ca="1" si="16"/>
        <v>13</v>
      </c>
      <c r="M59" s="4">
        <f t="shared" ca="1" si="2"/>
        <v>-0.80462956173617117</v>
      </c>
      <c r="N59" s="4">
        <f t="shared" ca="1" si="17"/>
        <v>1.0201583874325224</v>
      </c>
      <c r="O59" s="4">
        <f t="shared" ca="1" si="18"/>
        <v>7</v>
      </c>
      <c r="P59" s="4">
        <f t="shared" ca="1" si="3"/>
        <v>0.44263013563136255</v>
      </c>
      <c r="Q59" s="4">
        <f t="shared" ca="1" si="19"/>
        <v>-0.36199942610480862</v>
      </c>
      <c r="R59" s="4">
        <f t="shared" ca="1" si="20"/>
        <v>-0.31864140141345088</v>
      </c>
      <c r="S59" s="4">
        <f t="shared" ca="1" si="21"/>
        <v>44</v>
      </c>
      <c r="T59" s="4">
        <f t="shared" ca="1" si="22"/>
        <v>0.6</v>
      </c>
      <c r="U59" s="4">
        <f t="shared" ca="1" si="23"/>
        <v>-0.31864140141345088</v>
      </c>
      <c r="V59" s="4">
        <f t="shared" ca="1" si="24"/>
        <v>-0.27394796936163568</v>
      </c>
      <c r="Y59" s="4">
        <v>-0.51390999998446318</v>
      </c>
      <c r="Z59" s="4">
        <v>0.23027750000892411</v>
      </c>
      <c r="AA59" s="4">
        <v>1.5898849999906872</v>
      </c>
      <c r="AB59" s="4">
        <v>13.007842500016409</v>
      </c>
      <c r="AD59" s="4">
        <v>-1.5966975000232253</v>
      </c>
      <c r="AE59" s="4">
        <f t="shared" si="4"/>
        <v>-1.2166975000234004</v>
      </c>
      <c r="AF59" s="4">
        <v>38</v>
      </c>
      <c r="AG59" s="2">
        <f t="shared" si="25"/>
        <v>-3.8599999999999928</v>
      </c>
      <c r="AH59" s="4">
        <f t="shared" si="5"/>
        <v>29</v>
      </c>
      <c r="AI59" s="4">
        <f t="shared" si="6"/>
        <v>7.2681704260651625E-2</v>
      </c>
      <c r="AJ59" s="2">
        <f t="shared" si="7"/>
        <v>1.1392116655274538E-2</v>
      </c>
      <c r="AK59" s="4">
        <v>38</v>
      </c>
      <c r="AL59" s="4">
        <f t="shared" ca="1" si="8"/>
        <v>-0.31864140141345088</v>
      </c>
      <c r="AM59" s="4">
        <f t="shared" ca="1" si="9"/>
        <v>-0.27394796936163568</v>
      </c>
      <c r="AN59" s="2">
        <f t="shared" si="26"/>
        <v>-3.8599999999999928</v>
      </c>
      <c r="AO59" s="4">
        <f t="shared" ca="1" si="10"/>
        <v>33</v>
      </c>
      <c r="AP59" s="4">
        <f t="shared" ca="1" si="11"/>
        <v>8.2706766917293228E-2</v>
      </c>
      <c r="AQ59" s="2">
        <f t="shared" ca="1" si="12"/>
        <v>1.1392116655274538E-2</v>
      </c>
      <c r="AT59" s="10">
        <f t="shared" ca="1" si="27"/>
        <v>0</v>
      </c>
      <c r="AU59" s="10">
        <f t="shared" ca="1" si="28"/>
        <v>0</v>
      </c>
      <c r="AV59" s="10">
        <f t="shared" ca="1" si="29"/>
        <v>0</v>
      </c>
      <c r="AW59" s="10">
        <f t="shared" ca="1" si="30"/>
        <v>0</v>
      </c>
      <c r="AX59" s="10">
        <f t="shared" ca="1" si="13"/>
        <v>-0.31864140141345088</v>
      </c>
    </row>
    <row r="60" spans="2:50" x14ac:dyDescent="0.15">
      <c r="B60" s="4">
        <v>-1.2166975000234004</v>
      </c>
      <c r="C60" s="4">
        <f t="shared" si="14"/>
        <v>1.1313024999743959</v>
      </c>
      <c r="F60" s="4">
        <v>39</v>
      </c>
      <c r="G60" s="4">
        <f t="shared" ca="1" si="0"/>
        <v>1</v>
      </c>
      <c r="H60" s="4">
        <f t="shared" ca="1" si="31"/>
        <v>5.9827160493826886E-2</v>
      </c>
      <c r="I60" s="4">
        <f t="shared" ca="1" si="1"/>
        <v>1.6469135802469136E-2</v>
      </c>
      <c r="J60" s="4">
        <f t="shared" ca="1" si="32"/>
        <v>5.9827160493826886E-2</v>
      </c>
      <c r="K60" s="4">
        <f t="shared" ca="1" si="15"/>
        <v>1.566246560756658</v>
      </c>
      <c r="L60" s="4">
        <f t="shared" ca="1" si="16"/>
        <v>15</v>
      </c>
      <c r="M60" s="4">
        <f t="shared" ca="1" si="2"/>
        <v>-0.92061662986656967</v>
      </c>
      <c r="N60" s="4">
        <f t="shared" ca="1" si="17"/>
        <v>1.8073374171153243</v>
      </c>
      <c r="O60" s="4">
        <f t="shared" ca="1" si="18"/>
        <v>19</v>
      </c>
      <c r="P60" s="4">
        <f t="shared" ca="1" si="3"/>
        <v>0.58684150001110713</v>
      </c>
      <c r="Q60" s="4">
        <f t="shared" ca="1" si="19"/>
        <v>-0.33377512985546254</v>
      </c>
      <c r="R60" s="4">
        <f t="shared" ca="1" si="20"/>
        <v>-0.27394796936163568</v>
      </c>
      <c r="S60" s="4">
        <f t="shared" ca="1" si="21"/>
        <v>44</v>
      </c>
      <c r="T60" s="4">
        <f t="shared" ca="1" si="22"/>
        <v>0.6</v>
      </c>
      <c r="U60" s="4">
        <f t="shared" ca="1" si="23"/>
        <v>-0.27394796936163568</v>
      </c>
      <c r="V60" s="4">
        <f t="shared" ca="1" si="24"/>
        <v>-0.14092384882438755</v>
      </c>
      <c r="Y60" s="4">
        <v>1.6170900000140875</v>
      </c>
      <c r="Z60" s="4">
        <v>-0.33772249998875736</v>
      </c>
      <c r="AA60" s="4">
        <v>2.8988849999933564</v>
      </c>
      <c r="AB60" s="4">
        <v>3.4868425000134096</v>
      </c>
      <c r="AD60" s="4">
        <v>-1.2166975000234004</v>
      </c>
      <c r="AE60" s="4">
        <f t="shared" si="4"/>
        <v>1.1313024999743959</v>
      </c>
      <c r="AF60" s="4">
        <v>39</v>
      </c>
      <c r="AG60" s="2">
        <f t="shared" si="25"/>
        <v>-3.6399999999999926</v>
      </c>
      <c r="AH60" s="4">
        <f t="shared" si="5"/>
        <v>30</v>
      </c>
      <c r="AI60" s="4">
        <f t="shared" si="6"/>
        <v>7.5187969924812026E-2</v>
      </c>
      <c r="AJ60" s="2">
        <f t="shared" si="7"/>
        <v>4.5568466621098154E-2</v>
      </c>
      <c r="AK60" s="4">
        <v>39</v>
      </c>
      <c r="AL60" s="4">
        <f t="shared" ca="1" si="8"/>
        <v>-0.27394796936163568</v>
      </c>
      <c r="AM60" s="4">
        <f t="shared" ca="1" si="9"/>
        <v>-0.14092384882438755</v>
      </c>
      <c r="AN60" s="2">
        <f t="shared" si="26"/>
        <v>-3.6399999999999926</v>
      </c>
      <c r="AO60" s="4">
        <f t="shared" ca="1" si="10"/>
        <v>34</v>
      </c>
      <c r="AP60" s="4">
        <f t="shared" ca="1" si="11"/>
        <v>8.5213032581453629E-2</v>
      </c>
      <c r="AQ60" s="2">
        <f t="shared" ca="1" si="12"/>
        <v>2.2784233310549077E-2</v>
      </c>
      <c r="AT60" s="10">
        <f t="shared" ca="1" si="27"/>
        <v>0</v>
      </c>
      <c r="AU60" s="10">
        <f t="shared" ca="1" si="28"/>
        <v>0</v>
      </c>
      <c r="AV60" s="10">
        <f t="shared" ca="1" si="29"/>
        <v>0</v>
      </c>
      <c r="AW60" s="10">
        <f t="shared" ca="1" si="30"/>
        <v>0</v>
      </c>
      <c r="AX60" s="10">
        <f t="shared" ca="1" si="13"/>
        <v>-0.27394796936163568</v>
      </c>
    </row>
    <row r="61" spans="2:50" x14ac:dyDescent="0.15">
      <c r="B61" s="4">
        <v>1.1313024999743959</v>
      </c>
      <c r="C61" s="4">
        <f t="shared" si="14"/>
        <v>0.52130249997617284</v>
      </c>
      <c r="F61" s="4">
        <v>40</v>
      </c>
      <c r="G61" s="4">
        <f t="shared" ca="1" si="0"/>
        <v>1</v>
      </c>
      <c r="H61" s="4">
        <f t="shared" ca="1" si="31"/>
        <v>7.6296296296296029E-2</v>
      </c>
      <c r="I61" s="4">
        <f t="shared" ca="1" si="1"/>
        <v>1.6469135802469136E-2</v>
      </c>
      <c r="J61" s="4">
        <f t="shared" ca="1" si="32"/>
        <v>7.6296296296296029E-2</v>
      </c>
      <c r="K61" s="4">
        <f t="shared" ca="1" si="15"/>
        <v>0.27783499384672772</v>
      </c>
      <c r="L61" s="4">
        <f t="shared" ca="1" si="16"/>
        <v>14</v>
      </c>
      <c r="M61" s="4">
        <f t="shared" ca="1" si="2"/>
        <v>-0.21722014512068319</v>
      </c>
      <c r="N61" s="4">
        <f t="shared" ca="1" si="17"/>
        <v>0.32187358064151711</v>
      </c>
      <c r="O61" s="4">
        <f t="shared" ca="1" si="18"/>
        <v>8</v>
      </c>
      <c r="P61" s="4">
        <f t="shared" ca="1" si="3"/>
        <v>-3.9434291999885978E-16</v>
      </c>
      <c r="Q61" s="4">
        <f t="shared" ca="1" si="19"/>
        <v>-0.21722014512068358</v>
      </c>
      <c r="R61" s="4">
        <f t="shared" ca="1" si="20"/>
        <v>-0.14092384882438755</v>
      </c>
      <c r="S61" s="4">
        <f t="shared" ca="1" si="21"/>
        <v>44</v>
      </c>
      <c r="T61" s="4">
        <f t="shared" ca="1" si="22"/>
        <v>0.6</v>
      </c>
      <c r="U61" s="4">
        <f t="shared" ca="1" si="23"/>
        <v>-0.14092384882438755</v>
      </c>
      <c r="V61" s="4">
        <f t="shared" ca="1" si="24"/>
        <v>1.9070334400988644</v>
      </c>
      <c r="Y61" s="4">
        <v>0.89609000001544814</v>
      </c>
      <c r="Z61" s="4">
        <v>-1.5097224999891523</v>
      </c>
      <c r="AA61" s="4">
        <v>3.4488849999938509</v>
      </c>
      <c r="AB61" s="4">
        <v>1.1058425000136651</v>
      </c>
      <c r="AD61" s="4">
        <v>1.1313024999743959</v>
      </c>
      <c r="AE61" s="4">
        <f t="shared" si="4"/>
        <v>0.52130249997617284</v>
      </c>
      <c r="AF61" s="4">
        <v>40</v>
      </c>
      <c r="AG61" s="2">
        <f t="shared" si="25"/>
        <v>-3.4199999999999924</v>
      </c>
      <c r="AH61" s="4">
        <f t="shared" si="5"/>
        <v>34</v>
      </c>
      <c r="AI61" s="4">
        <f t="shared" si="6"/>
        <v>8.5213032581453629E-2</v>
      </c>
      <c r="AJ61" s="2">
        <f t="shared" si="7"/>
        <v>4.5568466621098154E-2</v>
      </c>
      <c r="AK61" s="4">
        <v>40</v>
      </c>
      <c r="AL61" s="4">
        <f t="shared" ca="1" si="8"/>
        <v>-0.14092384882438755</v>
      </c>
      <c r="AM61" s="4">
        <f t="shared" ca="1" si="9"/>
        <v>1.9070334400988644</v>
      </c>
      <c r="AN61" s="2">
        <f t="shared" si="26"/>
        <v>-3.4199999999999924</v>
      </c>
      <c r="AO61" s="4">
        <f t="shared" ca="1" si="10"/>
        <v>36</v>
      </c>
      <c r="AP61" s="4">
        <f t="shared" ca="1" si="11"/>
        <v>9.0225563909774431E-2</v>
      </c>
      <c r="AQ61" s="2">
        <f t="shared" ca="1" si="12"/>
        <v>3.4176349965823617E-2</v>
      </c>
      <c r="AT61" s="10">
        <f t="shared" ca="1" si="27"/>
        <v>0</v>
      </c>
      <c r="AU61" s="10">
        <f t="shared" ca="1" si="28"/>
        <v>0</v>
      </c>
      <c r="AV61" s="10">
        <f t="shared" ca="1" si="29"/>
        <v>0</v>
      </c>
      <c r="AW61" s="10">
        <f t="shared" ca="1" si="30"/>
        <v>0</v>
      </c>
      <c r="AX61" s="10">
        <f t="shared" ca="1" si="13"/>
        <v>-0.14092384882438755</v>
      </c>
    </row>
    <row r="62" spans="2:50" x14ac:dyDescent="0.15">
      <c r="B62" s="4">
        <v>0.52130249997617284</v>
      </c>
      <c r="C62" s="4">
        <f t="shared" si="14"/>
        <v>1.212302499975948</v>
      </c>
      <c r="F62" s="4">
        <v>41</v>
      </c>
      <c r="G62" s="4">
        <f t="shared" ca="1" si="0"/>
        <v>1</v>
      </c>
      <c r="H62" s="4">
        <f t="shared" ca="1" si="31"/>
        <v>9.2765432098765171E-2</v>
      </c>
      <c r="I62" s="4">
        <f t="shared" ca="1" si="1"/>
        <v>1.6469135802469136E-2</v>
      </c>
      <c r="J62" s="4">
        <f t="shared" ca="1" si="32"/>
        <v>9.2765432098765171E-2</v>
      </c>
      <c r="K62" s="4">
        <f t="shared" ca="1" si="15"/>
        <v>1.0579889887443918</v>
      </c>
      <c r="L62" s="4">
        <f t="shared" ca="1" si="16"/>
        <v>19</v>
      </c>
      <c r="M62" s="4">
        <f t="shared" ca="1" si="2"/>
        <v>0.88571291574767574</v>
      </c>
      <c r="N62" s="4">
        <f t="shared" ca="1" si="17"/>
        <v>0.94287955127513334</v>
      </c>
      <c r="O62" s="4">
        <f t="shared" ca="1" si="18"/>
        <v>18</v>
      </c>
      <c r="P62" s="4">
        <f t="shared" ca="1" si="3"/>
        <v>0.9285550922524235</v>
      </c>
      <c r="Q62" s="4">
        <f t="shared" ca="1" si="19"/>
        <v>1.8142680080000992</v>
      </c>
      <c r="R62" s="4">
        <f t="shared" ca="1" si="20"/>
        <v>1.9070334400988644</v>
      </c>
      <c r="S62" s="4">
        <f t="shared" ca="1" si="21"/>
        <v>44</v>
      </c>
      <c r="T62" s="4">
        <f t="shared" ca="1" si="22"/>
        <v>0.6</v>
      </c>
      <c r="U62" s="4">
        <f t="shared" ca="1" si="23"/>
        <v>1.9070334400988644</v>
      </c>
      <c r="V62" s="4">
        <f t="shared" ca="1" si="24"/>
        <v>0.10923456790123244</v>
      </c>
      <c r="Y62" s="4">
        <v>-6.8909999985322656E-2</v>
      </c>
      <c r="Z62" s="4">
        <v>0.39527750001155937</v>
      </c>
      <c r="AA62" s="4">
        <v>2.8758849999910296</v>
      </c>
      <c r="AB62" s="4">
        <v>0.54984250001410828</v>
      </c>
      <c r="AD62" s="4">
        <v>0.52130249997617284</v>
      </c>
      <c r="AE62" s="4">
        <f t="shared" si="4"/>
        <v>1.212302499975948</v>
      </c>
      <c r="AF62" s="4">
        <v>41</v>
      </c>
      <c r="AG62" s="2">
        <f t="shared" si="25"/>
        <v>-3.1999999999999922</v>
      </c>
      <c r="AH62" s="4">
        <f t="shared" si="5"/>
        <v>38</v>
      </c>
      <c r="AI62" s="4">
        <f t="shared" si="6"/>
        <v>9.5238095238095233E-2</v>
      </c>
      <c r="AJ62" s="2">
        <f t="shared" si="7"/>
        <v>4.5568466621098154E-2</v>
      </c>
      <c r="AK62" s="4">
        <v>41</v>
      </c>
      <c r="AL62" s="4">
        <f t="shared" ca="1" si="8"/>
        <v>1.9070334400988644</v>
      </c>
      <c r="AM62" s="4">
        <f t="shared" ca="1" si="9"/>
        <v>0.10923456790123244</v>
      </c>
      <c r="AN62" s="2">
        <f t="shared" si="26"/>
        <v>-3.1999999999999922</v>
      </c>
      <c r="AO62" s="4">
        <f t="shared" ca="1" si="10"/>
        <v>39</v>
      </c>
      <c r="AP62" s="4">
        <f t="shared" ca="1" si="11"/>
        <v>9.7744360902255634E-2</v>
      </c>
      <c r="AQ62" s="2">
        <f t="shared" ca="1" si="12"/>
        <v>3.4176349965823617E-2</v>
      </c>
      <c r="AT62" s="10">
        <f t="shared" ca="1" si="27"/>
        <v>0</v>
      </c>
      <c r="AU62" s="10">
        <f t="shared" ca="1" si="28"/>
        <v>0</v>
      </c>
      <c r="AV62" s="10">
        <f t="shared" ca="1" si="29"/>
        <v>0</v>
      </c>
      <c r="AW62" s="10">
        <f t="shared" ca="1" si="30"/>
        <v>0</v>
      </c>
      <c r="AX62" s="10">
        <f t="shared" ca="1" si="13"/>
        <v>1.9070334400988644</v>
      </c>
    </row>
    <row r="63" spans="2:50" x14ac:dyDescent="0.15">
      <c r="B63" s="4">
        <v>1.212302499975948</v>
      </c>
      <c r="C63" s="4">
        <f t="shared" si="14"/>
        <v>1.2363024999757499</v>
      </c>
      <c r="F63" s="4">
        <v>42</v>
      </c>
      <c r="G63" s="4">
        <f t="shared" ca="1" si="0"/>
        <v>1</v>
      </c>
      <c r="H63" s="4">
        <f t="shared" ca="1" si="31"/>
        <v>0.10923456790123431</v>
      </c>
      <c r="I63" s="4">
        <f t="shared" ca="1" si="1"/>
        <v>1.6469135802469136E-2</v>
      </c>
      <c r="J63" s="4">
        <f t="shared" ca="1" si="32"/>
        <v>0.10923456790123431</v>
      </c>
      <c r="K63" s="4">
        <f t="shared" ca="1" si="15"/>
        <v>1.8880470386011678</v>
      </c>
      <c r="L63" s="4">
        <f t="shared" ca="1" si="16"/>
        <v>7</v>
      </c>
      <c r="M63" s="4">
        <f t="shared" ca="1" si="2"/>
        <v>-2.7757654945644196E-15</v>
      </c>
      <c r="N63" s="4">
        <f t="shared" ca="1" si="17"/>
        <v>1.0552944678082428</v>
      </c>
      <c r="O63" s="4">
        <f t="shared" ca="1" si="18"/>
        <v>12</v>
      </c>
      <c r="P63" s="4">
        <f t="shared" ca="1" si="3"/>
        <v>9.0502467069621808E-16</v>
      </c>
      <c r="Q63" s="4">
        <f t="shared" ca="1" si="19"/>
        <v>-1.8707408238682015E-15</v>
      </c>
      <c r="R63" s="4">
        <f t="shared" ca="1" si="20"/>
        <v>0.10923456790123244</v>
      </c>
      <c r="S63" s="4">
        <f t="shared" ca="1" si="21"/>
        <v>44</v>
      </c>
      <c r="T63" s="4">
        <f t="shared" ca="1" si="22"/>
        <v>0.6</v>
      </c>
      <c r="U63" s="4">
        <f t="shared" ca="1" si="23"/>
        <v>0.10923456790123244</v>
      </c>
      <c r="V63" s="4">
        <f t="shared" ca="1" si="24"/>
        <v>0.90207844559469463</v>
      </c>
      <c r="Y63" s="4">
        <v>0.61409000001688696</v>
      </c>
      <c r="Z63" s="4">
        <v>2.1782775000112053</v>
      </c>
      <c r="AA63" s="4">
        <v>0.90588499999100236</v>
      </c>
      <c r="AB63" s="4">
        <v>0.48684250001329588</v>
      </c>
      <c r="AD63" s="4">
        <v>1.212302499975948</v>
      </c>
      <c r="AE63" s="4">
        <f t="shared" si="4"/>
        <v>1.2363024999757499</v>
      </c>
      <c r="AF63" s="4">
        <v>42</v>
      </c>
      <c r="AG63" s="2">
        <f t="shared" si="25"/>
        <v>-2.979999999999992</v>
      </c>
      <c r="AH63" s="4">
        <f t="shared" si="5"/>
        <v>42</v>
      </c>
      <c r="AI63" s="4">
        <f t="shared" si="6"/>
        <v>0.10526315789473684</v>
      </c>
      <c r="AJ63" s="2">
        <f t="shared" si="7"/>
        <v>4.5568466621098154E-2</v>
      </c>
      <c r="AK63" s="4">
        <v>42</v>
      </c>
      <c r="AL63" s="4">
        <f t="shared" ca="1" si="8"/>
        <v>0.10923456790123244</v>
      </c>
      <c r="AM63" s="4">
        <f t="shared" ca="1" si="9"/>
        <v>0.90207844559469463</v>
      </c>
      <c r="AN63" s="2">
        <f t="shared" si="26"/>
        <v>-2.979999999999992</v>
      </c>
      <c r="AO63" s="4">
        <f t="shared" ca="1" si="10"/>
        <v>42</v>
      </c>
      <c r="AP63" s="4">
        <f t="shared" ca="1" si="11"/>
        <v>0.10526315789473684</v>
      </c>
      <c r="AQ63" s="2">
        <f t="shared" ca="1" si="12"/>
        <v>3.4176349965823617E-2</v>
      </c>
      <c r="AT63" s="10">
        <f t="shared" ca="1" si="27"/>
        <v>0</v>
      </c>
      <c r="AU63" s="10">
        <f t="shared" ca="1" si="28"/>
        <v>0</v>
      </c>
      <c r="AV63" s="10">
        <f t="shared" ca="1" si="29"/>
        <v>0</v>
      </c>
      <c r="AW63" s="10">
        <f t="shared" ca="1" si="30"/>
        <v>0</v>
      </c>
      <c r="AX63" s="10">
        <f t="shared" ca="1" si="13"/>
        <v>0.10923456790123244</v>
      </c>
    </row>
    <row r="64" spans="2:50" x14ac:dyDescent="0.15">
      <c r="B64" s="4">
        <v>1.2363024999757499</v>
      </c>
      <c r="C64" s="4">
        <f t="shared" si="14"/>
        <v>-0.1966975000229354</v>
      </c>
      <c r="F64" s="4">
        <v>43</v>
      </c>
      <c r="G64" s="4">
        <f t="shared" ca="1" si="0"/>
        <v>1</v>
      </c>
      <c r="H64" s="4">
        <f t="shared" ca="1" si="31"/>
        <v>0.12570370370370346</v>
      </c>
      <c r="I64" s="4">
        <f t="shared" ca="1" si="1"/>
        <v>1.6469135802469136E-2</v>
      </c>
      <c r="J64" s="4">
        <f t="shared" ca="1" si="32"/>
        <v>0.12570370370370346</v>
      </c>
      <c r="K64" s="4">
        <f t="shared" ca="1" si="15"/>
        <v>0.8728485845461964</v>
      </c>
      <c r="L64" s="4">
        <f t="shared" ca="1" si="16"/>
        <v>14</v>
      </c>
      <c r="M64" s="4">
        <f t="shared" ca="1" si="2"/>
        <v>0.37871480754637116</v>
      </c>
      <c r="N64" s="4">
        <f t="shared" ca="1" si="17"/>
        <v>0.43042401130340235</v>
      </c>
      <c r="O64" s="4">
        <f t="shared" ca="1" si="18"/>
        <v>16</v>
      </c>
      <c r="P64" s="4">
        <f t="shared" ca="1" si="3"/>
        <v>-0.39765993434461999</v>
      </c>
      <c r="Q64" s="4">
        <f t="shared" ca="1" si="19"/>
        <v>0.7763747418909912</v>
      </c>
      <c r="R64" s="4">
        <f t="shared" ca="1" si="20"/>
        <v>0.90207844559469463</v>
      </c>
      <c r="S64" s="4">
        <f t="shared" ca="1" si="21"/>
        <v>44</v>
      </c>
      <c r="T64" s="4">
        <f t="shared" ca="1" si="22"/>
        <v>0.6</v>
      </c>
      <c r="U64" s="4">
        <f t="shared" ca="1" si="23"/>
        <v>0.90207844559469463</v>
      </c>
      <c r="V64" s="4">
        <f t="shared" ca="1" si="24"/>
        <v>0.71968231316271902</v>
      </c>
      <c r="Y64" s="4">
        <v>2.4140900000162446</v>
      </c>
      <c r="Z64" s="4">
        <v>1.4612775000095723</v>
      </c>
      <c r="AA64" s="4">
        <v>0.56588499999321584</v>
      </c>
      <c r="AB64" s="4">
        <v>2.0018425000145612</v>
      </c>
      <c r="AD64" s="4">
        <v>1.2363024999757499</v>
      </c>
      <c r="AE64" s="4">
        <f t="shared" si="4"/>
        <v>-0.1966975000229354</v>
      </c>
      <c r="AF64" s="4">
        <v>43</v>
      </c>
      <c r="AG64" s="2">
        <f t="shared" si="25"/>
        <v>-2.7599999999999918</v>
      </c>
      <c r="AH64" s="4">
        <f t="shared" si="5"/>
        <v>46</v>
      </c>
      <c r="AI64" s="4">
        <f t="shared" si="6"/>
        <v>0.11528822055137844</v>
      </c>
      <c r="AJ64" s="2">
        <f t="shared" si="7"/>
        <v>6.8352699931647234E-2</v>
      </c>
      <c r="AK64" s="4">
        <v>43</v>
      </c>
      <c r="AL64" s="4">
        <f t="shared" ca="1" si="8"/>
        <v>0.90207844559469463</v>
      </c>
      <c r="AM64" s="4">
        <f t="shared" ca="1" si="9"/>
        <v>0.71968231316271902</v>
      </c>
      <c r="AN64" s="2">
        <f t="shared" si="26"/>
        <v>-2.7599999999999918</v>
      </c>
      <c r="AO64" s="4">
        <f t="shared" ca="1" si="10"/>
        <v>45</v>
      </c>
      <c r="AP64" s="4">
        <f t="shared" ca="1" si="11"/>
        <v>0.11278195488721804</v>
      </c>
      <c r="AQ64" s="2">
        <f t="shared" ca="1" si="12"/>
        <v>6.8352699931647234E-2</v>
      </c>
      <c r="AT64" s="10">
        <f t="shared" ca="1" si="27"/>
        <v>0</v>
      </c>
      <c r="AU64" s="10">
        <f t="shared" ca="1" si="28"/>
        <v>0</v>
      </c>
      <c r="AV64" s="10">
        <f t="shared" ca="1" si="29"/>
        <v>0</v>
      </c>
      <c r="AW64" s="10">
        <f t="shared" ca="1" si="30"/>
        <v>0</v>
      </c>
      <c r="AX64" s="10">
        <f t="shared" ca="1" si="13"/>
        <v>0.90207844559469463</v>
      </c>
    </row>
    <row r="65" spans="2:50" x14ac:dyDescent="0.15">
      <c r="B65" s="4">
        <v>-0.1966975000229354</v>
      </c>
      <c r="C65" s="4">
        <f t="shared" si="14"/>
        <v>1.1643024999763441</v>
      </c>
      <c r="F65" s="4">
        <v>44</v>
      </c>
      <c r="G65" s="4">
        <f t="shared" ca="1" si="0"/>
        <v>1</v>
      </c>
      <c r="H65" s="4">
        <f t="shared" ca="1" si="31"/>
        <v>0.1421728395061726</v>
      </c>
      <c r="I65" s="4">
        <f t="shared" ca="1" si="1"/>
        <v>1.6469135802469136E-2</v>
      </c>
      <c r="J65" s="4">
        <f t="shared" ca="1" si="32"/>
        <v>0.1421728395061726</v>
      </c>
      <c r="K65" s="4">
        <f t="shared" ca="1" si="15"/>
        <v>0.50363157757355426</v>
      </c>
      <c r="L65" s="4">
        <f t="shared" ca="1" si="16"/>
        <v>8</v>
      </c>
      <c r="M65" s="4">
        <f t="shared" ca="1" si="2"/>
        <v>2.4679845887396155E-15</v>
      </c>
      <c r="N65" s="4">
        <f t="shared" ca="1" si="17"/>
        <v>0.98251780119379406</v>
      </c>
      <c r="O65" s="4">
        <f t="shared" ca="1" si="18"/>
        <v>10</v>
      </c>
      <c r="P65" s="4">
        <f t="shared" ca="1" si="3"/>
        <v>0.57750947365654393</v>
      </c>
      <c r="Q65" s="4">
        <f t="shared" ca="1" si="19"/>
        <v>0.57750947365654637</v>
      </c>
      <c r="R65" s="4">
        <f t="shared" ca="1" si="20"/>
        <v>0.71968231316271902</v>
      </c>
      <c r="S65" s="4">
        <f t="shared" ca="1" si="21"/>
        <v>44</v>
      </c>
      <c r="T65" s="4">
        <f t="shared" ca="1" si="22"/>
        <v>0.6</v>
      </c>
      <c r="U65" s="4">
        <f t="shared" ca="1" si="23"/>
        <v>0.71968231316271902</v>
      </c>
      <c r="V65" s="4">
        <f t="shared" ca="1" si="24"/>
        <v>-1.8978674158698943</v>
      </c>
      <c r="Y65" s="4">
        <v>2.2020900000150334</v>
      </c>
      <c r="Z65" s="4">
        <v>0.23527750001051118</v>
      </c>
      <c r="AA65" s="4">
        <v>0.68488499999119767</v>
      </c>
      <c r="AB65" s="4">
        <v>-1.1431574999853922</v>
      </c>
      <c r="AD65" s="4">
        <v>-0.1966975000229354</v>
      </c>
      <c r="AE65" s="4">
        <f t="shared" si="4"/>
        <v>1.1643024999763441</v>
      </c>
      <c r="AF65" s="4">
        <v>44</v>
      </c>
      <c r="AG65" s="2">
        <f t="shared" si="25"/>
        <v>-2.5399999999999916</v>
      </c>
      <c r="AH65" s="4">
        <f t="shared" si="5"/>
        <v>52</v>
      </c>
      <c r="AI65" s="4">
        <f t="shared" si="6"/>
        <v>0.13032581453634084</v>
      </c>
      <c r="AJ65" s="2">
        <f t="shared" si="7"/>
        <v>6.8352699931647234E-2</v>
      </c>
      <c r="AK65" s="4">
        <v>44</v>
      </c>
      <c r="AL65" s="4">
        <f t="shared" ca="1" si="8"/>
        <v>0.71968231316271902</v>
      </c>
      <c r="AM65" s="4">
        <f t="shared" ca="1" si="9"/>
        <v>-1.8978674158698943</v>
      </c>
      <c r="AN65" s="2">
        <f t="shared" si="26"/>
        <v>-2.5399999999999916</v>
      </c>
      <c r="AO65" s="4">
        <f t="shared" ca="1" si="10"/>
        <v>51</v>
      </c>
      <c r="AP65" s="4">
        <f t="shared" ca="1" si="11"/>
        <v>0.12781954887218044</v>
      </c>
      <c r="AQ65" s="2">
        <f t="shared" ca="1" si="12"/>
        <v>4.5568466621098154E-2</v>
      </c>
      <c r="AT65" s="10">
        <f t="shared" ca="1" si="27"/>
        <v>0</v>
      </c>
      <c r="AU65" s="10">
        <f t="shared" ca="1" si="28"/>
        <v>0</v>
      </c>
      <c r="AV65" s="10">
        <f t="shared" ca="1" si="29"/>
        <v>0</v>
      </c>
      <c r="AW65" s="10">
        <f t="shared" ca="1" si="30"/>
        <v>0</v>
      </c>
      <c r="AX65" s="10">
        <f t="shared" ca="1" si="13"/>
        <v>0.71968231316271902</v>
      </c>
    </row>
    <row r="66" spans="2:50" x14ac:dyDescent="0.15">
      <c r="B66" s="4">
        <v>1.1643024999763441</v>
      </c>
      <c r="C66" s="4">
        <f t="shared" si="14"/>
        <v>0.90730249997506007</v>
      </c>
      <c r="F66" s="4">
        <v>45</v>
      </c>
      <c r="G66" s="4">
        <f t="shared" ca="1" si="0"/>
        <v>1</v>
      </c>
      <c r="H66" s="4">
        <f t="shared" ca="1" si="31"/>
        <v>0.15864197530864174</v>
      </c>
      <c r="I66" s="4">
        <f t="shared" ca="1" si="1"/>
        <v>1.6469135802469136E-2</v>
      </c>
      <c r="J66" s="4">
        <f t="shared" ca="1" si="32"/>
        <v>0.15864197530864174</v>
      </c>
      <c r="K66" s="4">
        <f t="shared" ca="1" si="15"/>
        <v>0.7800353636189179</v>
      </c>
      <c r="L66" s="4">
        <f t="shared" ca="1" si="16"/>
        <v>12</v>
      </c>
      <c r="M66" s="4">
        <f t="shared" ca="1" si="2"/>
        <v>-0.7800353636189179</v>
      </c>
      <c r="N66" s="4">
        <f t="shared" ca="1" si="17"/>
        <v>1.599556981883751</v>
      </c>
      <c r="O66" s="4">
        <f t="shared" ca="1" si="18"/>
        <v>17</v>
      </c>
      <c r="P66" s="4">
        <f t="shared" ca="1" si="3"/>
        <v>-1.2764740275596178</v>
      </c>
      <c r="Q66" s="4">
        <f t="shared" ca="1" si="19"/>
        <v>-2.0565093911785359</v>
      </c>
      <c r="R66" s="4">
        <f t="shared" ca="1" si="20"/>
        <v>-1.8978674158698943</v>
      </c>
      <c r="S66" s="4">
        <f t="shared" ca="1" si="21"/>
        <v>44</v>
      </c>
      <c r="T66" s="4">
        <f t="shared" ca="1" si="22"/>
        <v>0.6</v>
      </c>
      <c r="U66" s="4">
        <f t="shared" ca="1" si="23"/>
        <v>-1.8978674158698943</v>
      </c>
      <c r="V66" s="4">
        <f t="shared" ca="1" si="24"/>
        <v>-1.0435856856994579</v>
      </c>
      <c r="Y66" s="4">
        <v>2.6640900000138856</v>
      </c>
      <c r="Z66" s="4">
        <v>3.2012775000112015</v>
      </c>
      <c r="AA66" s="4">
        <v>0.6318849999935594</v>
      </c>
      <c r="AB66" s="4">
        <v>0.60684250001585838</v>
      </c>
      <c r="AD66" s="4">
        <v>1.1643024999763441</v>
      </c>
      <c r="AE66" s="4">
        <f t="shared" si="4"/>
        <v>0.90730249997506007</v>
      </c>
      <c r="AF66" s="4">
        <v>45</v>
      </c>
      <c r="AG66" s="2">
        <f t="shared" si="25"/>
        <v>-2.3199999999999914</v>
      </c>
      <c r="AH66" s="4">
        <f t="shared" si="5"/>
        <v>58</v>
      </c>
      <c r="AI66" s="4">
        <f t="shared" si="6"/>
        <v>0.14536340852130325</v>
      </c>
      <c r="AJ66" s="2">
        <f t="shared" si="7"/>
        <v>4.5568466621098154E-2</v>
      </c>
      <c r="AK66" s="4">
        <v>45</v>
      </c>
      <c r="AL66" s="4">
        <f t="shared" ca="1" si="8"/>
        <v>-1.8978674158698943</v>
      </c>
      <c r="AM66" s="4">
        <f t="shared" ca="1" si="9"/>
        <v>-1.0435856856994579</v>
      </c>
      <c r="AN66" s="2">
        <f t="shared" si="26"/>
        <v>-2.3199999999999914</v>
      </c>
      <c r="AO66" s="4">
        <f t="shared" ca="1" si="10"/>
        <v>55</v>
      </c>
      <c r="AP66" s="4">
        <f t="shared" ca="1" si="11"/>
        <v>0.13784461152882205</v>
      </c>
      <c r="AQ66" s="2">
        <f t="shared" ca="1" si="12"/>
        <v>5.6960583276372698E-2</v>
      </c>
      <c r="AT66" s="10">
        <f t="shared" ca="1" si="27"/>
        <v>0</v>
      </c>
      <c r="AU66" s="10">
        <f t="shared" ca="1" si="28"/>
        <v>0</v>
      </c>
      <c r="AV66" s="10">
        <f t="shared" ca="1" si="29"/>
        <v>0</v>
      </c>
      <c r="AW66" s="10">
        <f t="shared" ca="1" si="30"/>
        <v>0</v>
      </c>
      <c r="AX66" s="10">
        <f t="shared" ca="1" si="13"/>
        <v>-1.8978674158698943</v>
      </c>
    </row>
    <row r="67" spans="2:50" x14ac:dyDescent="0.15">
      <c r="B67" s="4">
        <v>0.90730249997506007</v>
      </c>
      <c r="C67" s="4">
        <f t="shared" si="14"/>
        <v>0.40430249997669421</v>
      </c>
      <c r="F67" s="4">
        <v>46</v>
      </c>
      <c r="G67" s="4">
        <f t="shared" ca="1" si="0"/>
        <v>1</v>
      </c>
      <c r="H67" s="4">
        <f t="shared" ca="1" si="31"/>
        <v>0.17511111111111088</v>
      </c>
      <c r="I67" s="4">
        <f t="shared" ca="1" si="1"/>
        <v>1.6469135802469136E-2</v>
      </c>
      <c r="J67" s="4">
        <f t="shared" ca="1" si="32"/>
        <v>0.17511111111111088</v>
      </c>
      <c r="K67" s="4">
        <f t="shared" ca="1" si="15"/>
        <v>1.6715444644812762</v>
      </c>
      <c r="L67" s="4">
        <f t="shared" ca="1" si="16"/>
        <v>17</v>
      </c>
      <c r="M67" s="4">
        <f t="shared" ca="1" si="2"/>
        <v>-1.6077343296416677</v>
      </c>
      <c r="N67" s="4">
        <f t="shared" ca="1" si="17"/>
        <v>0.60523495936833194</v>
      </c>
      <c r="O67" s="4">
        <f t="shared" ca="1" si="18"/>
        <v>9</v>
      </c>
      <c r="P67" s="4">
        <f t="shared" ca="1" si="3"/>
        <v>0.38903753283109893</v>
      </c>
      <c r="Q67" s="4">
        <f t="shared" ca="1" si="19"/>
        <v>-1.2186967968105689</v>
      </c>
      <c r="R67" s="4">
        <f t="shared" ca="1" si="20"/>
        <v>-1.0435856856994579</v>
      </c>
      <c r="S67" s="4">
        <f t="shared" ca="1" si="21"/>
        <v>44</v>
      </c>
      <c r="T67" s="4">
        <f t="shared" ca="1" si="22"/>
        <v>0.6</v>
      </c>
      <c r="U67" s="4">
        <f t="shared" ca="1" si="23"/>
        <v>-1.0435856856994579</v>
      </c>
      <c r="V67" s="4">
        <f t="shared" ca="1" si="24"/>
        <v>0.68604972662311403</v>
      </c>
      <c r="Y67" s="4">
        <v>0.46909000001704726</v>
      </c>
      <c r="Z67" s="4">
        <v>2.5962775000110128</v>
      </c>
      <c r="AA67" s="4">
        <v>1.0398849999937454</v>
      </c>
      <c r="AB67" s="4">
        <v>1.6398425000154759</v>
      </c>
      <c r="AD67" s="4">
        <v>0.90730249997506007</v>
      </c>
      <c r="AE67" s="4">
        <f t="shared" si="4"/>
        <v>0.40430249997669421</v>
      </c>
      <c r="AF67" s="4">
        <v>46</v>
      </c>
      <c r="AG67" s="2">
        <f t="shared" si="25"/>
        <v>-2.0999999999999912</v>
      </c>
      <c r="AH67" s="4">
        <f t="shared" si="5"/>
        <v>62</v>
      </c>
      <c r="AI67" s="4">
        <f t="shared" si="6"/>
        <v>0.15538847117794485</v>
      </c>
      <c r="AJ67" s="2">
        <f t="shared" si="7"/>
        <v>3.4176349965823652E-2</v>
      </c>
      <c r="AK67" s="4">
        <v>46</v>
      </c>
      <c r="AL67" s="4">
        <f t="shared" ca="1" si="8"/>
        <v>-1.0435856856994579</v>
      </c>
      <c r="AM67" s="4">
        <f t="shared" ca="1" si="9"/>
        <v>0.68604972662311403</v>
      </c>
      <c r="AN67" s="2">
        <f t="shared" si="26"/>
        <v>-2.0999999999999912</v>
      </c>
      <c r="AO67" s="4">
        <f t="shared" ca="1" si="10"/>
        <v>60</v>
      </c>
      <c r="AP67" s="4">
        <f t="shared" ca="1" si="11"/>
        <v>0.15037593984962405</v>
      </c>
      <c r="AQ67" s="2">
        <f t="shared" ca="1" si="12"/>
        <v>4.5568466621098203E-2</v>
      </c>
      <c r="AT67" s="10">
        <f t="shared" ca="1" si="27"/>
        <v>0</v>
      </c>
      <c r="AU67" s="10">
        <f t="shared" ca="1" si="28"/>
        <v>0</v>
      </c>
      <c r="AV67" s="10">
        <f t="shared" ca="1" si="29"/>
        <v>0</v>
      </c>
      <c r="AW67" s="10">
        <f t="shared" ca="1" si="30"/>
        <v>0</v>
      </c>
      <c r="AX67" s="10">
        <f t="shared" ca="1" si="13"/>
        <v>-1.0435856856994579</v>
      </c>
    </row>
    <row r="68" spans="2:50" x14ac:dyDescent="0.15">
      <c r="B68" s="4">
        <v>0.40430249997669421</v>
      </c>
      <c r="C68" s="4">
        <f t="shared" si="14"/>
        <v>-0.12069750002297042</v>
      </c>
      <c r="F68" s="4">
        <v>47</v>
      </c>
      <c r="G68" s="4">
        <f t="shared" ca="1" si="0"/>
        <v>1</v>
      </c>
      <c r="H68" s="4">
        <f t="shared" ca="1" si="31"/>
        <v>0.19158024691358003</v>
      </c>
      <c r="I68" s="4">
        <f t="shared" ca="1" si="1"/>
        <v>1.6469135802469136E-2</v>
      </c>
      <c r="J68" s="4">
        <f t="shared" ca="1" si="32"/>
        <v>0.19158024691358003</v>
      </c>
      <c r="K68" s="4">
        <f t="shared" ca="1" si="15"/>
        <v>1.2044307368572067</v>
      </c>
      <c r="L68" s="4">
        <f t="shared" ca="1" si="16"/>
        <v>11</v>
      </c>
      <c r="M68" s="4">
        <f t="shared" ca="1" si="2"/>
        <v>1.1921713686017144</v>
      </c>
      <c r="N68" s="4">
        <f t="shared" ca="1" si="17"/>
        <v>1.1870013515497646</v>
      </c>
      <c r="O68" s="4">
        <f t="shared" ca="1" si="18"/>
        <v>5</v>
      </c>
      <c r="P68" s="4">
        <f t="shared" ca="1" si="3"/>
        <v>0.69770188889218032</v>
      </c>
      <c r="Q68" s="4">
        <f t="shared" ca="1" si="19"/>
        <v>0.49446947970953403</v>
      </c>
      <c r="R68" s="4">
        <f t="shared" ca="1" si="20"/>
        <v>0.68604972662311403</v>
      </c>
      <c r="S68" s="4">
        <f t="shared" ca="1" si="21"/>
        <v>44</v>
      </c>
      <c r="T68" s="4">
        <f t="shared" ca="1" si="22"/>
        <v>0.6</v>
      </c>
      <c r="U68" s="4">
        <f t="shared" ca="1" si="23"/>
        <v>0.68604972662311403</v>
      </c>
      <c r="V68" s="4">
        <f t="shared" ca="1" si="24"/>
        <v>-0.63842340874008041</v>
      </c>
      <c r="Y68" s="4">
        <v>-4.5909999982995942E-2</v>
      </c>
      <c r="Z68" s="4">
        <v>2.3782775000107392</v>
      </c>
      <c r="AA68" s="4">
        <v>1.7808849999916276</v>
      </c>
      <c r="AB68" s="4">
        <v>2.8468425000163222</v>
      </c>
      <c r="AD68" s="4">
        <v>0.40430249997669421</v>
      </c>
      <c r="AE68" s="4">
        <f t="shared" si="4"/>
        <v>-0.12069750002297042</v>
      </c>
      <c r="AF68" s="4">
        <v>47</v>
      </c>
      <c r="AG68" s="2">
        <f t="shared" si="25"/>
        <v>-1.8799999999999912</v>
      </c>
      <c r="AH68" s="4">
        <f t="shared" si="5"/>
        <v>65</v>
      </c>
      <c r="AI68" s="4">
        <f t="shared" si="6"/>
        <v>0.16290726817042606</v>
      </c>
      <c r="AJ68" s="2">
        <f t="shared" si="7"/>
        <v>5.6960583276372753E-2</v>
      </c>
      <c r="AK68" s="4">
        <v>47</v>
      </c>
      <c r="AL68" s="4">
        <f t="shared" ca="1" si="8"/>
        <v>0.68604972662311403</v>
      </c>
      <c r="AM68" s="4">
        <f t="shared" ca="1" si="9"/>
        <v>-0.63842340874008041</v>
      </c>
      <c r="AN68" s="2">
        <f t="shared" si="26"/>
        <v>-1.8799999999999912</v>
      </c>
      <c r="AO68" s="4">
        <f t="shared" ca="1" si="10"/>
        <v>64</v>
      </c>
      <c r="AP68" s="4">
        <f t="shared" ca="1" si="11"/>
        <v>0.16040100250626566</v>
      </c>
      <c r="AQ68" s="2">
        <f t="shared" ca="1" si="12"/>
        <v>0.11392116655274551</v>
      </c>
      <c r="AT68" s="10">
        <f t="shared" ca="1" si="27"/>
        <v>0</v>
      </c>
      <c r="AU68" s="10">
        <f t="shared" ca="1" si="28"/>
        <v>0</v>
      </c>
      <c r="AV68" s="10">
        <f t="shared" ca="1" si="29"/>
        <v>0</v>
      </c>
      <c r="AW68" s="10">
        <f t="shared" ca="1" si="30"/>
        <v>0</v>
      </c>
      <c r="AX68" s="10">
        <f t="shared" ca="1" si="13"/>
        <v>0.68604972662311403</v>
      </c>
    </row>
    <row r="69" spans="2:50" x14ac:dyDescent="0.15">
      <c r="B69" s="4">
        <v>-0.12069750002297042</v>
      </c>
      <c r="C69" s="4">
        <f t="shared" si="14"/>
        <v>-1.1446975000239945</v>
      </c>
      <c r="F69" s="4">
        <v>48</v>
      </c>
      <c r="G69" s="4">
        <f t="shared" ca="1" si="0"/>
        <v>1</v>
      </c>
      <c r="H69" s="4">
        <f t="shared" ca="1" si="31"/>
        <v>0.20804938271604917</v>
      </c>
      <c r="I69" s="4">
        <f t="shared" ca="1" si="1"/>
        <v>1.6469135802469136E-2</v>
      </c>
      <c r="J69" s="4">
        <f t="shared" ca="1" si="32"/>
        <v>0.20804938271604917</v>
      </c>
      <c r="K69" s="4">
        <f t="shared" ca="1" si="15"/>
        <v>1.510372971101801</v>
      </c>
      <c r="L69" s="4">
        <f t="shared" ca="1" si="16"/>
        <v>8</v>
      </c>
      <c r="M69" s="4">
        <f t="shared" ca="1" si="2"/>
        <v>-2.2205173342573361E-15</v>
      </c>
      <c r="N69" s="4">
        <f t="shared" ca="1" si="17"/>
        <v>1.4401055286003297</v>
      </c>
      <c r="O69" s="4">
        <f t="shared" ca="1" si="18"/>
        <v>5</v>
      </c>
      <c r="P69" s="4">
        <f t="shared" ca="1" si="3"/>
        <v>-0.84647279145612742</v>
      </c>
      <c r="Q69" s="4">
        <f t="shared" ca="1" si="19"/>
        <v>-0.84647279145612964</v>
      </c>
      <c r="R69" s="4">
        <f t="shared" ca="1" si="20"/>
        <v>-0.63842340874008041</v>
      </c>
      <c r="S69" s="4">
        <f t="shared" ca="1" si="21"/>
        <v>44</v>
      </c>
      <c r="T69" s="4">
        <f t="shared" ca="1" si="22"/>
        <v>0.6</v>
      </c>
      <c r="U69" s="4">
        <f t="shared" ca="1" si="23"/>
        <v>-0.63842340874008041</v>
      </c>
      <c r="V69" s="4">
        <f t="shared" ca="1" si="24"/>
        <v>1.1750788396407306</v>
      </c>
      <c r="Y69" s="4">
        <v>0.57509000001587651</v>
      </c>
      <c r="Z69" s="4">
        <v>1.608277500011468</v>
      </c>
      <c r="AA69" s="4">
        <v>1.4808849999923268</v>
      </c>
      <c r="AB69" s="4">
        <v>2.7618425000142111</v>
      </c>
      <c r="AD69" s="4">
        <v>-0.12069750002297042</v>
      </c>
      <c r="AE69" s="4">
        <f t="shared" si="4"/>
        <v>-1.1446975000239945</v>
      </c>
      <c r="AF69" s="4">
        <v>48</v>
      </c>
      <c r="AG69" s="2">
        <f t="shared" si="25"/>
        <v>-1.6599999999999913</v>
      </c>
      <c r="AH69" s="4">
        <f t="shared" si="5"/>
        <v>70</v>
      </c>
      <c r="AI69" s="4">
        <f t="shared" si="6"/>
        <v>0.17543859649122806</v>
      </c>
      <c r="AJ69" s="2">
        <f t="shared" si="7"/>
        <v>4.5568466621098203E-2</v>
      </c>
      <c r="AK69" s="4">
        <v>48</v>
      </c>
      <c r="AL69" s="4">
        <f t="shared" ca="1" si="8"/>
        <v>-0.63842340874008041</v>
      </c>
      <c r="AM69" s="4">
        <f t="shared" ca="1" si="9"/>
        <v>1.1750788396407306</v>
      </c>
      <c r="AN69" s="2">
        <f t="shared" si="26"/>
        <v>-1.6599999999999913</v>
      </c>
      <c r="AO69" s="4">
        <f t="shared" ca="1" si="10"/>
        <v>74</v>
      </c>
      <c r="AP69" s="4">
        <f t="shared" ca="1" si="11"/>
        <v>0.18546365914786966</v>
      </c>
      <c r="AQ69" s="2">
        <f t="shared" ca="1" si="12"/>
        <v>0.11392116655274551</v>
      </c>
      <c r="AT69" s="10">
        <f t="shared" ca="1" si="27"/>
        <v>0</v>
      </c>
      <c r="AU69" s="10">
        <f t="shared" ca="1" si="28"/>
        <v>0</v>
      </c>
      <c r="AV69" s="10">
        <f t="shared" ca="1" si="29"/>
        <v>0</v>
      </c>
      <c r="AW69" s="10">
        <f t="shared" ca="1" si="30"/>
        <v>0</v>
      </c>
      <c r="AX69" s="10">
        <f t="shared" ca="1" si="13"/>
        <v>-0.63842340874008041</v>
      </c>
    </row>
    <row r="70" spans="2:50" x14ac:dyDescent="0.15">
      <c r="B70" s="4">
        <v>-1.1446975000239945</v>
      </c>
      <c r="C70" s="4">
        <f t="shared" si="14"/>
        <v>1.3613024999763468</v>
      </c>
      <c r="F70" s="4">
        <v>49</v>
      </c>
      <c r="G70" s="4">
        <f t="shared" ca="1" si="0"/>
        <v>1</v>
      </c>
      <c r="H70" s="4">
        <f t="shared" ca="1" si="31"/>
        <v>0.22451851851851831</v>
      </c>
      <c r="I70" s="4">
        <f t="shared" ca="1" si="1"/>
        <v>1.6469135802469136E-2</v>
      </c>
      <c r="J70" s="4">
        <f t="shared" ca="1" si="32"/>
        <v>0.22451851851851831</v>
      </c>
      <c r="K70" s="4">
        <f t="shared" ca="1" si="15"/>
        <v>1.2874814721702366</v>
      </c>
      <c r="L70" s="4">
        <f t="shared" ca="1" si="16"/>
        <v>20</v>
      </c>
      <c r="M70" s="4">
        <f t="shared" ca="1" si="2"/>
        <v>0.3978536548434819</v>
      </c>
      <c r="N70" s="4">
        <f t="shared" ca="1" si="17"/>
        <v>0.55575112911321267</v>
      </c>
      <c r="O70" s="4">
        <f t="shared" ca="1" si="18"/>
        <v>15</v>
      </c>
      <c r="P70" s="4">
        <f t="shared" ca="1" si="3"/>
        <v>0.55270666627873033</v>
      </c>
      <c r="Q70" s="4">
        <f t="shared" ca="1" si="19"/>
        <v>0.95056032112221223</v>
      </c>
      <c r="R70" s="4">
        <f t="shared" ca="1" si="20"/>
        <v>1.1750788396407306</v>
      </c>
      <c r="S70" s="4">
        <f t="shared" ca="1" si="21"/>
        <v>44</v>
      </c>
      <c r="T70" s="4">
        <f t="shared" ca="1" si="22"/>
        <v>0.6</v>
      </c>
      <c r="U70" s="4">
        <f t="shared" ca="1" si="23"/>
        <v>1.1750788396407306</v>
      </c>
      <c r="V70" s="4">
        <f t="shared" ca="1" si="24"/>
        <v>-1.0753243057504902</v>
      </c>
      <c r="Y70" s="4">
        <v>0.70909000001506683</v>
      </c>
      <c r="Z70" s="4">
        <v>6.1662775000108638</v>
      </c>
      <c r="AA70" s="4">
        <v>1.8038849999904016</v>
      </c>
      <c r="AB70" s="4">
        <v>2.1328425000142204</v>
      </c>
      <c r="AD70" s="4">
        <v>-1.1446975000239945</v>
      </c>
      <c r="AE70" s="4">
        <f t="shared" si="4"/>
        <v>1.3613024999763468</v>
      </c>
      <c r="AF70" s="4">
        <v>49</v>
      </c>
      <c r="AG70" s="2">
        <f t="shared" si="25"/>
        <v>-1.4399999999999913</v>
      </c>
      <c r="AH70" s="4">
        <f t="shared" si="5"/>
        <v>74</v>
      </c>
      <c r="AI70" s="4">
        <f t="shared" si="6"/>
        <v>0.18546365914786966</v>
      </c>
      <c r="AJ70" s="2">
        <f t="shared" si="7"/>
        <v>4.5568466621098203E-2</v>
      </c>
      <c r="AK70" s="4">
        <v>49</v>
      </c>
      <c r="AL70" s="4">
        <f t="shared" ca="1" si="8"/>
        <v>1.1750788396407306</v>
      </c>
      <c r="AM70" s="4">
        <f t="shared" ca="1" si="9"/>
        <v>-1.0753243057504902</v>
      </c>
      <c r="AN70" s="2">
        <f t="shared" si="26"/>
        <v>-1.4399999999999913</v>
      </c>
      <c r="AO70" s="4">
        <f t="shared" ca="1" si="10"/>
        <v>84</v>
      </c>
      <c r="AP70" s="4">
        <f t="shared" ca="1" si="11"/>
        <v>0.21052631578947367</v>
      </c>
      <c r="AQ70" s="2">
        <f t="shared" ca="1" si="12"/>
        <v>2.2784233310549101E-2</v>
      </c>
      <c r="AT70" s="10">
        <f t="shared" ca="1" si="27"/>
        <v>1.6802002801286109</v>
      </c>
      <c r="AU70" s="10">
        <f t="shared" ca="1" si="28"/>
        <v>0</v>
      </c>
      <c r="AV70" s="10">
        <f t="shared" ca="1" si="29"/>
        <v>0</v>
      </c>
      <c r="AW70" s="10">
        <f t="shared" ca="1" si="30"/>
        <v>1.6802002801286109</v>
      </c>
      <c r="AX70" s="10">
        <f t="shared" ca="1" si="13"/>
        <v>1.9047187986471292</v>
      </c>
    </row>
    <row r="71" spans="2:50" x14ac:dyDescent="0.15">
      <c r="B71" s="4">
        <v>1.3613024999763468</v>
      </c>
      <c r="C71" s="4">
        <f t="shared" si="14"/>
        <v>1.0003024999747367</v>
      </c>
      <c r="F71" s="4">
        <v>50</v>
      </c>
      <c r="G71" s="4">
        <f t="shared" ca="1" si="0"/>
        <v>1</v>
      </c>
      <c r="H71" s="4">
        <f t="shared" ca="1" si="31"/>
        <v>0.24098765432098745</v>
      </c>
      <c r="I71" s="4">
        <f t="shared" ca="1" si="1"/>
        <v>1.6469135802469136E-2</v>
      </c>
      <c r="J71" s="4">
        <f t="shared" ca="1" si="32"/>
        <v>0.24098765432098745</v>
      </c>
      <c r="K71" s="4">
        <f t="shared" ca="1" si="15"/>
        <v>0.98303596934852444</v>
      </c>
      <c r="L71" s="4">
        <f t="shared" ca="1" si="16"/>
        <v>18</v>
      </c>
      <c r="M71" s="4">
        <f t="shared" ca="1" si="2"/>
        <v>-0.96810144410429799</v>
      </c>
      <c r="N71" s="4">
        <f t="shared" ca="1" si="17"/>
        <v>1.0180994387678941</v>
      </c>
      <c r="O71" s="4">
        <f t="shared" ca="1" si="18"/>
        <v>9</v>
      </c>
      <c r="P71" s="4">
        <f t="shared" ca="1" si="3"/>
        <v>-0.34821051596717978</v>
      </c>
      <c r="Q71" s="4">
        <f t="shared" ca="1" si="19"/>
        <v>-1.3163119600714777</v>
      </c>
      <c r="R71" s="4">
        <f t="shared" ca="1" si="20"/>
        <v>-1.0753243057504902</v>
      </c>
      <c r="S71" s="4">
        <f t="shared" ca="1" si="21"/>
        <v>44</v>
      </c>
      <c r="T71" s="4">
        <f t="shared" ca="1" si="22"/>
        <v>0.6</v>
      </c>
      <c r="U71" s="4">
        <f t="shared" ca="1" si="23"/>
        <v>-1.0753243057504902</v>
      </c>
      <c r="V71" s="4">
        <f t="shared" ca="1" si="24"/>
        <v>0.65589787163474134</v>
      </c>
      <c r="Y71" s="4">
        <v>1.5890900000137265</v>
      </c>
      <c r="Z71" s="4">
        <v>0.25327750001125082</v>
      </c>
      <c r="AA71" s="4">
        <v>3.9948849999937863</v>
      </c>
      <c r="AB71" s="4">
        <v>-1.6841574999837405</v>
      </c>
      <c r="AD71" s="4">
        <v>1.3613024999763468</v>
      </c>
      <c r="AE71" s="4">
        <f t="shared" si="4"/>
        <v>1.0003024999747367</v>
      </c>
      <c r="AF71" s="4">
        <v>50</v>
      </c>
      <c r="AG71" s="2">
        <f t="shared" si="25"/>
        <v>-1.2199999999999913</v>
      </c>
      <c r="AH71" s="4">
        <f t="shared" si="5"/>
        <v>78</v>
      </c>
      <c r="AI71" s="4">
        <f t="shared" si="6"/>
        <v>0.19548872180451127</v>
      </c>
      <c r="AJ71" s="2">
        <f t="shared" si="7"/>
        <v>7.9744816586921854E-2</v>
      </c>
      <c r="AK71" s="4">
        <v>50</v>
      </c>
      <c r="AL71" s="4">
        <f t="shared" ca="1" si="8"/>
        <v>-1.0753243057504902</v>
      </c>
      <c r="AM71" s="4">
        <f t="shared" ca="1" si="9"/>
        <v>0.65589787163474134</v>
      </c>
      <c r="AN71" s="2">
        <f t="shared" si="26"/>
        <v>-1.2199999999999913</v>
      </c>
      <c r="AO71" s="4">
        <f t="shared" ca="1" si="10"/>
        <v>86</v>
      </c>
      <c r="AP71" s="4">
        <f t="shared" ca="1" si="11"/>
        <v>0.21553884711779447</v>
      </c>
      <c r="AQ71" s="2">
        <f t="shared" ca="1" si="12"/>
        <v>0.11392116655274551</v>
      </c>
      <c r="AT71" s="10">
        <f t="shared" ca="1" si="27"/>
        <v>3.6571411268073515</v>
      </c>
      <c r="AU71" s="10">
        <f t="shared" ca="1" si="28"/>
        <v>0</v>
      </c>
      <c r="AV71" s="10">
        <f t="shared" ca="1" si="29"/>
        <v>0</v>
      </c>
      <c r="AW71" s="10">
        <f t="shared" ca="1" si="30"/>
        <v>3.6571411268073515</v>
      </c>
      <c r="AX71" s="10">
        <f t="shared" ca="1" si="13"/>
        <v>3.8981287811283387</v>
      </c>
    </row>
    <row r="72" spans="2:50" x14ac:dyDescent="0.15">
      <c r="B72" s="4">
        <v>1.0003024999747367</v>
      </c>
      <c r="C72" s="4">
        <f t="shared" si="14"/>
        <v>0.98430249997605301</v>
      </c>
      <c r="F72" s="4">
        <v>51</v>
      </c>
      <c r="G72" s="4">
        <f t="shared" ca="1" si="0"/>
        <v>1</v>
      </c>
      <c r="H72" s="4">
        <f t="shared" ca="1" si="31"/>
        <v>0.25745679012345657</v>
      </c>
      <c r="I72" s="4">
        <f t="shared" ca="1" si="1"/>
        <v>1.6469135802469136E-2</v>
      </c>
      <c r="J72" s="4">
        <f t="shared" ca="1" si="32"/>
        <v>0.25745679012345657</v>
      </c>
      <c r="K72" s="4">
        <f t="shared" ca="1" si="15"/>
        <v>1.411116864551599</v>
      </c>
      <c r="L72" s="4">
        <f t="shared" ca="1" si="16"/>
        <v>7</v>
      </c>
      <c r="M72" s="4">
        <f t="shared" ca="1" si="2"/>
        <v>1.3757372186018522</v>
      </c>
      <c r="N72" s="4">
        <f t="shared" ca="1" si="17"/>
        <v>1.2500086770687584</v>
      </c>
      <c r="O72" s="4">
        <f t="shared" ca="1" si="18"/>
        <v>14</v>
      </c>
      <c r="P72" s="4">
        <f t="shared" ca="1" si="3"/>
        <v>-0.9772961370905674</v>
      </c>
      <c r="Q72" s="4">
        <f t="shared" ca="1" si="19"/>
        <v>0.39844108151128477</v>
      </c>
      <c r="R72" s="4">
        <f t="shared" ca="1" si="20"/>
        <v>0.65589787163474134</v>
      </c>
      <c r="S72" s="4">
        <f t="shared" ca="1" si="21"/>
        <v>44</v>
      </c>
      <c r="T72" s="4">
        <f t="shared" ca="1" si="22"/>
        <v>0.6</v>
      </c>
      <c r="U72" s="4">
        <f t="shared" ca="1" si="23"/>
        <v>0.65589787163474134</v>
      </c>
      <c r="V72" s="4">
        <f t="shared" ca="1" si="24"/>
        <v>0.68495410741345442</v>
      </c>
      <c r="Y72" s="4">
        <v>0.21409000001426648</v>
      </c>
      <c r="Z72" s="4">
        <v>1.2562775000084514</v>
      </c>
      <c r="AA72" s="4">
        <v>1.6138849999904892</v>
      </c>
      <c r="AB72" s="4">
        <v>0.54984250001410828</v>
      </c>
      <c r="AD72" s="4">
        <v>1.0003024999747367</v>
      </c>
      <c r="AE72" s="4">
        <f t="shared" si="4"/>
        <v>0.98430249997605301</v>
      </c>
      <c r="AF72" s="4">
        <v>51</v>
      </c>
      <c r="AG72" s="2">
        <f t="shared" si="25"/>
        <v>-0.99999999999999134</v>
      </c>
      <c r="AH72" s="4">
        <f t="shared" si="5"/>
        <v>85</v>
      </c>
      <c r="AI72" s="4">
        <f t="shared" si="6"/>
        <v>0.21303258145363407</v>
      </c>
      <c r="AJ72" s="2">
        <f t="shared" si="7"/>
        <v>0.14809751651856917</v>
      </c>
      <c r="AK72" s="4">
        <v>51</v>
      </c>
      <c r="AL72" s="4">
        <f t="shared" ca="1" si="8"/>
        <v>0.65589787163474134</v>
      </c>
      <c r="AM72" s="4">
        <f t="shared" ca="1" si="9"/>
        <v>0.68495410741345442</v>
      </c>
      <c r="AN72" s="2">
        <f t="shared" si="26"/>
        <v>-0.99999999999999134</v>
      </c>
      <c r="AO72" s="4">
        <f t="shared" ca="1" si="10"/>
        <v>96</v>
      </c>
      <c r="AP72" s="4">
        <f t="shared" ca="1" si="11"/>
        <v>0.24060150375939848</v>
      </c>
      <c r="AQ72" s="2">
        <f t="shared" ca="1" si="12"/>
        <v>0.11392116655274551</v>
      </c>
      <c r="AT72" s="10">
        <f t="shared" ca="1" si="27"/>
        <v>0</v>
      </c>
      <c r="AU72" s="10">
        <f t="shared" ca="1" si="28"/>
        <v>0</v>
      </c>
      <c r="AV72" s="10">
        <f t="shared" ca="1" si="29"/>
        <v>0</v>
      </c>
      <c r="AW72" s="10">
        <f t="shared" ca="1" si="30"/>
        <v>0</v>
      </c>
      <c r="AX72" s="10">
        <f t="shared" ca="1" si="13"/>
        <v>0.65589787163474134</v>
      </c>
    </row>
    <row r="73" spans="2:50" x14ac:dyDescent="0.15">
      <c r="B73" s="4">
        <v>0.98430249997605301</v>
      </c>
      <c r="C73" s="4">
        <f t="shared" si="14"/>
        <v>-0.67969750002561113</v>
      </c>
      <c r="F73" s="4">
        <v>52</v>
      </c>
      <c r="G73" s="4">
        <f t="shared" ca="1" si="0"/>
        <v>1</v>
      </c>
      <c r="H73" s="4">
        <f t="shared" ca="1" si="31"/>
        <v>0.27392592592592568</v>
      </c>
      <c r="I73" s="4">
        <f t="shared" ca="1" si="1"/>
        <v>1.6469135802469136E-2</v>
      </c>
      <c r="J73" s="4">
        <f t="shared" ca="1" si="32"/>
        <v>0.27392592592592568</v>
      </c>
      <c r="K73" s="4">
        <f t="shared" ca="1" si="15"/>
        <v>1.7263836663735965</v>
      </c>
      <c r="L73" s="4">
        <f t="shared" ca="1" si="16"/>
        <v>13</v>
      </c>
      <c r="M73" s="4">
        <f t="shared" ca="1" si="2"/>
        <v>4.4412858412335647E-15</v>
      </c>
      <c r="N73" s="4">
        <f t="shared" ca="1" si="17"/>
        <v>0.94732331366804967</v>
      </c>
      <c r="O73" s="4">
        <f t="shared" ca="1" si="18"/>
        <v>7</v>
      </c>
      <c r="P73" s="4">
        <f t="shared" ca="1" si="3"/>
        <v>0.41102818148752424</v>
      </c>
      <c r="Q73" s="4">
        <f t="shared" ca="1" si="19"/>
        <v>0.41102818148752868</v>
      </c>
      <c r="R73" s="4">
        <f t="shared" ca="1" si="20"/>
        <v>0.68495410741345442</v>
      </c>
      <c r="S73" s="4">
        <f t="shared" ca="1" si="21"/>
        <v>44</v>
      </c>
      <c r="T73" s="4">
        <f t="shared" ca="1" si="22"/>
        <v>0.6</v>
      </c>
      <c r="U73" s="4">
        <f t="shared" ca="1" si="23"/>
        <v>0.68495410741345442</v>
      </c>
      <c r="V73" s="4">
        <f t="shared" ca="1" si="24"/>
        <v>0.12178071313701677</v>
      </c>
      <c r="Y73" s="4">
        <v>1.9450900000137494</v>
      </c>
      <c r="Z73" s="4">
        <v>2.6432775000095887</v>
      </c>
      <c r="AA73" s="4">
        <v>1.8658849999937388</v>
      </c>
      <c r="AB73" s="4">
        <v>0.2698425000140503</v>
      </c>
      <c r="AD73" s="4">
        <v>0.98430249997605301</v>
      </c>
      <c r="AE73" s="4">
        <f t="shared" si="4"/>
        <v>-0.67969750002561113</v>
      </c>
      <c r="AF73" s="4">
        <v>52</v>
      </c>
      <c r="AG73" s="2">
        <f t="shared" si="25"/>
        <v>-0.77999999999999137</v>
      </c>
      <c r="AH73" s="4">
        <f t="shared" si="5"/>
        <v>98</v>
      </c>
      <c r="AI73" s="4">
        <f t="shared" si="6"/>
        <v>0.24561403508771928</v>
      </c>
      <c r="AJ73" s="2">
        <f t="shared" si="7"/>
        <v>9.1136933242196405E-2</v>
      </c>
      <c r="AK73" s="4">
        <v>52</v>
      </c>
      <c r="AL73" s="4">
        <f t="shared" ca="1" si="8"/>
        <v>0.68495410741345442</v>
      </c>
      <c r="AM73" s="4">
        <f t="shared" ca="1" si="9"/>
        <v>0.12178071313701677</v>
      </c>
      <c r="AN73" s="2">
        <f t="shared" si="26"/>
        <v>-0.77999999999999137</v>
      </c>
      <c r="AO73" s="4">
        <f t="shared" ca="1" si="10"/>
        <v>106</v>
      </c>
      <c r="AP73" s="4">
        <f t="shared" ca="1" si="11"/>
        <v>0.26566416040100249</v>
      </c>
      <c r="AQ73" s="2">
        <f t="shared" ca="1" si="12"/>
        <v>0.11392116655274551</v>
      </c>
      <c r="AT73" s="10">
        <f t="shared" ca="1" si="27"/>
        <v>0</v>
      </c>
      <c r="AU73" s="10">
        <f t="shared" ca="1" si="28"/>
        <v>0</v>
      </c>
      <c r="AV73" s="10">
        <f t="shared" ca="1" si="29"/>
        <v>0</v>
      </c>
      <c r="AW73" s="10">
        <f t="shared" ca="1" si="30"/>
        <v>0</v>
      </c>
      <c r="AX73" s="10">
        <f t="shared" ca="1" si="13"/>
        <v>0.68495410741345442</v>
      </c>
    </row>
    <row r="74" spans="2:50" x14ac:dyDescent="0.15">
      <c r="B74" s="4">
        <v>-0.67969750002561113</v>
      </c>
      <c r="C74" s="4">
        <f t="shared" si="14"/>
        <v>-0.48869750002467072</v>
      </c>
      <c r="F74" s="4">
        <v>53</v>
      </c>
      <c r="G74" s="4">
        <f t="shared" ca="1" si="0"/>
        <v>1</v>
      </c>
      <c r="H74" s="4">
        <f t="shared" ca="1" si="31"/>
        <v>0.2903950617283948</v>
      </c>
      <c r="I74" s="4">
        <f t="shared" ca="1" si="1"/>
        <v>1.6469135802469136E-2</v>
      </c>
      <c r="J74" s="4">
        <f t="shared" ca="1" si="32"/>
        <v>0.2903950617283948</v>
      </c>
      <c r="K74" s="4">
        <f t="shared" ca="1" si="15"/>
        <v>1.0486146680876955</v>
      </c>
      <c r="L74" s="4">
        <f t="shared" ca="1" si="16"/>
        <v>9</v>
      </c>
      <c r="M74" s="4">
        <f t="shared" ca="1" si="2"/>
        <v>-0.67403651598233416</v>
      </c>
      <c r="N74" s="4">
        <f t="shared" ca="1" si="17"/>
        <v>0.75022329765296325</v>
      </c>
      <c r="O74" s="4">
        <f t="shared" ca="1" si="18"/>
        <v>17</v>
      </c>
      <c r="P74" s="4">
        <f t="shared" ca="1" si="3"/>
        <v>0.50542216739095613</v>
      </c>
      <c r="Q74" s="4">
        <f t="shared" ca="1" si="19"/>
        <v>-0.16861434859137803</v>
      </c>
      <c r="R74" s="4">
        <f t="shared" ca="1" si="20"/>
        <v>0.12178071313701677</v>
      </c>
      <c r="S74" s="4">
        <f t="shared" ca="1" si="21"/>
        <v>44</v>
      </c>
      <c r="T74" s="4">
        <f t="shared" ca="1" si="22"/>
        <v>0.6</v>
      </c>
      <c r="U74" s="4">
        <f t="shared" ca="1" si="23"/>
        <v>0.12178071313701677</v>
      </c>
      <c r="V74" s="4">
        <f t="shared" ca="1" si="24"/>
        <v>1.369567282658561</v>
      </c>
      <c r="Y74" s="4">
        <v>1.6300900000167928</v>
      </c>
      <c r="Z74" s="4">
        <v>1.7312775000100089</v>
      </c>
      <c r="AA74" s="4">
        <v>1.1498849999931338</v>
      </c>
      <c r="AB74" s="4">
        <v>1.3378425000141192</v>
      </c>
      <c r="AD74" s="4">
        <v>-0.67969750002561113</v>
      </c>
      <c r="AE74" s="4">
        <f t="shared" si="4"/>
        <v>-0.48869750002467072</v>
      </c>
      <c r="AF74" s="4">
        <v>53</v>
      </c>
      <c r="AG74" s="2">
        <f t="shared" si="25"/>
        <v>-0.55999999999999139</v>
      </c>
      <c r="AH74" s="4">
        <f t="shared" si="5"/>
        <v>106</v>
      </c>
      <c r="AI74" s="4">
        <f t="shared" si="6"/>
        <v>0.26566416040100249</v>
      </c>
      <c r="AJ74" s="2">
        <f t="shared" si="7"/>
        <v>7.9744816586921854E-2</v>
      </c>
      <c r="AK74" s="4">
        <v>53</v>
      </c>
      <c r="AL74" s="4">
        <f t="shared" ca="1" si="8"/>
        <v>0.12178071313701677</v>
      </c>
      <c r="AM74" s="4">
        <f t="shared" ca="1" si="9"/>
        <v>1.369567282658561</v>
      </c>
      <c r="AN74" s="2">
        <f t="shared" si="26"/>
        <v>-0.55999999999999139</v>
      </c>
      <c r="AO74" s="4">
        <f t="shared" ca="1" si="10"/>
        <v>116</v>
      </c>
      <c r="AP74" s="4">
        <f t="shared" ca="1" si="11"/>
        <v>0.2907268170426065</v>
      </c>
      <c r="AQ74" s="2">
        <f t="shared" ca="1" si="12"/>
        <v>0.15948963317384371</v>
      </c>
      <c r="AT74" s="10">
        <f t="shared" ca="1" si="27"/>
        <v>0</v>
      </c>
      <c r="AU74" s="10">
        <f t="shared" ca="1" si="28"/>
        <v>0</v>
      </c>
      <c r="AV74" s="10">
        <f t="shared" ca="1" si="29"/>
        <v>0</v>
      </c>
      <c r="AW74" s="10">
        <f t="shared" ca="1" si="30"/>
        <v>0</v>
      </c>
      <c r="AX74" s="10">
        <f t="shared" ca="1" si="13"/>
        <v>0.12178071313701677</v>
      </c>
    </row>
    <row r="75" spans="2:50" x14ac:dyDescent="0.15">
      <c r="B75" s="4">
        <v>-0.48869750002467072</v>
      </c>
      <c r="C75" s="4">
        <f t="shared" si="14"/>
        <v>-4.3697500025530189E-2</v>
      </c>
      <c r="F75" s="4">
        <v>54</v>
      </c>
      <c r="G75" s="4">
        <f t="shared" ca="1" si="0"/>
        <v>1</v>
      </c>
      <c r="H75" s="4">
        <f t="shared" ca="1" si="31"/>
        <v>0.30686419753086391</v>
      </c>
      <c r="I75" s="4">
        <f t="shared" ca="1" si="1"/>
        <v>1.6469135802469136E-2</v>
      </c>
      <c r="J75" s="4">
        <f t="shared" ca="1" si="32"/>
        <v>0.30686419753086391</v>
      </c>
      <c r="K75" s="4">
        <f t="shared" ca="1" si="15"/>
        <v>1.5446908503140682</v>
      </c>
      <c r="L75" s="4">
        <f t="shared" ca="1" si="16"/>
        <v>6</v>
      </c>
      <c r="M75" s="4">
        <f t="shared" ca="1" si="2"/>
        <v>-3.4064560954327735E-15</v>
      </c>
      <c r="N75" s="4">
        <f t="shared" ca="1" si="17"/>
        <v>1.2912805817568982</v>
      </c>
      <c r="O75" s="4">
        <f t="shared" ca="1" si="18"/>
        <v>13</v>
      </c>
      <c r="P75" s="4">
        <f t="shared" ca="1" si="3"/>
        <v>1.0627030851277004</v>
      </c>
      <c r="Q75" s="4">
        <f t="shared" ca="1" si="19"/>
        <v>1.0627030851276971</v>
      </c>
      <c r="R75" s="4">
        <f t="shared" ca="1" si="20"/>
        <v>1.369567282658561</v>
      </c>
      <c r="S75" s="4">
        <f t="shared" ca="1" si="21"/>
        <v>44</v>
      </c>
      <c r="T75" s="4">
        <f t="shared" ca="1" si="22"/>
        <v>0.6</v>
      </c>
      <c r="U75" s="4">
        <f t="shared" ca="1" si="23"/>
        <v>1.369567282658561</v>
      </c>
      <c r="V75" s="4">
        <f t="shared" ca="1" si="24"/>
        <v>0.14071229600660287</v>
      </c>
      <c r="Y75" s="4">
        <v>1.9770900000146696</v>
      </c>
      <c r="Z75" s="4">
        <v>1.1532775000091533</v>
      </c>
      <c r="AA75" s="4">
        <v>1.2318849999921611</v>
      </c>
      <c r="AB75" s="4">
        <v>2.6828425000147149</v>
      </c>
      <c r="AD75" s="4">
        <v>-0.48869750002467072</v>
      </c>
      <c r="AE75" s="4">
        <f t="shared" si="4"/>
        <v>-4.3697500025530189E-2</v>
      </c>
      <c r="AF75" s="4">
        <v>54</v>
      </c>
      <c r="AG75" s="2">
        <f t="shared" si="25"/>
        <v>-0.33999999999999142</v>
      </c>
      <c r="AH75" s="4">
        <f t="shared" si="5"/>
        <v>113</v>
      </c>
      <c r="AI75" s="4">
        <f t="shared" si="6"/>
        <v>0.2832080200501253</v>
      </c>
      <c r="AJ75" s="2">
        <f t="shared" si="7"/>
        <v>4.5568466621098196E-2</v>
      </c>
      <c r="AK75" s="4">
        <v>54</v>
      </c>
      <c r="AL75" s="4">
        <f t="shared" ca="1" si="8"/>
        <v>1.369567282658561</v>
      </c>
      <c r="AM75" s="4">
        <f t="shared" ca="1" si="9"/>
        <v>0.14071229600660287</v>
      </c>
      <c r="AN75" s="2">
        <f t="shared" si="26"/>
        <v>-0.33999999999999142</v>
      </c>
      <c r="AO75" s="4">
        <f t="shared" ca="1" si="10"/>
        <v>130</v>
      </c>
      <c r="AP75" s="4">
        <f t="shared" ca="1" si="11"/>
        <v>0.32581453634085211</v>
      </c>
      <c r="AQ75" s="2">
        <f t="shared" ca="1" si="12"/>
        <v>0.15948963317384368</v>
      </c>
      <c r="AT75" s="10">
        <f t="shared" ca="1" si="27"/>
        <v>0</v>
      </c>
      <c r="AU75" s="10">
        <f t="shared" ca="1" si="28"/>
        <v>0</v>
      </c>
      <c r="AV75" s="10">
        <f t="shared" ca="1" si="29"/>
        <v>0</v>
      </c>
      <c r="AW75" s="10">
        <f t="shared" ca="1" si="30"/>
        <v>0</v>
      </c>
      <c r="AX75" s="10">
        <f t="shared" ca="1" si="13"/>
        <v>1.369567282658561</v>
      </c>
    </row>
    <row r="76" spans="2:50" x14ac:dyDescent="0.15">
      <c r="B76" s="4">
        <v>-4.3697500025530189E-2</v>
      </c>
      <c r="C76" s="4">
        <f t="shared" si="14"/>
        <v>1.5053024999751585</v>
      </c>
      <c r="F76" s="4">
        <v>55</v>
      </c>
      <c r="G76" s="4">
        <f t="shared" ca="1" si="0"/>
        <v>1</v>
      </c>
      <c r="H76" s="4">
        <f t="shared" ca="1" si="31"/>
        <v>0.32333333333333303</v>
      </c>
      <c r="I76" s="4">
        <f t="shared" ca="1" si="1"/>
        <v>1.6469135802469136E-2</v>
      </c>
      <c r="J76" s="4">
        <f t="shared" ca="1" si="32"/>
        <v>0.32333333333333303</v>
      </c>
      <c r="K76" s="4">
        <f t="shared" ca="1" si="15"/>
        <v>0.30911872296774151</v>
      </c>
      <c r="L76" s="4">
        <f t="shared" ca="1" si="16"/>
        <v>18</v>
      </c>
      <c r="M76" s="4">
        <f t="shared" ca="1" si="2"/>
        <v>0.10572482993407431</v>
      </c>
      <c r="N76" s="4">
        <f t="shared" ca="1" si="17"/>
        <v>0.57669173452160716</v>
      </c>
      <c r="O76" s="4">
        <f t="shared" ca="1" si="18"/>
        <v>12</v>
      </c>
      <c r="P76" s="4">
        <f t="shared" ca="1" si="3"/>
        <v>-0.28834586726080447</v>
      </c>
      <c r="Q76" s="4">
        <f t="shared" ca="1" si="19"/>
        <v>-0.18262103732673016</v>
      </c>
      <c r="R76" s="4">
        <f t="shared" ca="1" si="20"/>
        <v>0.14071229600660287</v>
      </c>
      <c r="S76" s="4">
        <f t="shared" ca="1" si="21"/>
        <v>44</v>
      </c>
      <c r="T76" s="4">
        <f t="shared" ca="1" si="22"/>
        <v>0.6</v>
      </c>
      <c r="U76" s="4">
        <f t="shared" ca="1" si="23"/>
        <v>0.14071229600660287</v>
      </c>
      <c r="V76" s="4">
        <f t="shared" ca="1" si="24"/>
        <v>1.7658395832819078</v>
      </c>
      <c r="Y76" s="4">
        <v>0.68909000001582399</v>
      </c>
      <c r="Z76" s="4">
        <v>1.531277500010475</v>
      </c>
      <c r="AA76" s="4">
        <v>7.9884999991008954E-2</v>
      </c>
      <c r="AB76" s="4">
        <v>4.1978425000159802</v>
      </c>
      <c r="AD76" s="4">
        <v>-4.3697500025530189E-2</v>
      </c>
      <c r="AE76" s="4">
        <f t="shared" si="4"/>
        <v>1.5053024999751585</v>
      </c>
      <c r="AF76" s="4">
        <v>55</v>
      </c>
      <c r="AG76" s="2">
        <f t="shared" si="25"/>
        <v>-0.11999999999999142</v>
      </c>
      <c r="AH76" s="4">
        <f t="shared" si="5"/>
        <v>117</v>
      </c>
      <c r="AI76" s="4">
        <f t="shared" si="6"/>
        <v>0.2932330827067669</v>
      </c>
      <c r="AJ76" s="2">
        <f t="shared" si="7"/>
        <v>0.12531328320802004</v>
      </c>
      <c r="AK76" s="4">
        <v>55</v>
      </c>
      <c r="AL76" s="4">
        <f t="shared" ca="1" si="8"/>
        <v>0.14071229600660287</v>
      </c>
      <c r="AM76" s="4">
        <f t="shared" ca="1" si="9"/>
        <v>1.7658395832819078</v>
      </c>
      <c r="AN76" s="2">
        <f t="shared" si="26"/>
        <v>-0.11999999999999142</v>
      </c>
      <c r="AO76" s="4">
        <f t="shared" ca="1" si="10"/>
        <v>144</v>
      </c>
      <c r="AP76" s="4">
        <f t="shared" ca="1" si="11"/>
        <v>0.36090225563909772</v>
      </c>
      <c r="AQ76" s="2">
        <f t="shared" ca="1" si="12"/>
        <v>0.10252904989747094</v>
      </c>
      <c r="AT76" s="10">
        <f t="shared" ca="1" si="27"/>
        <v>0</v>
      </c>
      <c r="AU76" s="10">
        <f t="shared" ca="1" si="28"/>
        <v>0</v>
      </c>
      <c r="AV76" s="10">
        <f t="shared" ca="1" si="29"/>
        <v>0</v>
      </c>
      <c r="AW76" s="10">
        <f t="shared" ca="1" si="30"/>
        <v>0</v>
      </c>
      <c r="AX76" s="10">
        <f t="shared" ca="1" si="13"/>
        <v>0.14071229600660287</v>
      </c>
    </row>
    <row r="77" spans="2:50" x14ac:dyDescent="0.15">
      <c r="B77" s="4">
        <v>1.5053024999751585</v>
      </c>
      <c r="C77" s="4">
        <f t="shared" si="14"/>
        <v>0.66330249997648139</v>
      </c>
      <c r="F77" s="4">
        <v>56</v>
      </c>
      <c r="G77" s="4">
        <f t="shared" ca="1" si="0"/>
        <v>1</v>
      </c>
      <c r="H77" s="4">
        <f t="shared" ca="1" si="31"/>
        <v>0.33980246913580214</v>
      </c>
      <c r="I77" s="4">
        <f t="shared" ca="1" si="1"/>
        <v>1.6469135802469136E-2</v>
      </c>
      <c r="J77" s="4">
        <f t="shared" ca="1" si="32"/>
        <v>0.33980246913580214</v>
      </c>
      <c r="K77" s="4">
        <f t="shared" ca="1" si="15"/>
        <v>1.5251468894812499</v>
      </c>
      <c r="L77" s="4">
        <f t="shared" ca="1" si="16"/>
        <v>13</v>
      </c>
      <c r="M77" s="4">
        <f t="shared" ca="1" si="2"/>
        <v>1.4260371141461075</v>
      </c>
      <c r="N77" s="4">
        <f t="shared" ca="1" si="17"/>
        <v>1.8012880516729066</v>
      </c>
      <c r="O77" s="4">
        <f t="shared" ca="1" si="18"/>
        <v>14</v>
      </c>
      <c r="P77" s="4">
        <f t="shared" ca="1" si="3"/>
        <v>-1.765476218681936E-15</v>
      </c>
      <c r="Q77" s="4">
        <f t="shared" ca="1" si="19"/>
        <v>1.4260371141461057</v>
      </c>
      <c r="R77" s="4">
        <f t="shared" ca="1" si="20"/>
        <v>1.7658395832819078</v>
      </c>
      <c r="S77" s="4">
        <f t="shared" ca="1" si="21"/>
        <v>44</v>
      </c>
      <c r="T77" s="4">
        <f t="shared" ca="1" si="22"/>
        <v>0.6</v>
      </c>
      <c r="U77" s="4">
        <f t="shared" ca="1" si="23"/>
        <v>1.7658395832819078</v>
      </c>
      <c r="V77" s="4">
        <f t="shared" ca="1" si="24"/>
        <v>3.0889951792048427</v>
      </c>
      <c r="Y77" s="4">
        <v>0.4070900000137101</v>
      </c>
      <c r="Z77" s="4">
        <v>2.8862775000106922</v>
      </c>
      <c r="AA77" s="4">
        <v>3.371884999992858</v>
      </c>
      <c r="AB77" s="4">
        <v>2.151842500015988</v>
      </c>
      <c r="AD77" s="4">
        <v>1.5053024999751585</v>
      </c>
      <c r="AE77" s="4">
        <f t="shared" si="4"/>
        <v>0.66330249997648139</v>
      </c>
      <c r="AF77" s="4">
        <v>56</v>
      </c>
      <c r="AG77" s="2">
        <f t="shared" si="25"/>
        <v>0.10000000000000858</v>
      </c>
      <c r="AH77" s="4">
        <f t="shared" si="5"/>
        <v>128</v>
      </c>
      <c r="AI77" s="4">
        <f t="shared" si="6"/>
        <v>0.32080200501253131</v>
      </c>
      <c r="AJ77" s="2">
        <f t="shared" si="7"/>
        <v>0.22784233310549096</v>
      </c>
      <c r="AK77" s="4">
        <v>56</v>
      </c>
      <c r="AL77" s="4">
        <f t="shared" ca="1" si="8"/>
        <v>1.7658395832819078</v>
      </c>
      <c r="AM77" s="4">
        <f t="shared" ca="1" si="9"/>
        <v>3.0889951792048427</v>
      </c>
      <c r="AN77" s="2">
        <f t="shared" si="26"/>
        <v>0.10000000000000858</v>
      </c>
      <c r="AO77" s="4">
        <f t="shared" ca="1" si="10"/>
        <v>153</v>
      </c>
      <c r="AP77" s="4">
        <f t="shared" ca="1" si="11"/>
        <v>0.38345864661654133</v>
      </c>
      <c r="AQ77" s="2">
        <f t="shared" ca="1" si="12"/>
        <v>0.21645021645021642</v>
      </c>
      <c r="AT77" s="10">
        <f t="shared" ca="1" si="27"/>
        <v>0</v>
      </c>
      <c r="AU77" s="10">
        <f t="shared" ca="1" si="28"/>
        <v>0</v>
      </c>
      <c r="AV77" s="10">
        <f t="shared" ca="1" si="29"/>
        <v>0</v>
      </c>
      <c r="AW77" s="10">
        <f t="shared" ca="1" si="30"/>
        <v>0</v>
      </c>
      <c r="AX77" s="10">
        <f t="shared" ca="1" si="13"/>
        <v>1.7658395832819078</v>
      </c>
    </row>
    <row r="78" spans="2:50" x14ac:dyDescent="0.15">
      <c r="B78" s="4">
        <v>0.66330249997648139</v>
      </c>
      <c r="C78" s="4">
        <f t="shared" si="14"/>
        <v>0.30330249997589931</v>
      </c>
      <c r="F78" s="4">
        <v>57</v>
      </c>
      <c r="G78" s="4">
        <f t="shared" ca="1" si="0"/>
        <v>1</v>
      </c>
      <c r="H78" s="4">
        <f t="shared" ca="1" si="31"/>
        <v>0.35627160493827126</v>
      </c>
      <c r="I78" s="4">
        <f t="shared" ca="1" si="1"/>
        <v>1.6469135802469136E-2</v>
      </c>
      <c r="J78" s="4">
        <f t="shared" ca="1" si="32"/>
        <v>0.35627160493827126</v>
      </c>
      <c r="K78" s="4">
        <f t="shared" ca="1" si="15"/>
        <v>1.8019516352796792</v>
      </c>
      <c r="L78" s="4">
        <f t="shared" ca="1" si="16"/>
        <v>8</v>
      </c>
      <c r="M78" s="4">
        <f t="shared" ca="1" si="2"/>
        <v>1.2741722206764439</v>
      </c>
      <c r="N78" s="4">
        <f t="shared" ca="1" si="17"/>
        <v>1.6841900332443021</v>
      </c>
      <c r="O78" s="4">
        <f t="shared" ca="1" si="18"/>
        <v>9</v>
      </c>
      <c r="P78" s="4">
        <f t="shared" ca="1" si="3"/>
        <v>1.4585513535901271</v>
      </c>
      <c r="Q78" s="4">
        <f t="shared" ca="1" si="19"/>
        <v>2.7327235742665712</v>
      </c>
      <c r="R78" s="4">
        <f t="shared" ca="1" si="20"/>
        <v>3.0889951792048427</v>
      </c>
      <c r="S78" s="4">
        <f t="shared" ca="1" si="21"/>
        <v>44</v>
      </c>
      <c r="T78" s="4">
        <f t="shared" ca="1" si="22"/>
        <v>0.6</v>
      </c>
      <c r="U78" s="4">
        <f t="shared" ca="1" si="23"/>
        <v>3.0889951792048427</v>
      </c>
      <c r="V78" s="4">
        <f t="shared" ca="1" si="24"/>
        <v>-0.73693287643381122</v>
      </c>
      <c r="Y78" s="4">
        <v>-0.32490999998557868</v>
      </c>
      <c r="Z78" s="4">
        <v>3.0222775000083857</v>
      </c>
      <c r="AA78" s="4">
        <v>2.478884999991493</v>
      </c>
      <c r="AB78" s="4">
        <v>3.1598425000147756</v>
      </c>
      <c r="AD78" s="4">
        <v>0.66330249997648139</v>
      </c>
      <c r="AE78" s="4">
        <f t="shared" si="4"/>
        <v>0.30330249997589931</v>
      </c>
      <c r="AF78" s="4">
        <v>57</v>
      </c>
      <c r="AG78" s="2">
        <f t="shared" si="25"/>
        <v>0.32000000000000861</v>
      </c>
      <c r="AH78" s="4">
        <f t="shared" si="5"/>
        <v>148</v>
      </c>
      <c r="AI78" s="4">
        <f t="shared" si="6"/>
        <v>0.37092731829573933</v>
      </c>
      <c r="AJ78" s="2">
        <f t="shared" si="7"/>
        <v>0.17088174982911827</v>
      </c>
      <c r="AK78" s="4">
        <v>57</v>
      </c>
      <c r="AL78" s="4">
        <f t="shared" ca="1" si="8"/>
        <v>3.0889951792048427</v>
      </c>
      <c r="AM78" s="4">
        <f t="shared" ca="1" si="9"/>
        <v>-0.73693287643381122</v>
      </c>
      <c r="AN78" s="2">
        <f t="shared" si="26"/>
        <v>0.32000000000000861</v>
      </c>
      <c r="AO78" s="4">
        <f t="shared" ca="1" si="10"/>
        <v>172</v>
      </c>
      <c r="AP78" s="4">
        <f t="shared" ca="1" si="11"/>
        <v>0.43107769423558895</v>
      </c>
      <c r="AQ78" s="2">
        <f t="shared" ca="1" si="12"/>
        <v>0.11392116655274551</v>
      </c>
      <c r="AT78" s="10">
        <f t="shared" ca="1" si="27"/>
        <v>0</v>
      </c>
      <c r="AU78" s="10">
        <f t="shared" ca="1" si="28"/>
        <v>0</v>
      </c>
      <c r="AV78" s="10">
        <f t="shared" ca="1" si="29"/>
        <v>0</v>
      </c>
      <c r="AW78" s="10">
        <f t="shared" ca="1" si="30"/>
        <v>0</v>
      </c>
      <c r="AX78" s="10">
        <f t="shared" ca="1" si="13"/>
        <v>3.0889951792048427</v>
      </c>
    </row>
    <row r="79" spans="2:50" x14ac:dyDescent="0.15">
      <c r="B79" s="4">
        <v>0.30330249997589931</v>
      </c>
      <c r="C79" s="4">
        <f t="shared" si="14"/>
        <v>0.27130249997497913</v>
      </c>
      <c r="F79" s="4">
        <v>58</v>
      </c>
      <c r="G79" s="4">
        <f t="shared" ca="1" si="0"/>
        <v>1</v>
      </c>
      <c r="H79" s="4">
        <f t="shared" ca="1" si="31"/>
        <v>0.37274074074074037</v>
      </c>
      <c r="I79" s="4">
        <f t="shared" ca="1" si="1"/>
        <v>1.6469135802469136E-2</v>
      </c>
      <c r="J79" s="4">
        <f t="shared" ca="1" si="32"/>
        <v>0.37274074074074037</v>
      </c>
      <c r="K79" s="4">
        <f t="shared" ca="1" si="15"/>
        <v>1.744758458891738</v>
      </c>
      <c r="L79" s="4">
        <f t="shared" ca="1" si="16"/>
        <v>6</v>
      </c>
      <c r="M79" s="4">
        <f t="shared" ca="1" si="2"/>
        <v>-1.5110051488680323</v>
      </c>
      <c r="N79" s="4">
        <f t="shared" ca="1" si="17"/>
        <v>0.40545851475074191</v>
      </c>
      <c r="O79" s="4">
        <f t="shared" ca="1" si="18"/>
        <v>11</v>
      </c>
      <c r="P79" s="4">
        <f t="shared" ca="1" si="3"/>
        <v>0.40133153169348074</v>
      </c>
      <c r="Q79" s="4">
        <f t="shared" ca="1" si="19"/>
        <v>-1.1096736171745516</v>
      </c>
      <c r="R79" s="4">
        <f t="shared" ca="1" si="20"/>
        <v>-0.73693287643381122</v>
      </c>
      <c r="S79" s="4">
        <f t="shared" ca="1" si="21"/>
        <v>44</v>
      </c>
      <c r="T79" s="4">
        <f t="shared" ca="1" si="22"/>
        <v>0.6</v>
      </c>
      <c r="U79" s="4">
        <f t="shared" ca="1" si="23"/>
        <v>-0.73693287643381122</v>
      </c>
      <c r="V79" s="4">
        <f t="shared" ca="1" si="24"/>
        <v>0.21441617962872433</v>
      </c>
      <c r="Y79" s="4">
        <v>0.82209000001398636</v>
      </c>
      <c r="Z79" s="4">
        <v>1.4252775000116458</v>
      </c>
      <c r="AA79" s="4">
        <v>2.6818849999905581</v>
      </c>
      <c r="AB79" s="4">
        <v>1.4958425000131115</v>
      </c>
      <c r="AD79" s="4">
        <v>0.30330249997589931</v>
      </c>
      <c r="AE79" s="4">
        <f t="shared" si="4"/>
        <v>0.27130249997497913</v>
      </c>
      <c r="AF79" s="4">
        <v>58</v>
      </c>
      <c r="AG79" s="2">
        <f t="shared" si="25"/>
        <v>0.54000000000000858</v>
      </c>
      <c r="AH79" s="4">
        <f t="shared" si="5"/>
        <v>163</v>
      </c>
      <c r="AI79" s="4">
        <f t="shared" si="6"/>
        <v>0.40852130325814534</v>
      </c>
      <c r="AJ79" s="2">
        <f t="shared" si="7"/>
        <v>0.18227386648439281</v>
      </c>
      <c r="AK79" s="4">
        <v>58</v>
      </c>
      <c r="AL79" s="4">
        <f t="shared" ca="1" si="8"/>
        <v>-0.73693287643381122</v>
      </c>
      <c r="AM79" s="4">
        <f t="shared" ca="1" si="9"/>
        <v>0.21441617962872433</v>
      </c>
      <c r="AN79" s="2">
        <f t="shared" si="26"/>
        <v>0.54000000000000858</v>
      </c>
      <c r="AO79" s="4">
        <f t="shared" ca="1" si="10"/>
        <v>182</v>
      </c>
      <c r="AP79" s="4">
        <f t="shared" ca="1" si="11"/>
        <v>0.45614035087719296</v>
      </c>
      <c r="AQ79" s="2">
        <f t="shared" ca="1" si="12"/>
        <v>0.29619503303713834</v>
      </c>
      <c r="AT79" s="10">
        <f t="shared" ca="1" si="27"/>
        <v>0</v>
      </c>
      <c r="AU79" s="10">
        <f t="shared" ca="1" si="28"/>
        <v>0</v>
      </c>
      <c r="AV79" s="10">
        <f t="shared" ca="1" si="29"/>
        <v>0</v>
      </c>
      <c r="AW79" s="10">
        <f t="shared" ca="1" si="30"/>
        <v>0</v>
      </c>
      <c r="AX79" s="10">
        <f t="shared" ca="1" si="13"/>
        <v>-0.73693287643381122</v>
      </c>
    </row>
    <row r="80" spans="2:50" x14ac:dyDescent="0.15">
      <c r="B80" s="4">
        <v>0.27130249997497913</v>
      </c>
      <c r="C80" s="4">
        <f t="shared" si="14"/>
        <v>0.51630249997458577</v>
      </c>
      <c r="F80" s="4">
        <v>59</v>
      </c>
      <c r="G80" s="4">
        <f t="shared" ca="1" si="0"/>
        <v>1</v>
      </c>
      <c r="H80" s="4">
        <f t="shared" ca="1" si="31"/>
        <v>0.38920987654320949</v>
      </c>
      <c r="I80" s="4">
        <f t="shared" ca="1" si="1"/>
        <v>1.6469135802469136E-2</v>
      </c>
      <c r="J80" s="4">
        <f t="shared" ca="1" si="32"/>
        <v>0.38920987654320949</v>
      </c>
      <c r="K80" s="4">
        <f t="shared" ca="1" si="15"/>
        <v>0.45543912729266722</v>
      </c>
      <c r="L80" s="4">
        <f t="shared" ca="1" si="16"/>
        <v>5</v>
      </c>
      <c r="M80" s="4">
        <f t="shared" ca="1" si="2"/>
        <v>-0.43314834978747047</v>
      </c>
      <c r="N80" s="4">
        <f t="shared" ca="1" si="17"/>
        <v>1.4060154058792544</v>
      </c>
      <c r="O80" s="4">
        <f t="shared" ca="1" si="18"/>
        <v>17</v>
      </c>
      <c r="P80" s="4">
        <f t="shared" ca="1" si="3"/>
        <v>0.25835465287298531</v>
      </c>
      <c r="Q80" s="4">
        <f t="shared" ca="1" si="19"/>
        <v>-0.17479369691448515</v>
      </c>
      <c r="R80" s="4">
        <f t="shared" ca="1" si="20"/>
        <v>0.21441617962872433</v>
      </c>
      <c r="S80" s="4">
        <f t="shared" ca="1" si="21"/>
        <v>44</v>
      </c>
      <c r="T80" s="4">
        <f t="shared" ca="1" si="22"/>
        <v>0.6</v>
      </c>
      <c r="U80" s="4">
        <f t="shared" ca="1" si="23"/>
        <v>0.21441617962872433</v>
      </c>
      <c r="V80" s="4">
        <f t="shared" ca="1" si="24"/>
        <v>-0.66077387498394202</v>
      </c>
      <c r="Y80" s="4">
        <v>2.2040900000170893</v>
      </c>
      <c r="Z80" s="4">
        <v>0.46127750000835022</v>
      </c>
      <c r="AA80" s="4">
        <v>2.1308849999925883</v>
      </c>
      <c r="AB80" s="4">
        <v>2.7958425000136344</v>
      </c>
      <c r="AD80" s="4">
        <v>0.27130249997497913</v>
      </c>
      <c r="AE80" s="4">
        <f t="shared" si="4"/>
        <v>0.51630249997458577</v>
      </c>
      <c r="AF80" s="4">
        <v>59</v>
      </c>
      <c r="AG80" s="2">
        <f t="shared" si="25"/>
        <v>0.76000000000000856</v>
      </c>
      <c r="AH80" s="4">
        <f t="shared" si="5"/>
        <v>179</v>
      </c>
      <c r="AI80" s="4">
        <f t="shared" si="6"/>
        <v>0.44862155388471175</v>
      </c>
      <c r="AJ80" s="2">
        <f t="shared" si="7"/>
        <v>0.15948963317384371</v>
      </c>
      <c r="AK80" s="4">
        <v>59</v>
      </c>
      <c r="AL80" s="4">
        <f t="shared" ca="1" si="8"/>
        <v>0.21441617962872433</v>
      </c>
      <c r="AM80" s="4">
        <f t="shared" ca="1" si="9"/>
        <v>-0.66077387498394202</v>
      </c>
      <c r="AN80" s="2">
        <f t="shared" si="26"/>
        <v>0.76000000000000856</v>
      </c>
      <c r="AO80" s="4">
        <f t="shared" ca="1" si="10"/>
        <v>208</v>
      </c>
      <c r="AP80" s="4">
        <f t="shared" ca="1" si="11"/>
        <v>0.52130325814536338</v>
      </c>
      <c r="AQ80" s="2">
        <f t="shared" ca="1" si="12"/>
        <v>0.19366598313966762</v>
      </c>
      <c r="AT80" s="10">
        <f t="shared" ca="1" si="27"/>
        <v>0</v>
      </c>
      <c r="AU80" s="10">
        <f t="shared" ca="1" si="28"/>
        <v>0</v>
      </c>
      <c r="AV80" s="10">
        <f t="shared" ca="1" si="29"/>
        <v>0</v>
      </c>
      <c r="AW80" s="10">
        <f t="shared" ca="1" si="30"/>
        <v>0</v>
      </c>
      <c r="AX80" s="10">
        <f t="shared" ca="1" si="13"/>
        <v>0.21441617962872433</v>
      </c>
    </row>
    <row r="81" spans="2:50" x14ac:dyDescent="0.15">
      <c r="B81" s="4">
        <v>0.51630249997458577</v>
      </c>
      <c r="C81" s="4">
        <f t="shared" si="14"/>
        <v>0.55430249997456826</v>
      </c>
      <c r="F81" s="4">
        <v>60</v>
      </c>
      <c r="G81" s="4">
        <f t="shared" ca="1" si="0"/>
        <v>1</v>
      </c>
      <c r="H81" s="4">
        <f t="shared" ca="1" si="31"/>
        <v>0.4056790123456786</v>
      </c>
      <c r="I81" s="4">
        <f t="shared" ca="1" si="1"/>
        <v>1.6469135802469136E-2</v>
      </c>
      <c r="J81" s="4">
        <f t="shared" ca="1" si="32"/>
        <v>0.4056790123456786</v>
      </c>
      <c r="K81" s="4">
        <f t="shared" ca="1" si="15"/>
        <v>1.6573333630679266</v>
      </c>
      <c r="L81" s="4">
        <f t="shared" ca="1" si="16"/>
        <v>9</v>
      </c>
      <c r="M81" s="4">
        <f t="shared" ca="1" si="2"/>
        <v>-1.4352927949563175</v>
      </c>
      <c r="N81" s="4">
        <f t="shared" ca="1" si="17"/>
        <v>1.3091845392731323</v>
      </c>
      <c r="O81" s="4">
        <f t="shared" ca="1" si="18"/>
        <v>11</v>
      </c>
      <c r="P81" s="4">
        <f t="shared" ca="1" si="3"/>
        <v>0.36883990762669688</v>
      </c>
      <c r="Q81" s="4">
        <f t="shared" ca="1" si="19"/>
        <v>-1.0664528873296206</v>
      </c>
      <c r="R81" s="4">
        <f t="shared" ca="1" si="20"/>
        <v>-0.66077387498394202</v>
      </c>
      <c r="S81" s="4">
        <f t="shared" ca="1" si="21"/>
        <v>44</v>
      </c>
      <c r="T81" s="4">
        <f t="shared" ca="1" si="22"/>
        <v>0.6</v>
      </c>
      <c r="U81" s="4">
        <f t="shared" ca="1" si="23"/>
        <v>-0.66077387498394202</v>
      </c>
      <c r="V81" s="4">
        <f t="shared" ca="1" si="24"/>
        <v>-2.0121034154593076</v>
      </c>
      <c r="Y81" s="4">
        <v>2.2690900000164049</v>
      </c>
      <c r="Z81" s="4">
        <v>4.5277500010598715E-2</v>
      </c>
      <c r="AA81" s="4">
        <v>2.5608849999905203</v>
      </c>
      <c r="AB81" s="4">
        <v>1.5118425000153479</v>
      </c>
      <c r="AD81" s="4">
        <v>0.51630249997458577</v>
      </c>
      <c r="AE81" s="4">
        <f t="shared" si="4"/>
        <v>0.55430249997456826</v>
      </c>
      <c r="AF81" s="4">
        <v>60</v>
      </c>
      <c r="AG81" s="2">
        <f t="shared" si="25"/>
        <v>0.98000000000000853</v>
      </c>
      <c r="AH81" s="4">
        <f t="shared" si="5"/>
        <v>193</v>
      </c>
      <c r="AI81" s="4">
        <f t="shared" si="6"/>
        <v>0.48370927318295737</v>
      </c>
      <c r="AJ81" s="2">
        <f t="shared" si="7"/>
        <v>0.31897926634768753</v>
      </c>
      <c r="AK81" s="4">
        <v>60</v>
      </c>
      <c r="AL81" s="4">
        <f t="shared" ca="1" si="8"/>
        <v>-0.66077387498394202</v>
      </c>
      <c r="AM81" s="4">
        <f t="shared" ca="1" si="9"/>
        <v>-2.0121034154593076</v>
      </c>
      <c r="AN81" s="2">
        <f t="shared" si="26"/>
        <v>0.98000000000000853</v>
      </c>
      <c r="AO81" s="4">
        <f t="shared" ca="1" si="10"/>
        <v>225</v>
      </c>
      <c r="AP81" s="4">
        <f t="shared" ca="1" si="11"/>
        <v>0.56390977443609025</v>
      </c>
      <c r="AQ81" s="2">
        <f t="shared" ca="1" si="12"/>
        <v>0.30758714969241246</v>
      </c>
      <c r="AT81" s="10">
        <f t="shared" ca="1" si="27"/>
        <v>0</v>
      </c>
      <c r="AU81" s="10">
        <f t="shared" ca="1" si="28"/>
        <v>0</v>
      </c>
      <c r="AV81" s="10">
        <f t="shared" ca="1" si="29"/>
        <v>0</v>
      </c>
      <c r="AW81" s="10">
        <f t="shared" ca="1" si="30"/>
        <v>0</v>
      </c>
      <c r="AX81" s="10">
        <f t="shared" ca="1" si="13"/>
        <v>-0.66077387498394202</v>
      </c>
    </row>
    <row r="82" spans="2:50" x14ac:dyDescent="0.15">
      <c r="B82" s="4">
        <v>0.55430249997456826</v>
      </c>
      <c r="C82" s="4">
        <f t="shared" si="14"/>
        <v>0.97730249997596275</v>
      </c>
      <c r="F82" s="4">
        <v>61</v>
      </c>
      <c r="G82" s="4">
        <f t="shared" ca="1" si="0"/>
        <v>1</v>
      </c>
      <c r="H82" s="4">
        <f t="shared" ca="1" si="31"/>
        <v>0.42214814814814772</v>
      </c>
      <c r="I82" s="4">
        <f t="shared" ca="1" si="1"/>
        <v>1.6469135802469136E-2</v>
      </c>
      <c r="J82" s="4">
        <f t="shared" ca="1" si="32"/>
        <v>0.42214814814814772</v>
      </c>
      <c r="K82" s="4">
        <f t="shared" ca="1" si="15"/>
        <v>1.7794430874408536</v>
      </c>
      <c r="L82" s="4">
        <f t="shared" ca="1" si="16"/>
        <v>9</v>
      </c>
      <c r="M82" s="4">
        <f t="shared" ca="1" si="2"/>
        <v>-1.752409348555733</v>
      </c>
      <c r="N82" s="4">
        <f t="shared" ca="1" si="17"/>
        <v>0.68184221505172271</v>
      </c>
      <c r="O82" s="4">
        <f t="shared" ca="1" si="18"/>
        <v>4</v>
      </c>
      <c r="P82" s="4">
        <f t="shared" ca="1" si="3"/>
        <v>0.68184221505172271</v>
      </c>
      <c r="Q82" s="4">
        <f t="shared" ca="1" si="19"/>
        <v>-2.4342515636074555</v>
      </c>
      <c r="R82" s="4">
        <f t="shared" ca="1" si="20"/>
        <v>-2.0121034154593076</v>
      </c>
      <c r="S82" s="4">
        <f t="shared" ca="1" si="21"/>
        <v>44</v>
      </c>
      <c r="T82" s="4">
        <f t="shared" ca="1" si="22"/>
        <v>0.6</v>
      </c>
      <c r="U82" s="4">
        <f t="shared" ca="1" si="23"/>
        <v>-2.0121034154593076</v>
      </c>
      <c r="V82" s="4">
        <f t="shared" ca="1" si="24"/>
        <v>2.3774286765104495</v>
      </c>
      <c r="Y82" s="4">
        <v>0.7750900000154104</v>
      </c>
      <c r="Z82" s="4">
        <v>0.35827750000905212</v>
      </c>
      <c r="AA82" s="4">
        <v>3.854884999991981</v>
      </c>
      <c r="AB82" s="4">
        <v>1.410842500014553</v>
      </c>
      <c r="AD82" s="4">
        <v>0.55430249997456826</v>
      </c>
      <c r="AE82" s="4">
        <f t="shared" si="4"/>
        <v>0.97730249997596275</v>
      </c>
      <c r="AF82" s="4">
        <v>61</v>
      </c>
      <c r="AG82" s="2">
        <f t="shared" si="25"/>
        <v>1.2000000000000086</v>
      </c>
      <c r="AH82" s="4">
        <f t="shared" si="5"/>
        <v>221</v>
      </c>
      <c r="AI82" s="4">
        <f t="shared" si="6"/>
        <v>0.55388471177944865</v>
      </c>
      <c r="AJ82" s="2">
        <f t="shared" si="7"/>
        <v>0.2848029163818635</v>
      </c>
      <c r="AK82" s="4">
        <v>61</v>
      </c>
      <c r="AL82" s="4">
        <f t="shared" ca="1" si="8"/>
        <v>-2.0121034154593076</v>
      </c>
      <c r="AM82" s="4">
        <f t="shared" ca="1" si="9"/>
        <v>2.3774286765104495</v>
      </c>
      <c r="AN82" s="2">
        <f t="shared" si="26"/>
        <v>1.2000000000000086</v>
      </c>
      <c r="AO82" s="4">
        <f t="shared" ca="1" si="10"/>
        <v>252</v>
      </c>
      <c r="AP82" s="4">
        <f t="shared" ca="1" si="11"/>
        <v>0.63157894736842102</v>
      </c>
      <c r="AQ82" s="2">
        <f t="shared" ca="1" si="12"/>
        <v>0.22784233310549101</v>
      </c>
      <c r="AT82" s="10">
        <f t="shared" ca="1" si="27"/>
        <v>0</v>
      </c>
      <c r="AU82" s="10">
        <f t="shared" ca="1" si="28"/>
        <v>0</v>
      </c>
      <c r="AV82" s="10">
        <f t="shared" ca="1" si="29"/>
        <v>0</v>
      </c>
      <c r="AW82" s="10">
        <f t="shared" ca="1" si="30"/>
        <v>0</v>
      </c>
      <c r="AX82" s="10">
        <f t="shared" ca="1" si="13"/>
        <v>-2.0121034154593076</v>
      </c>
    </row>
    <row r="83" spans="2:50" x14ac:dyDescent="0.15">
      <c r="B83" s="4">
        <v>0.97730249997596275</v>
      </c>
      <c r="C83" s="4">
        <f t="shared" si="14"/>
        <v>0.11130249997393094</v>
      </c>
      <c r="F83" s="4">
        <v>62</v>
      </c>
      <c r="G83" s="4">
        <f t="shared" ca="1" si="0"/>
        <v>1</v>
      </c>
      <c r="H83" s="4">
        <f t="shared" ca="1" si="31"/>
        <v>0.43861728395061683</v>
      </c>
      <c r="I83" s="4">
        <f t="shared" ca="1" si="1"/>
        <v>1.6469135802469136E-2</v>
      </c>
      <c r="J83" s="4">
        <f t="shared" ca="1" si="32"/>
        <v>0.43861728395061683</v>
      </c>
      <c r="K83" s="4">
        <f t="shared" ca="1" si="15"/>
        <v>1.7204808088848849</v>
      </c>
      <c r="L83" s="4">
        <f t="shared" ca="1" si="16"/>
        <v>6</v>
      </c>
      <c r="M83" s="4">
        <f t="shared" ca="1" si="2"/>
        <v>1.4899800872179143</v>
      </c>
      <c r="N83" s="4">
        <f t="shared" ca="1" si="17"/>
        <v>1.3122949454896407</v>
      </c>
      <c r="O83" s="4">
        <f t="shared" ca="1" si="18"/>
        <v>18</v>
      </c>
      <c r="P83" s="4">
        <f t="shared" ca="1" si="3"/>
        <v>0.44883130534191806</v>
      </c>
      <c r="Q83" s="4">
        <f t="shared" ca="1" si="19"/>
        <v>1.9388113925598325</v>
      </c>
      <c r="R83" s="4">
        <f t="shared" ca="1" si="20"/>
        <v>2.3774286765104495</v>
      </c>
      <c r="S83" s="4">
        <f t="shared" ca="1" si="21"/>
        <v>44</v>
      </c>
      <c r="T83" s="4">
        <f t="shared" ca="1" si="22"/>
        <v>0.6</v>
      </c>
      <c r="U83" s="4">
        <f t="shared" ca="1" si="23"/>
        <v>2.3774286765104495</v>
      </c>
      <c r="V83" s="4">
        <f t="shared" ca="1" si="24"/>
        <v>-2.4360671596030627</v>
      </c>
      <c r="Y83" s="4">
        <v>1.4100900000144634</v>
      </c>
      <c r="Z83" s="4">
        <v>1.1972775000081981</v>
      </c>
      <c r="AA83" s="4">
        <v>3.5198849999922288</v>
      </c>
      <c r="AB83" s="4">
        <v>1.1068425000146931</v>
      </c>
      <c r="AD83" s="4">
        <v>0.97730249997596275</v>
      </c>
      <c r="AE83" s="4">
        <f t="shared" si="4"/>
        <v>0.11130249997393094</v>
      </c>
      <c r="AF83" s="4">
        <v>62</v>
      </c>
      <c r="AG83" s="2">
        <f t="shared" si="25"/>
        <v>1.4200000000000086</v>
      </c>
      <c r="AH83" s="4">
        <f t="shared" si="5"/>
        <v>246</v>
      </c>
      <c r="AI83" s="4">
        <f t="shared" si="6"/>
        <v>0.61654135338345861</v>
      </c>
      <c r="AJ83" s="2">
        <f t="shared" si="7"/>
        <v>5.6960583276373003E-2</v>
      </c>
      <c r="AK83" s="4">
        <v>62</v>
      </c>
      <c r="AL83" s="4">
        <f t="shared" ca="1" si="8"/>
        <v>2.3774286765104495</v>
      </c>
      <c r="AM83" s="4">
        <f t="shared" ca="1" si="9"/>
        <v>-2.4360671596030627</v>
      </c>
      <c r="AN83" s="2">
        <f t="shared" si="26"/>
        <v>1.4200000000000086</v>
      </c>
      <c r="AO83" s="4">
        <f t="shared" ca="1" si="10"/>
        <v>272</v>
      </c>
      <c r="AP83" s="4">
        <f t="shared" ca="1" si="11"/>
        <v>0.68170426065162903</v>
      </c>
      <c r="AQ83" s="2">
        <f t="shared" ca="1" si="12"/>
        <v>0.13670539986329461</v>
      </c>
      <c r="AT83" s="10">
        <f t="shared" ca="1" si="27"/>
        <v>0</v>
      </c>
      <c r="AU83" s="10">
        <f t="shared" ca="1" si="28"/>
        <v>0</v>
      </c>
      <c r="AV83" s="10">
        <f t="shared" ca="1" si="29"/>
        <v>0</v>
      </c>
      <c r="AW83" s="10">
        <f t="shared" ca="1" si="30"/>
        <v>0</v>
      </c>
      <c r="AX83" s="10">
        <f t="shared" ca="1" si="13"/>
        <v>2.3774286765104495</v>
      </c>
    </row>
    <row r="84" spans="2:50" x14ac:dyDescent="0.15">
      <c r="B84" s="4">
        <v>0.11130249997393094</v>
      </c>
      <c r="C84" s="4">
        <f t="shared" si="14"/>
        <v>-3.4697500023384009E-2</v>
      </c>
      <c r="F84" s="4">
        <v>63</v>
      </c>
      <c r="G84" s="4">
        <f t="shared" ca="1" si="0"/>
        <v>1</v>
      </c>
      <c r="H84" s="4">
        <f t="shared" ca="1" si="31"/>
        <v>0.45508641975308595</v>
      </c>
      <c r="I84" s="4">
        <f t="shared" ca="1" si="1"/>
        <v>1.6469135802469136E-2</v>
      </c>
      <c r="J84" s="4">
        <f t="shared" ca="1" si="32"/>
        <v>0.45508641975308595</v>
      </c>
      <c r="K84" s="4">
        <f t="shared" ca="1" si="15"/>
        <v>1.0926155246926477</v>
      </c>
      <c r="L84" s="4">
        <f t="shared" ca="1" si="16"/>
        <v>17</v>
      </c>
      <c r="M84" s="4">
        <f t="shared" ca="1" si="2"/>
        <v>-1.0509056297781132</v>
      </c>
      <c r="N84" s="4">
        <f t="shared" ca="1" si="17"/>
        <v>1.8591716361297028</v>
      </c>
      <c r="O84" s="4">
        <f t="shared" ca="1" si="18"/>
        <v>11</v>
      </c>
      <c r="P84" s="4">
        <f t="shared" ca="1" si="3"/>
        <v>-1.8402479495780359</v>
      </c>
      <c r="Q84" s="4">
        <f t="shared" ca="1" si="19"/>
        <v>-2.8911535793561489</v>
      </c>
      <c r="R84" s="4">
        <f t="shared" ca="1" si="20"/>
        <v>-2.4360671596030627</v>
      </c>
      <c r="S84" s="4">
        <f t="shared" ca="1" si="21"/>
        <v>44</v>
      </c>
      <c r="T84" s="4">
        <f t="shared" ca="1" si="22"/>
        <v>0.6</v>
      </c>
      <c r="U84" s="4">
        <f t="shared" ca="1" si="23"/>
        <v>-2.4360671596030627</v>
      </c>
      <c r="V84" s="4">
        <f t="shared" ca="1" si="24"/>
        <v>1.8657724596259626</v>
      </c>
      <c r="Y84" s="4">
        <v>1.784090000015226</v>
      </c>
      <c r="Z84" s="4">
        <v>0.57727750001035361</v>
      </c>
      <c r="AA84" s="4">
        <v>2.57888499999126</v>
      </c>
      <c r="AB84" s="4">
        <v>1.0248425000156658</v>
      </c>
      <c r="AD84" s="4">
        <v>0.11130249997393094</v>
      </c>
      <c r="AE84" s="4">
        <f t="shared" si="4"/>
        <v>-3.4697500023384009E-2</v>
      </c>
      <c r="AF84" s="4">
        <v>63</v>
      </c>
      <c r="AG84" s="2">
        <f t="shared" si="25"/>
        <v>1.6400000000000086</v>
      </c>
      <c r="AH84" s="4">
        <f t="shared" si="5"/>
        <v>251</v>
      </c>
      <c r="AI84" s="4">
        <f t="shared" si="6"/>
        <v>0.62907268170426067</v>
      </c>
      <c r="AJ84" s="2">
        <f t="shared" si="7"/>
        <v>0.13670539986329461</v>
      </c>
      <c r="AK84" s="4">
        <v>63</v>
      </c>
      <c r="AL84" s="4">
        <f t="shared" ca="1" si="8"/>
        <v>-2.4360671596030627</v>
      </c>
      <c r="AM84" s="4">
        <f t="shared" ca="1" si="9"/>
        <v>1.8657724596259626</v>
      </c>
      <c r="AN84" s="2">
        <f t="shared" si="26"/>
        <v>1.6400000000000086</v>
      </c>
      <c r="AO84" s="4">
        <f t="shared" ca="1" si="10"/>
        <v>284</v>
      </c>
      <c r="AP84" s="4">
        <f t="shared" ca="1" si="11"/>
        <v>0.71177944862155385</v>
      </c>
      <c r="AQ84" s="2">
        <f t="shared" ca="1" si="12"/>
        <v>0.13670539986329461</v>
      </c>
      <c r="AT84" s="10">
        <f t="shared" ca="1" si="27"/>
        <v>3.4129222789152358</v>
      </c>
      <c r="AU84" s="10">
        <f t="shared" ca="1" si="28"/>
        <v>0</v>
      </c>
      <c r="AV84" s="10">
        <f t="shared" ca="1" si="29"/>
        <v>0</v>
      </c>
      <c r="AW84" s="10">
        <f t="shared" ca="1" si="30"/>
        <v>3.4129222789152358</v>
      </c>
      <c r="AX84" s="10">
        <f t="shared" ca="1" si="13"/>
        <v>3.868008698668322</v>
      </c>
    </row>
    <row r="85" spans="2:50" x14ac:dyDescent="0.15">
      <c r="B85" s="4">
        <v>-3.4697500023384009E-2</v>
      </c>
      <c r="C85" s="4">
        <f t="shared" si="14"/>
        <v>0.64030249997415467</v>
      </c>
      <c r="F85" s="4">
        <v>64</v>
      </c>
      <c r="G85" s="4">
        <f t="shared" ca="1" si="0"/>
        <v>1</v>
      </c>
      <c r="H85" s="4">
        <f t="shared" ca="1" si="31"/>
        <v>0.47155555555555506</v>
      </c>
      <c r="I85" s="4">
        <f t="shared" ca="1" si="1"/>
        <v>1.6469135802469136E-2</v>
      </c>
      <c r="J85" s="4">
        <f t="shared" ca="1" si="32"/>
        <v>0.47155555555555506</v>
      </c>
      <c r="K85" s="4">
        <f t="shared" ca="1" si="15"/>
        <v>1.3145647382656407</v>
      </c>
      <c r="L85" s="4">
        <f t="shared" ca="1" si="16"/>
        <v>9</v>
      </c>
      <c r="M85" s="4">
        <f t="shared" ca="1" si="2"/>
        <v>0.84498592588797983</v>
      </c>
      <c r="N85" s="4">
        <f t="shared" ca="1" si="17"/>
        <v>0.70249278840582829</v>
      </c>
      <c r="O85" s="4">
        <f t="shared" ca="1" si="18"/>
        <v>7</v>
      </c>
      <c r="P85" s="4">
        <f t="shared" ca="1" si="3"/>
        <v>0.54923097818242772</v>
      </c>
      <c r="Q85" s="4">
        <f t="shared" ca="1" si="19"/>
        <v>1.3942169040704075</v>
      </c>
      <c r="R85" s="4">
        <f t="shared" ca="1" si="20"/>
        <v>1.8657724596259626</v>
      </c>
      <c r="S85" s="4">
        <f t="shared" ca="1" si="21"/>
        <v>44</v>
      </c>
      <c r="T85" s="4">
        <f t="shared" ca="1" si="22"/>
        <v>0.6</v>
      </c>
      <c r="U85" s="4">
        <f t="shared" ca="1" si="23"/>
        <v>1.8657724596259626</v>
      </c>
      <c r="V85" s="4">
        <f t="shared" ca="1" si="24"/>
        <v>-0.76361110253679554</v>
      </c>
      <c r="Y85" s="4">
        <v>2.3110900000169465</v>
      </c>
      <c r="Z85" s="4">
        <v>1.5582775000098081</v>
      </c>
      <c r="AA85" s="4">
        <v>1.2108849999918903</v>
      </c>
      <c r="AB85" s="4">
        <v>7.632842500015613</v>
      </c>
      <c r="AD85" s="4">
        <v>-3.4697500023384009E-2</v>
      </c>
      <c r="AE85" s="4">
        <f t="shared" si="4"/>
        <v>0.64030249997415467</v>
      </c>
      <c r="AF85" s="4">
        <v>64</v>
      </c>
      <c r="AG85" s="2">
        <f t="shared" si="25"/>
        <v>1.8600000000000085</v>
      </c>
      <c r="AH85" s="4">
        <f t="shared" si="5"/>
        <v>263</v>
      </c>
      <c r="AI85" s="4">
        <f t="shared" si="6"/>
        <v>0.65914786967418548</v>
      </c>
      <c r="AJ85" s="2">
        <f t="shared" si="7"/>
        <v>0.20505809979494191</v>
      </c>
      <c r="AK85" s="4">
        <v>64</v>
      </c>
      <c r="AL85" s="4">
        <f t="shared" ca="1" si="8"/>
        <v>1.8657724596259626</v>
      </c>
      <c r="AM85" s="4">
        <f t="shared" ca="1" si="9"/>
        <v>-0.76361110253679554</v>
      </c>
      <c r="AN85" s="2">
        <f t="shared" si="26"/>
        <v>1.8600000000000085</v>
      </c>
      <c r="AO85" s="4">
        <f t="shared" ca="1" si="10"/>
        <v>296</v>
      </c>
      <c r="AP85" s="4">
        <f t="shared" ca="1" si="11"/>
        <v>0.74185463659147866</v>
      </c>
      <c r="AQ85" s="2">
        <f t="shared" ca="1" si="12"/>
        <v>0.23923444976076583</v>
      </c>
      <c r="AT85" s="10">
        <f t="shared" ca="1" si="27"/>
        <v>0</v>
      </c>
      <c r="AU85" s="10">
        <f t="shared" ca="1" si="28"/>
        <v>0</v>
      </c>
      <c r="AV85" s="10">
        <f t="shared" ca="1" si="29"/>
        <v>0</v>
      </c>
      <c r="AW85" s="10">
        <f t="shared" ca="1" si="30"/>
        <v>0</v>
      </c>
      <c r="AX85" s="10">
        <f t="shared" ca="1" si="13"/>
        <v>1.8657724596259626</v>
      </c>
    </row>
    <row r="86" spans="2:50" x14ac:dyDescent="0.15">
      <c r="B86" s="4">
        <v>0.64030249997415467</v>
      </c>
      <c r="C86" s="4">
        <f t="shared" si="14"/>
        <v>1.8403024999749107</v>
      </c>
      <c r="F86" s="4">
        <v>65</v>
      </c>
      <c r="G86" s="4">
        <f t="shared" ref="G86:G149" ca="1" si="33">IF(AND(F86&gt;=$I$8,F86&lt;$I$9),1,IF(AND(F86&gt;=$I$9,F86&lt;$I$10),2,IF(AND(F86&gt;=$I$10,F86&lt;$I$11),3,IF(AND(F86&gt;=$I$11,F86&lt;=$I$12),4,0))))</f>
        <v>1</v>
      </c>
      <c r="H86" s="4">
        <f t="shared" ca="1" si="31"/>
        <v>0.48802469135802418</v>
      </c>
      <c r="I86" s="4">
        <f t="shared" ref="I86:I149" ca="1" si="34">IF(AND(F86&gt;=$I$8,F86&lt;$I$9),$K$9,IF(AND(F86&gt;=$I$9,F86&lt;$I$10),$K$10,IF(AND(F86&gt;=$I$10,F86&lt;$I$11),$K$11,IF(AND(F86&gt;=$I$11,F86&lt;=$I$12),$K$12,0))))</f>
        <v>1.6469135802469136E-2</v>
      </c>
      <c r="J86" s="4">
        <f t="shared" ca="1" si="32"/>
        <v>0.48802469135802418</v>
      </c>
      <c r="K86" s="4">
        <f t="shared" ca="1" si="15"/>
        <v>1.5604535473926064</v>
      </c>
      <c r="L86" s="4">
        <f t="shared" ca="1" si="16"/>
        <v>17</v>
      </c>
      <c r="M86" s="4">
        <f t="shared" ref="M86:M149" ca="1" si="35">K86*SIN(2*PI()*F86/L86)</f>
        <v>-1.3968607334906491</v>
      </c>
      <c r="N86" s="4">
        <f t="shared" ca="1" si="17"/>
        <v>0.29044987919165832</v>
      </c>
      <c r="O86" s="4">
        <f t="shared" ca="1" si="18"/>
        <v>12</v>
      </c>
      <c r="P86" s="4">
        <f t="shared" ref="P86:P149" ca="1" si="36">N86*SIN(2*PI()*F86/O86)</f>
        <v>0.14522493959582936</v>
      </c>
      <c r="Q86" s="4">
        <f t="shared" ca="1" si="19"/>
        <v>-1.2516357938948197</v>
      </c>
      <c r="R86" s="4">
        <f t="shared" ca="1" si="20"/>
        <v>-0.76361110253679554</v>
      </c>
      <c r="S86" s="4">
        <f t="shared" ca="1" si="21"/>
        <v>44</v>
      </c>
      <c r="T86" s="4">
        <f t="shared" ca="1" si="22"/>
        <v>0.6</v>
      </c>
      <c r="U86" s="4">
        <f t="shared" ca="1" si="23"/>
        <v>-0.76361110253679554</v>
      </c>
      <c r="V86" s="4">
        <f t="shared" ca="1" si="24"/>
        <v>0.10067362099649679</v>
      </c>
      <c r="Y86" s="4">
        <v>1.3350900000155264</v>
      </c>
      <c r="Z86" s="4">
        <v>1.0672775000095669</v>
      </c>
      <c r="AA86" s="4">
        <v>0.21288499999272403</v>
      </c>
      <c r="AB86" s="4">
        <v>2.5708425000132706</v>
      </c>
      <c r="AD86" s="4">
        <v>0.64030249997415467</v>
      </c>
      <c r="AE86" s="4">
        <f t="shared" ref="AE86:AE149" si="37">AD87</f>
        <v>1.8403024999749107</v>
      </c>
      <c r="AF86" s="4">
        <v>65</v>
      </c>
      <c r="AG86" s="2">
        <f t="shared" si="25"/>
        <v>2.0800000000000085</v>
      </c>
      <c r="AH86" s="4">
        <f t="shared" ref="AH86:AH149" si="38">COUNTIFS($AD$22:$AD$420,"&lt;"&amp;AG86,$AE$22:$AE$420,"&lt;"&amp;AG86)</f>
        <v>281</v>
      </c>
      <c r="AI86" s="4">
        <f t="shared" ref="AI86:AI149" si="39">AH86/$AH$421</f>
        <v>0.7042606516290727</v>
      </c>
      <c r="AJ86" s="2">
        <f t="shared" ref="AJ86:AJ149" si="40">(AI87-AI86)/(AG87-AG86)</f>
        <v>0.1936659831396669</v>
      </c>
      <c r="AK86" s="4">
        <v>65</v>
      </c>
      <c r="AL86" s="4">
        <f t="shared" ref="AL86:AL149" ca="1" si="41">U86</f>
        <v>-0.76361110253679554</v>
      </c>
      <c r="AM86" s="4">
        <f t="shared" ref="AM86:AM149" ca="1" si="42">AL87</f>
        <v>0.10067362099649679</v>
      </c>
      <c r="AN86" s="2">
        <f t="shared" si="26"/>
        <v>2.0800000000000085</v>
      </c>
      <c r="AO86" s="4">
        <f t="shared" ref="AO86:AO149" ca="1" si="43">COUNTIFS($AL$22:$AL$420,"&lt;"&amp;AN86,$AM$22:$AM$420,"&lt;"&amp;AN86)</f>
        <v>317</v>
      </c>
      <c r="AP86" s="4">
        <f t="shared" ref="AP86:AP149" ca="1" si="44">AO86/$AO$421</f>
        <v>0.79448621553884713</v>
      </c>
      <c r="AQ86" s="2">
        <f t="shared" ref="AQ86:AQ149" ca="1" si="45">(AP87-AP86)/(AN87-AN86)</f>
        <v>0.17088174982911783</v>
      </c>
      <c r="AT86" s="10">
        <f t="shared" ca="1" si="27"/>
        <v>0</v>
      </c>
      <c r="AU86" s="10">
        <f t="shared" ca="1" si="28"/>
        <v>0</v>
      </c>
      <c r="AV86" s="10">
        <f t="shared" ca="1" si="29"/>
        <v>0</v>
      </c>
      <c r="AW86" s="10">
        <f t="shared" ca="1" si="30"/>
        <v>0</v>
      </c>
      <c r="AX86" s="10">
        <f t="shared" ref="AX86:AX149" ca="1" si="46">IF(AW86=0,J86+Q86,J86+AW86)</f>
        <v>-0.76361110253679554</v>
      </c>
    </row>
    <row r="87" spans="2:50" x14ac:dyDescent="0.15">
      <c r="B87" s="4">
        <v>1.8403024999749107</v>
      </c>
      <c r="C87" s="4">
        <f t="shared" ref="C87:C150" si="47">B88</f>
        <v>1.9303024999750562</v>
      </c>
      <c r="F87" s="4">
        <v>66</v>
      </c>
      <c r="G87" s="4">
        <f t="shared" ca="1" si="33"/>
        <v>1</v>
      </c>
      <c r="H87" s="4">
        <f t="shared" ca="1" si="31"/>
        <v>0.50449382716049329</v>
      </c>
      <c r="I87" s="4">
        <f t="shared" ca="1" si="34"/>
        <v>1.6469135802469136E-2</v>
      </c>
      <c r="J87" s="4">
        <f t="shared" ca="1" si="32"/>
        <v>0.50449382716049329</v>
      </c>
      <c r="K87" s="4">
        <f t="shared" ref="K87:K150" ca="1" si="48">RAND()*($E$9-$D$9)+$D$9</f>
        <v>1.3467416782714994</v>
      </c>
      <c r="L87" s="4">
        <f t="shared" ref="L87:L150" ca="1" si="49">RANDBETWEEN($D$12,$E$12)</f>
        <v>18</v>
      </c>
      <c r="M87" s="4">
        <f t="shared" ca="1" si="35"/>
        <v>-1.1663125057184087</v>
      </c>
      <c r="N87" s="4">
        <f t="shared" ref="N87:N150" ca="1" si="50">RAND()*($E$9-$D$9)+$D$9</f>
        <v>1.0783269512348985</v>
      </c>
      <c r="O87" s="4">
        <f t="shared" ref="O87:O150" ca="1" si="51">RANDBETWEEN($D$13,$E$13)</f>
        <v>16</v>
      </c>
      <c r="P87" s="4">
        <f t="shared" ca="1" si="36"/>
        <v>0.76249229955441222</v>
      </c>
      <c r="Q87" s="4">
        <f t="shared" ref="Q87:Q150" ca="1" si="52">IF(RAND()&gt;$I$14,M87+P87,M87-P87)</f>
        <v>-0.4038202061639965</v>
      </c>
      <c r="R87" s="4">
        <f t="shared" ref="R87:R150" ca="1" si="53">J87+Q87</f>
        <v>0.10067362099649679</v>
      </c>
      <c r="S87" s="4">
        <f t="shared" ref="S87:S150" ca="1" si="54">IF(AND(F87&gt;=$I$8,F87&lt;$O$8),$P$8,IF(AND(F87&gt;=$T$8,F87&lt;$I$9),$V$8,IF(AND(F87&gt;=$I$9,F87&lt;$I$10),$P$12,IF(AND(F87&gt;=$I$10,F87&lt;$I$11),$S$8,IF(AND(F87&gt;=$I$11,F87&lt;=$I$12),$S$12,0)))))</f>
        <v>44</v>
      </c>
      <c r="T87" s="4">
        <f t="shared" ref="T87:T150" ca="1" si="55">IF(AND(F87&gt;=$I$8,F87&lt;$O$8),$N$10,IF(AND(F87&gt;=$T$8,F87&lt;$I$9),$T$10,IF(AND(F87&gt;=$I$9,F87&lt;$I$10),$N$14,IF(AND(F87&gt;=$I$10,F87&lt;$I$11),$Q$10,IF(AND(F87&gt;=$I$11,F87&lt;=$I$12),$Q$14,0)))))</f>
        <v>0.6</v>
      </c>
      <c r="U87" s="4">
        <f t="shared" ref="U87:U150" ca="1" si="56">IF(AND(F87&gt;=$I$8,F87&lt;$O$8,F87=S87,RAND()&lt;T87),$P$9,IF(AND(F87&gt;=$T$8,F87&lt;$I$9,F87=S87,RAND()&lt;T87),$V$9,IF(AND(F87&gt;=$I$9,F87&lt;$I$10,F87=S87,RAND()&lt;T87),$P$13,IF(AND(F87&gt;=$I$10,F87&lt;$I$11,F87=S87,RAND()&lt;T87),$S$9,IF(AND(F87&gt;=$I$11,F87&lt;=$I$12,F87=S87,RAND()&lt;T87),$S$13,R87)))))</f>
        <v>0.10067362099649679</v>
      </c>
      <c r="V87" s="4">
        <f t="shared" ref="V87:V150" ca="1" si="57">U88</f>
        <v>0.52946120658150897</v>
      </c>
      <c r="Y87" s="4">
        <v>4.5520900000148856</v>
      </c>
      <c r="Z87" s="4">
        <v>2.3462775000098191</v>
      </c>
      <c r="AA87" s="4">
        <v>2.3468849999908059</v>
      </c>
      <c r="AB87" s="4">
        <v>1.5258425000155285</v>
      </c>
      <c r="AD87" s="4">
        <v>1.8403024999749107</v>
      </c>
      <c r="AE87" s="4">
        <f t="shared" si="37"/>
        <v>1.9303024999750562</v>
      </c>
      <c r="AF87" s="4">
        <v>66</v>
      </c>
      <c r="AG87" s="2">
        <f t="shared" ref="AG87:AG150" si="58">AG86+$W$3</f>
        <v>2.3000000000000087</v>
      </c>
      <c r="AH87" s="4">
        <f t="shared" si="38"/>
        <v>298</v>
      </c>
      <c r="AI87" s="4">
        <f t="shared" si="39"/>
        <v>0.74686716791979946</v>
      </c>
      <c r="AJ87" s="2">
        <f t="shared" si="40"/>
        <v>0.14809751651856926</v>
      </c>
      <c r="AK87" s="4">
        <v>66</v>
      </c>
      <c r="AL87" s="4">
        <f t="shared" ca="1" si="41"/>
        <v>0.10067362099649679</v>
      </c>
      <c r="AM87" s="4">
        <f t="shared" ca="1" si="42"/>
        <v>0.52946120658150897</v>
      </c>
      <c r="AN87" s="2">
        <f t="shared" ref="AN87:AN150" si="59">AG86+$W$3</f>
        <v>2.3000000000000087</v>
      </c>
      <c r="AO87" s="4">
        <f t="shared" ca="1" si="43"/>
        <v>332</v>
      </c>
      <c r="AP87" s="4">
        <f t="shared" ca="1" si="44"/>
        <v>0.83208020050125309</v>
      </c>
      <c r="AQ87" s="2">
        <f t="shared" ca="1" si="45"/>
        <v>0.13670539986329447</v>
      </c>
      <c r="AT87" s="10">
        <f t="shared" ref="AT87:AT150" ca="1" si="60">IF(AND(RAND()&gt;0.95,G87=1),RAND()*10,0)</f>
        <v>0</v>
      </c>
      <c r="AU87" s="10">
        <f t="shared" ref="AU87:AU150" ca="1" si="61">IF(AND(RAND()&gt;0.9,G87=2),RAND()*((-5)-(-10)+(-10)),0)</f>
        <v>0</v>
      </c>
      <c r="AV87" s="10">
        <f t="shared" ref="AV87:AV150" ca="1" si="62">IF(AND(RAND()&gt;0.95,G87=4),RAND()*5,0)</f>
        <v>0</v>
      </c>
      <c r="AW87" s="10">
        <f t="shared" ref="AW87:AW150" ca="1" si="63">SUM(AT87:AV87)</f>
        <v>0</v>
      </c>
      <c r="AX87" s="10">
        <f t="shared" ca="1" si="46"/>
        <v>0.10067362099649679</v>
      </c>
    </row>
    <row r="88" spans="2:50" x14ac:dyDescent="0.15">
      <c r="B88" s="4">
        <v>1.9303024999750562</v>
      </c>
      <c r="C88" s="4">
        <f t="shared" si="47"/>
        <v>0.55530249997559622</v>
      </c>
      <c r="F88" s="4">
        <v>67</v>
      </c>
      <c r="G88" s="4">
        <f t="shared" ca="1" si="33"/>
        <v>1</v>
      </c>
      <c r="H88" s="4">
        <f t="shared" ref="H88:H151" ca="1" si="64">H87+$K$9</f>
        <v>0.52096296296296241</v>
      </c>
      <c r="I88" s="4">
        <f t="shared" ca="1" si="34"/>
        <v>1.6469135802469136E-2</v>
      </c>
      <c r="J88" s="4">
        <f t="shared" ref="J88:J151" ca="1" si="65">J87+I88</f>
        <v>0.52096296296296241</v>
      </c>
      <c r="K88" s="4">
        <f t="shared" ca="1" si="48"/>
        <v>0.53270424280088835</v>
      </c>
      <c r="L88" s="4">
        <f t="shared" ca="1" si="49"/>
        <v>8</v>
      </c>
      <c r="M88" s="4">
        <f t="shared" ca="1" si="35"/>
        <v>0.37667878245135433</v>
      </c>
      <c r="N88" s="4">
        <f t="shared" ca="1" si="50"/>
        <v>1.0192083950860198</v>
      </c>
      <c r="O88" s="4">
        <f t="shared" ca="1" si="51"/>
        <v>17</v>
      </c>
      <c r="P88" s="4">
        <f t="shared" ca="1" si="36"/>
        <v>-0.36818053883280777</v>
      </c>
      <c r="Q88" s="4">
        <f t="shared" ca="1" si="52"/>
        <v>8.4982436185465637E-3</v>
      </c>
      <c r="R88" s="4">
        <f t="shared" ca="1" si="53"/>
        <v>0.52946120658150897</v>
      </c>
      <c r="S88" s="4">
        <f t="shared" ca="1" si="54"/>
        <v>44</v>
      </c>
      <c r="T88" s="4">
        <f t="shared" ca="1" si="55"/>
        <v>0.6</v>
      </c>
      <c r="U88" s="4">
        <f t="shared" ca="1" si="56"/>
        <v>0.52946120658150897</v>
      </c>
      <c r="V88" s="4">
        <f t="shared" ca="1" si="57"/>
        <v>-4.6684199061580833E-2</v>
      </c>
      <c r="Y88" s="4">
        <v>0.32009000001664845</v>
      </c>
      <c r="Z88" s="4">
        <v>3.9832775000085974</v>
      </c>
      <c r="AA88" s="4">
        <v>2.7918849999934992</v>
      </c>
      <c r="AB88" s="4">
        <v>1.5148425000148791</v>
      </c>
      <c r="AD88" s="4">
        <v>1.9303024999750562</v>
      </c>
      <c r="AE88" s="4">
        <f t="shared" si="37"/>
        <v>0.55530249997559622</v>
      </c>
      <c r="AF88" s="4">
        <v>67</v>
      </c>
      <c r="AG88" s="2">
        <f t="shared" si="58"/>
        <v>2.5200000000000089</v>
      </c>
      <c r="AH88" s="4">
        <f t="shared" si="38"/>
        <v>311</v>
      </c>
      <c r="AI88" s="4">
        <f t="shared" si="39"/>
        <v>0.77944862155388472</v>
      </c>
      <c r="AJ88" s="2">
        <f t="shared" si="40"/>
        <v>0.17088174982911783</v>
      </c>
      <c r="AK88" s="4">
        <v>67</v>
      </c>
      <c r="AL88" s="4">
        <f t="shared" ca="1" si="41"/>
        <v>0.52946120658150897</v>
      </c>
      <c r="AM88" s="4">
        <f t="shared" ca="1" si="42"/>
        <v>-4.6684199061580833E-2</v>
      </c>
      <c r="AN88" s="2">
        <f t="shared" si="59"/>
        <v>2.5200000000000089</v>
      </c>
      <c r="AO88" s="4">
        <f t="shared" ca="1" si="43"/>
        <v>344</v>
      </c>
      <c r="AP88" s="4">
        <f t="shared" ca="1" si="44"/>
        <v>0.8621553884711779</v>
      </c>
      <c r="AQ88" s="2">
        <f t="shared" ca="1" si="45"/>
        <v>0.15948963317384354</v>
      </c>
      <c r="AT88" s="10">
        <f t="shared" ca="1" si="60"/>
        <v>0</v>
      </c>
      <c r="AU88" s="10">
        <f t="shared" ca="1" si="61"/>
        <v>0</v>
      </c>
      <c r="AV88" s="10">
        <f t="shared" ca="1" si="62"/>
        <v>0</v>
      </c>
      <c r="AW88" s="10">
        <f t="shared" ca="1" si="63"/>
        <v>0</v>
      </c>
      <c r="AX88" s="10">
        <f t="shared" ca="1" si="46"/>
        <v>0.52946120658150897</v>
      </c>
    </row>
    <row r="89" spans="2:50" x14ac:dyDescent="0.15">
      <c r="B89" s="4">
        <v>0.55530249997559622</v>
      </c>
      <c r="C89" s="4">
        <f t="shared" si="47"/>
        <v>-0.33369750002520959</v>
      </c>
      <c r="F89" s="4">
        <v>68</v>
      </c>
      <c r="G89" s="4">
        <f t="shared" ca="1" si="33"/>
        <v>1</v>
      </c>
      <c r="H89" s="4">
        <f t="shared" ca="1" si="64"/>
        <v>0.53743209876543152</v>
      </c>
      <c r="I89" s="4">
        <f t="shared" ca="1" si="34"/>
        <v>1.6469135802469136E-2</v>
      </c>
      <c r="J89" s="4">
        <f t="shared" ca="1" si="65"/>
        <v>0.53743209876543152</v>
      </c>
      <c r="K89" s="4">
        <f t="shared" ca="1" si="48"/>
        <v>1.7497844131391584</v>
      </c>
      <c r="L89" s="4">
        <f t="shared" ca="1" si="49"/>
        <v>15</v>
      </c>
      <c r="M89" s="4">
        <f t="shared" ca="1" si="35"/>
        <v>-0.36380063590232331</v>
      </c>
      <c r="N89" s="4">
        <f t="shared" ca="1" si="50"/>
        <v>1.0596598058442135</v>
      </c>
      <c r="O89" s="4">
        <f t="shared" ca="1" si="51"/>
        <v>15</v>
      </c>
      <c r="P89" s="4">
        <f t="shared" ca="1" si="36"/>
        <v>-0.22031566192468907</v>
      </c>
      <c r="Q89" s="4">
        <f t="shared" ca="1" si="52"/>
        <v>-0.58411629782701235</v>
      </c>
      <c r="R89" s="4">
        <f t="shared" ca="1" si="53"/>
        <v>-4.6684199061580833E-2</v>
      </c>
      <c r="S89" s="4">
        <f t="shared" ca="1" si="54"/>
        <v>44</v>
      </c>
      <c r="T89" s="4">
        <f t="shared" ca="1" si="55"/>
        <v>0.6</v>
      </c>
      <c r="U89" s="4">
        <f t="shared" ca="1" si="56"/>
        <v>-4.6684199061580833E-2</v>
      </c>
      <c r="V89" s="4">
        <f t="shared" ca="1" si="57"/>
        <v>-1.8260759734072882</v>
      </c>
      <c r="Y89" s="4">
        <v>-0.89890999998587517</v>
      </c>
      <c r="Z89" s="4">
        <v>-0.46372249999038218</v>
      </c>
      <c r="AA89" s="4">
        <v>2.5248849999925937</v>
      </c>
      <c r="AB89" s="4">
        <v>1.5808425000152226</v>
      </c>
      <c r="AD89" s="4">
        <v>0.55530249997559622</v>
      </c>
      <c r="AE89" s="4">
        <f t="shared" si="37"/>
        <v>-0.33369750002520959</v>
      </c>
      <c r="AF89" s="4">
        <v>68</v>
      </c>
      <c r="AG89" s="2">
        <f t="shared" si="58"/>
        <v>2.7400000000000091</v>
      </c>
      <c r="AH89" s="4">
        <f t="shared" si="38"/>
        <v>326</v>
      </c>
      <c r="AI89" s="4">
        <f t="shared" si="39"/>
        <v>0.81704260651629068</v>
      </c>
      <c r="AJ89" s="2">
        <f t="shared" si="40"/>
        <v>0.3075871496924128</v>
      </c>
      <c r="AK89" s="4">
        <v>68</v>
      </c>
      <c r="AL89" s="4">
        <f t="shared" ca="1" si="41"/>
        <v>-4.6684199061580833E-2</v>
      </c>
      <c r="AM89" s="4">
        <f t="shared" ca="1" si="42"/>
        <v>-1.8260759734072882</v>
      </c>
      <c r="AN89" s="2">
        <f t="shared" si="59"/>
        <v>2.7400000000000091</v>
      </c>
      <c r="AO89" s="4">
        <f t="shared" ca="1" si="43"/>
        <v>358</v>
      </c>
      <c r="AP89" s="4">
        <f t="shared" ca="1" si="44"/>
        <v>0.89724310776942351</v>
      </c>
      <c r="AQ89" s="2">
        <f t="shared" ca="1" si="45"/>
        <v>1.1392116655274792E-2</v>
      </c>
      <c r="AT89" s="10">
        <f t="shared" ca="1" si="60"/>
        <v>0</v>
      </c>
      <c r="AU89" s="10">
        <f t="shared" ca="1" si="61"/>
        <v>0</v>
      </c>
      <c r="AV89" s="10">
        <f t="shared" ca="1" si="62"/>
        <v>0</v>
      </c>
      <c r="AW89" s="10">
        <f t="shared" ca="1" si="63"/>
        <v>0</v>
      </c>
      <c r="AX89" s="10">
        <f t="shared" ca="1" si="46"/>
        <v>-4.6684199061580833E-2</v>
      </c>
    </row>
    <row r="90" spans="2:50" x14ac:dyDescent="0.15">
      <c r="B90" s="4">
        <v>-0.33369750002520959</v>
      </c>
      <c r="C90" s="4">
        <f t="shared" si="47"/>
        <v>1.08430249997582</v>
      </c>
      <c r="F90" s="4">
        <v>69</v>
      </c>
      <c r="G90" s="4">
        <f t="shared" ca="1" si="33"/>
        <v>1</v>
      </c>
      <c r="H90" s="4">
        <f t="shared" ca="1" si="64"/>
        <v>0.55390123456790064</v>
      </c>
      <c r="I90" s="4">
        <f t="shared" ca="1" si="34"/>
        <v>1.6469135802469136E-2</v>
      </c>
      <c r="J90" s="4">
        <f t="shared" ca="1" si="65"/>
        <v>0.55390123456790064</v>
      </c>
      <c r="K90" s="4">
        <f t="shared" ca="1" si="48"/>
        <v>1.7807639662185197</v>
      </c>
      <c r="L90" s="4">
        <f t="shared" ca="1" si="49"/>
        <v>18</v>
      </c>
      <c r="M90" s="4">
        <f t="shared" ca="1" si="35"/>
        <v>-1.5421868328891717</v>
      </c>
      <c r="N90" s="4">
        <f t="shared" ca="1" si="50"/>
        <v>0.9673969971607792</v>
      </c>
      <c r="O90" s="4">
        <f t="shared" ca="1" si="51"/>
        <v>18</v>
      </c>
      <c r="P90" s="4">
        <f t="shared" ca="1" si="36"/>
        <v>-0.83779037508601706</v>
      </c>
      <c r="Q90" s="4">
        <f t="shared" ca="1" si="52"/>
        <v>-2.3799772079751889</v>
      </c>
      <c r="R90" s="4">
        <f t="shared" ca="1" si="53"/>
        <v>-1.8260759734072882</v>
      </c>
      <c r="S90" s="4">
        <f t="shared" ca="1" si="54"/>
        <v>44</v>
      </c>
      <c r="T90" s="4">
        <f t="shared" ca="1" si="55"/>
        <v>0.6</v>
      </c>
      <c r="U90" s="4">
        <f t="shared" ca="1" si="56"/>
        <v>-1.8260759734072882</v>
      </c>
      <c r="V90" s="4">
        <f t="shared" ca="1" si="57"/>
        <v>-2.1181342389553546</v>
      </c>
      <c r="Y90" s="4">
        <v>2.2300900000153945</v>
      </c>
      <c r="Z90" s="4">
        <v>1.4872775000114302</v>
      </c>
      <c r="AA90" s="4">
        <v>1.1368849999904285</v>
      </c>
      <c r="AB90" s="4">
        <v>2.5558425000156149</v>
      </c>
      <c r="AD90" s="4">
        <v>-0.33369750002520959</v>
      </c>
      <c r="AE90" s="4">
        <f t="shared" si="37"/>
        <v>1.08430249997582</v>
      </c>
      <c r="AF90" s="4">
        <v>69</v>
      </c>
      <c r="AG90" s="2">
        <f t="shared" si="58"/>
        <v>2.9600000000000093</v>
      </c>
      <c r="AH90" s="4">
        <f t="shared" si="38"/>
        <v>353</v>
      </c>
      <c r="AI90" s="4">
        <f t="shared" si="39"/>
        <v>0.88471177944862156</v>
      </c>
      <c r="AJ90" s="2">
        <f t="shared" si="40"/>
        <v>0.12531328320801968</v>
      </c>
      <c r="AK90" s="4">
        <v>69</v>
      </c>
      <c r="AL90" s="4">
        <f t="shared" ca="1" si="41"/>
        <v>-1.8260759734072882</v>
      </c>
      <c r="AM90" s="4">
        <f t="shared" ca="1" si="42"/>
        <v>-2.1181342389553546</v>
      </c>
      <c r="AN90" s="2">
        <f t="shared" si="59"/>
        <v>2.9600000000000093</v>
      </c>
      <c r="AO90" s="4">
        <f t="shared" ca="1" si="43"/>
        <v>359</v>
      </c>
      <c r="AP90" s="4">
        <f t="shared" ca="1" si="44"/>
        <v>0.89974937343358397</v>
      </c>
      <c r="AQ90" s="2">
        <f t="shared" ca="1" si="45"/>
        <v>0.10252904989747059</v>
      </c>
      <c r="AT90" s="10">
        <f t="shared" ca="1" si="60"/>
        <v>0</v>
      </c>
      <c r="AU90" s="10">
        <f t="shared" ca="1" si="61"/>
        <v>0</v>
      </c>
      <c r="AV90" s="10">
        <f t="shared" ca="1" si="62"/>
        <v>0</v>
      </c>
      <c r="AW90" s="10">
        <f t="shared" ca="1" si="63"/>
        <v>0</v>
      </c>
      <c r="AX90" s="10">
        <f t="shared" ca="1" si="46"/>
        <v>-1.8260759734072882</v>
      </c>
    </row>
    <row r="91" spans="2:50" x14ac:dyDescent="0.15">
      <c r="B91" s="4">
        <v>1.08430249997582</v>
      </c>
      <c r="C91" s="4">
        <f t="shared" si="47"/>
        <v>1.391302499975211</v>
      </c>
      <c r="F91" s="4">
        <v>70</v>
      </c>
      <c r="G91" s="4">
        <f t="shared" ca="1" si="33"/>
        <v>1</v>
      </c>
      <c r="H91" s="4">
        <f t="shared" ca="1" si="64"/>
        <v>0.57037037037036975</v>
      </c>
      <c r="I91" s="4">
        <f t="shared" ca="1" si="34"/>
        <v>1.6469135802469136E-2</v>
      </c>
      <c r="J91" s="4">
        <f t="shared" ca="1" si="65"/>
        <v>0.57037037037036975</v>
      </c>
      <c r="K91" s="4">
        <f t="shared" ca="1" si="48"/>
        <v>1.4877295897559804</v>
      </c>
      <c r="L91" s="4">
        <f t="shared" ca="1" si="49"/>
        <v>6</v>
      </c>
      <c r="M91" s="4">
        <f t="shared" ca="1" si="35"/>
        <v>-1.2884116186904797</v>
      </c>
      <c r="N91" s="4">
        <f t="shared" ca="1" si="50"/>
        <v>1.4000929906352448</v>
      </c>
      <c r="O91" s="4">
        <f t="shared" ca="1" si="51"/>
        <v>8</v>
      </c>
      <c r="P91" s="4">
        <f t="shared" ca="1" si="36"/>
        <v>-1.4000929906352448</v>
      </c>
      <c r="Q91" s="4">
        <f t="shared" ca="1" si="52"/>
        <v>-2.6885046093257245</v>
      </c>
      <c r="R91" s="4">
        <f t="shared" ca="1" si="53"/>
        <v>-2.1181342389553546</v>
      </c>
      <c r="S91" s="4">
        <f t="shared" ca="1" si="54"/>
        <v>44</v>
      </c>
      <c r="T91" s="4">
        <f t="shared" ca="1" si="55"/>
        <v>0.6</v>
      </c>
      <c r="U91" s="4">
        <f t="shared" ca="1" si="56"/>
        <v>-2.1181342389553546</v>
      </c>
      <c r="V91" s="4">
        <f t="shared" ca="1" si="57"/>
        <v>0.85102580094305091</v>
      </c>
      <c r="Y91" s="4">
        <v>2.1340900000161867</v>
      </c>
      <c r="Z91" s="4">
        <v>-1.6487224999899297</v>
      </c>
      <c r="AA91" s="4">
        <v>2.1458849999937968</v>
      </c>
      <c r="AB91" s="4">
        <v>2.7258425000162845</v>
      </c>
      <c r="AD91" s="4">
        <v>1.08430249997582</v>
      </c>
      <c r="AE91" s="4">
        <f t="shared" si="37"/>
        <v>1.391302499975211</v>
      </c>
      <c r="AF91" s="4">
        <v>70</v>
      </c>
      <c r="AG91" s="2">
        <f t="shared" si="58"/>
        <v>3.1800000000000095</v>
      </c>
      <c r="AH91" s="4">
        <f t="shared" si="38"/>
        <v>364</v>
      </c>
      <c r="AI91" s="4">
        <f t="shared" si="39"/>
        <v>0.91228070175438591</v>
      </c>
      <c r="AJ91" s="2">
        <f t="shared" si="40"/>
        <v>0.1139211665527454</v>
      </c>
      <c r="AK91" s="4">
        <v>70</v>
      </c>
      <c r="AL91" s="4">
        <f t="shared" ca="1" si="41"/>
        <v>-2.1181342389553546</v>
      </c>
      <c r="AM91" s="4">
        <f t="shared" ca="1" si="42"/>
        <v>0.85102580094305091</v>
      </c>
      <c r="AN91" s="2">
        <f t="shared" si="59"/>
        <v>3.1800000000000095</v>
      </c>
      <c r="AO91" s="4">
        <f t="shared" ca="1" si="43"/>
        <v>368</v>
      </c>
      <c r="AP91" s="4">
        <f t="shared" ca="1" si="44"/>
        <v>0.92230576441102752</v>
      </c>
      <c r="AQ91" s="2">
        <f t="shared" ca="1" si="45"/>
        <v>0.1139211665527454</v>
      </c>
      <c r="AT91" s="10">
        <f t="shared" ca="1" si="60"/>
        <v>0</v>
      </c>
      <c r="AU91" s="10">
        <f t="shared" ca="1" si="61"/>
        <v>0</v>
      </c>
      <c r="AV91" s="10">
        <f t="shared" ca="1" si="62"/>
        <v>0</v>
      </c>
      <c r="AW91" s="10">
        <f t="shared" ca="1" si="63"/>
        <v>0</v>
      </c>
      <c r="AX91" s="10">
        <f t="shared" ca="1" si="46"/>
        <v>-2.1181342389553546</v>
      </c>
    </row>
    <row r="92" spans="2:50" x14ac:dyDescent="0.15">
      <c r="B92" s="4">
        <v>1.391302499975211</v>
      </c>
      <c r="C92" s="4">
        <f t="shared" si="47"/>
        <v>0.25430249997526744</v>
      </c>
      <c r="F92" s="4">
        <v>71</v>
      </c>
      <c r="G92" s="4">
        <f t="shared" ca="1" si="33"/>
        <v>1</v>
      </c>
      <c r="H92" s="4">
        <f t="shared" ca="1" si="64"/>
        <v>0.58683950617283887</v>
      </c>
      <c r="I92" s="4">
        <f t="shared" ca="1" si="34"/>
        <v>1.6469135802469136E-2</v>
      </c>
      <c r="J92" s="4">
        <f t="shared" ca="1" si="65"/>
        <v>0.58683950617283887</v>
      </c>
      <c r="K92" s="4">
        <f t="shared" ca="1" si="48"/>
        <v>0.61684458067030801</v>
      </c>
      <c r="L92" s="4">
        <f t="shared" ca="1" si="49"/>
        <v>5</v>
      </c>
      <c r="M92" s="4">
        <f t="shared" ca="1" si="35"/>
        <v>0.58665405798784864</v>
      </c>
      <c r="N92" s="4">
        <f t="shared" ca="1" si="50"/>
        <v>1.0435276023245754</v>
      </c>
      <c r="O92" s="4">
        <f t="shared" ca="1" si="51"/>
        <v>20</v>
      </c>
      <c r="P92" s="4">
        <f t="shared" ca="1" si="36"/>
        <v>-0.32246776321763659</v>
      </c>
      <c r="Q92" s="4">
        <f t="shared" ca="1" si="52"/>
        <v>0.26418629477021205</v>
      </c>
      <c r="R92" s="4">
        <f t="shared" ca="1" si="53"/>
        <v>0.85102580094305091</v>
      </c>
      <c r="S92" s="4">
        <f t="shared" ca="1" si="54"/>
        <v>44</v>
      </c>
      <c r="T92" s="4">
        <f t="shared" ca="1" si="55"/>
        <v>0.6</v>
      </c>
      <c r="U92" s="4">
        <f t="shared" ca="1" si="56"/>
        <v>0.85102580094305091</v>
      </c>
      <c r="V92" s="4">
        <f t="shared" ca="1" si="57"/>
        <v>1.1055459845331983</v>
      </c>
      <c r="Y92" s="4">
        <v>1.4010900000158699</v>
      </c>
      <c r="Z92" s="4">
        <v>-1.7507224999917526</v>
      </c>
      <c r="AA92" s="4">
        <v>2.8998849999908316</v>
      </c>
      <c r="AB92" s="4">
        <v>2.3728425000157927</v>
      </c>
      <c r="AD92" s="4">
        <v>1.391302499975211</v>
      </c>
      <c r="AE92" s="4">
        <f t="shared" si="37"/>
        <v>0.25430249997526744</v>
      </c>
      <c r="AF92" s="4">
        <v>71</v>
      </c>
      <c r="AG92" s="2">
        <f t="shared" si="58"/>
        <v>3.4000000000000097</v>
      </c>
      <c r="AH92" s="4">
        <f t="shared" si="38"/>
        <v>374</v>
      </c>
      <c r="AI92" s="4">
        <f t="shared" si="39"/>
        <v>0.93734335839598992</v>
      </c>
      <c r="AJ92" s="2">
        <f t="shared" si="40"/>
        <v>3.4176349965823867E-2</v>
      </c>
      <c r="AK92" s="4">
        <v>71</v>
      </c>
      <c r="AL92" s="4">
        <f t="shared" ca="1" si="41"/>
        <v>0.85102580094305091</v>
      </c>
      <c r="AM92" s="4">
        <f t="shared" ca="1" si="42"/>
        <v>1.1055459845331983</v>
      </c>
      <c r="AN92" s="2">
        <f t="shared" si="59"/>
        <v>3.4000000000000097</v>
      </c>
      <c r="AO92" s="4">
        <f t="shared" ca="1" si="43"/>
        <v>378</v>
      </c>
      <c r="AP92" s="4">
        <f t="shared" ca="1" si="44"/>
        <v>0.94736842105263153</v>
      </c>
      <c r="AQ92" s="2">
        <f t="shared" ca="1" si="45"/>
        <v>4.5568466621098154E-2</v>
      </c>
      <c r="AT92" s="10">
        <f t="shared" ca="1" si="60"/>
        <v>0.89394974044097686</v>
      </c>
      <c r="AU92" s="10">
        <f t="shared" ca="1" si="61"/>
        <v>0</v>
      </c>
      <c r="AV92" s="10">
        <f t="shared" ca="1" si="62"/>
        <v>0</v>
      </c>
      <c r="AW92" s="10">
        <f t="shared" ca="1" si="63"/>
        <v>0.89394974044097686</v>
      </c>
      <c r="AX92" s="10">
        <f t="shared" ca="1" si="46"/>
        <v>1.4807892466138157</v>
      </c>
    </row>
    <row r="93" spans="2:50" x14ac:dyDescent="0.15">
      <c r="B93" s="4">
        <v>0.25430249997526744</v>
      </c>
      <c r="C93" s="4">
        <f t="shared" si="47"/>
        <v>1.0163024999769732</v>
      </c>
      <c r="F93" s="4">
        <v>72</v>
      </c>
      <c r="G93" s="4">
        <f t="shared" ca="1" si="33"/>
        <v>1</v>
      </c>
      <c r="H93" s="4">
        <f t="shared" ca="1" si="64"/>
        <v>0.60330864197530798</v>
      </c>
      <c r="I93" s="4">
        <f t="shared" ca="1" si="34"/>
        <v>1.6469135802469136E-2</v>
      </c>
      <c r="J93" s="4">
        <f t="shared" ca="1" si="65"/>
        <v>0.60330864197530798</v>
      </c>
      <c r="K93" s="4">
        <f t="shared" ca="1" si="48"/>
        <v>0.52808359330144361</v>
      </c>
      <c r="L93" s="4">
        <f t="shared" ca="1" si="49"/>
        <v>10</v>
      </c>
      <c r="M93" s="4">
        <f t="shared" ca="1" si="35"/>
        <v>0.50223734255789731</v>
      </c>
      <c r="N93" s="4">
        <f t="shared" ca="1" si="50"/>
        <v>1.5927533575645767</v>
      </c>
      <c r="O93" s="4">
        <f t="shared" ca="1" si="51"/>
        <v>4</v>
      </c>
      <c r="P93" s="4">
        <f t="shared" ca="1" si="36"/>
        <v>-7.0248935342547282E-15</v>
      </c>
      <c r="Q93" s="4">
        <f t="shared" ca="1" si="52"/>
        <v>0.50223734255789032</v>
      </c>
      <c r="R93" s="4">
        <f t="shared" ca="1" si="53"/>
        <v>1.1055459845331983</v>
      </c>
      <c r="S93" s="4">
        <f t="shared" ca="1" si="54"/>
        <v>44</v>
      </c>
      <c r="T93" s="4">
        <f t="shared" ca="1" si="55"/>
        <v>0.6</v>
      </c>
      <c r="U93" s="4">
        <f t="shared" ca="1" si="56"/>
        <v>1.1055459845331983</v>
      </c>
      <c r="V93" s="4">
        <f t="shared" ca="1" si="57"/>
        <v>1.8295885858366245</v>
      </c>
      <c r="Y93" s="4">
        <v>0.68109000001470577</v>
      </c>
      <c r="Z93" s="4">
        <v>1.3322775000084164</v>
      </c>
      <c r="AA93" s="4">
        <v>3.4838849999907495</v>
      </c>
      <c r="AB93" s="4">
        <v>0.26084250001545684</v>
      </c>
      <c r="AD93" s="4">
        <v>0.25430249997526744</v>
      </c>
      <c r="AE93" s="4">
        <f t="shared" si="37"/>
        <v>1.0163024999769732</v>
      </c>
      <c r="AF93" s="4">
        <v>72</v>
      </c>
      <c r="AG93" s="2">
        <f t="shared" si="58"/>
        <v>3.6200000000000099</v>
      </c>
      <c r="AH93" s="4">
        <f t="shared" si="38"/>
        <v>377</v>
      </c>
      <c r="AI93" s="4">
        <f t="shared" si="39"/>
        <v>0.94486215538847118</v>
      </c>
      <c r="AJ93" s="2">
        <f t="shared" si="40"/>
        <v>9.1136933242196308E-2</v>
      </c>
      <c r="AK93" s="4">
        <v>72</v>
      </c>
      <c r="AL93" s="4">
        <f t="shared" ca="1" si="41"/>
        <v>1.1055459845331983</v>
      </c>
      <c r="AM93" s="4">
        <f t="shared" ca="1" si="42"/>
        <v>1.8295885858366245</v>
      </c>
      <c r="AN93" s="2">
        <f t="shared" si="59"/>
        <v>3.6200000000000099</v>
      </c>
      <c r="AO93" s="4">
        <f t="shared" ca="1" si="43"/>
        <v>382</v>
      </c>
      <c r="AP93" s="4">
        <f t="shared" ca="1" si="44"/>
        <v>0.95739348370927313</v>
      </c>
      <c r="AQ93" s="2">
        <f t="shared" ca="1" si="45"/>
        <v>1.1392116655274792E-2</v>
      </c>
      <c r="AT93" s="10">
        <f t="shared" ca="1" si="60"/>
        <v>0</v>
      </c>
      <c r="AU93" s="10">
        <f t="shared" ca="1" si="61"/>
        <v>0</v>
      </c>
      <c r="AV93" s="10">
        <f t="shared" ca="1" si="62"/>
        <v>0</v>
      </c>
      <c r="AW93" s="10">
        <f t="shared" ca="1" si="63"/>
        <v>0</v>
      </c>
      <c r="AX93" s="10">
        <f t="shared" ca="1" si="46"/>
        <v>1.1055459845331983</v>
      </c>
    </row>
    <row r="94" spans="2:50" x14ac:dyDescent="0.15">
      <c r="B94" s="4">
        <v>1.0163024999769732</v>
      </c>
      <c r="C94" s="4">
        <f t="shared" si="47"/>
        <v>0.95430249997718875</v>
      </c>
      <c r="F94" s="4">
        <v>73</v>
      </c>
      <c r="G94" s="4">
        <f t="shared" ca="1" si="33"/>
        <v>1</v>
      </c>
      <c r="H94" s="4">
        <f t="shared" ca="1" si="64"/>
        <v>0.61977777777777709</v>
      </c>
      <c r="I94" s="4">
        <f t="shared" ca="1" si="34"/>
        <v>1.6469135802469136E-2</v>
      </c>
      <c r="J94" s="4">
        <f t="shared" ca="1" si="65"/>
        <v>0.61977777777777709</v>
      </c>
      <c r="K94" s="4">
        <f t="shared" ca="1" si="48"/>
        <v>1.4384802030223065</v>
      </c>
      <c r="L94" s="4">
        <f t="shared" ca="1" si="49"/>
        <v>7</v>
      </c>
      <c r="M94" s="4">
        <f t="shared" ca="1" si="35"/>
        <v>0.62413316913391503</v>
      </c>
      <c r="N94" s="4">
        <f t="shared" ca="1" si="50"/>
        <v>1.3498492479024085</v>
      </c>
      <c r="O94" s="4">
        <f t="shared" ca="1" si="51"/>
        <v>7</v>
      </c>
      <c r="P94" s="4">
        <f t="shared" ca="1" si="36"/>
        <v>0.58567763892493241</v>
      </c>
      <c r="Q94" s="4">
        <f t="shared" ca="1" si="52"/>
        <v>1.2098108080588474</v>
      </c>
      <c r="R94" s="4">
        <f t="shared" ca="1" si="53"/>
        <v>1.8295885858366245</v>
      </c>
      <c r="S94" s="4">
        <f t="shared" ca="1" si="54"/>
        <v>44</v>
      </c>
      <c r="T94" s="4">
        <f t="shared" ca="1" si="55"/>
        <v>0.6</v>
      </c>
      <c r="U94" s="4">
        <f t="shared" ca="1" si="56"/>
        <v>1.8295885858366245</v>
      </c>
      <c r="V94" s="4">
        <f t="shared" ca="1" si="57"/>
        <v>-0.55811532159804789</v>
      </c>
      <c r="Y94" s="4">
        <v>0.85409000001490654</v>
      </c>
      <c r="Z94" s="4">
        <v>2.8002775000111058</v>
      </c>
      <c r="AA94" s="4">
        <v>2.3108849999928793</v>
      </c>
      <c r="AB94" s="4">
        <v>0.44084250001574787</v>
      </c>
      <c r="AD94" s="4">
        <v>1.0163024999769732</v>
      </c>
      <c r="AE94" s="4">
        <f t="shared" si="37"/>
        <v>0.95430249997718875</v>
      </c>
      <c r="AF94" s="4">
        <v>73</v>
      </c>
      <c r="AG94" s="2">
        <f t="shared" si="58"/>
        <v>3.8400000000000101</v>
      </c>
      <c r="AH94" s="4">
        <f t="shared" si="38"/>
        <v>385</v>
      </c>
      <c r="AI94" s="4">
        <f t="shared" si="39"/>
        <v>0.96491228070175439</v>
      </c>
      <c r="AJ94" s="2">
        <f t="shared" si="40"/>
        <v>4.5568466621098154E-2</v>
      </c>
      <c r="AK94" s="4">
        <v>73</v>
      </c>
      <c r="AL94" s="4">
        <f t="shared" ca="1" si="41"/>
        <v>1.8295885858366245</v>
      </c>
      <c r="AM94" s="4">
        <f t="shared" ca="1" si="42"/>
        <v>-0.55811532159804789</v>
      </c>
      <c r="AN94" s="2">
        <f t="shared" si="59"/>
        <v>3.8400000000000101</v>
      </c>
      <c r="AO94" s="4">
        <f t="shared" ca="1" si="43"/>
        <v>383</v>
      </c>
      <c r="AP94" s="4">
        <f t="shared" ca="1" si="44"/>
        <v>0.95989974937343359</v>
      </c>
      <c r="AQ94" s="2">
        <f t="shared" ca="1" si="45"/>
        <v>4.5568466621098154E-2</v>
      </c>
      <c r="AT94" s="10">
        <f t="shared" ca="1" si="60"/>
        <v>0</v>
      </c>
      <c r="AU94" s="10">
        <f t="shared" ca="1" si="61"/>
        <v>0</v>
      </c>
      <c r="AV94" s="10">
        <f t="shared" ca="1" si="62"/>
        <v>0</v>
      </c>
      <c r="AW94" s="10">
        <f t="shared" ca="1" si="63"/>
        <v>0</v>
      </c>
      <c r="AX94" s="10">
        <f t="shared" ca="1" si="46"/>
        <v>1.8295885858366245</v>
      </c>
    </row>
    <row r="95" spans="2:50" x14ac:dyDescent="0.15">
      <c r="B95" s="4">
        <v>0.95430249997718875</v>
      </c>
      <c r="C95" s="4">
        <f t="shared" si="47"/>
        <v>1.8293024999742613</v>
      </c>
      <c r="F95" s="4">
        <v>74</v>
      </c>
      <c r="G95" s="4">
        <f t="shared" ca="1" si="33"/>
        <v>1</v>
      </c>
      <c r="H95" s="4">
        <f t="shared" ca="1" si="64"/>
        <v>0.63624691358024621</v>
      </c>
      <c r="I95" s="4">
        <f t="shared" ca="1" si="34"/>
        <v>1.6469135802469136E-2</v>
      </c>
      <c r="J95" s="4">
        <f t="shared" ca="1" si="65"/>
        <v>0.63624691358024621</v>
      </c>
      <c r="K95" s="4">
        <f t="shared" ca="1" si="48"/>
        <v>1.4532245981643219</v>
      </c>
      <c r="L95" s="4">
        <f t="shared" ca="1" si="49"/>
        <v>15</v>
      </c>
      <c r="M95" s="4">
        <f t="shared" ca="1" si="35"/>
        <v>-0.59107969469253496</v>
      </c>
      <c r="N95" s="4">
        <f t="shared" ca="1" si="50"/>
        <v>0.64521075992551813</v>
      </c>
      <c r="O95" s="4">
        <f t="shared" ca="1" si="51"/>
        <v>13</v>
      </c>
      <c r="P95" s="4">
        <f t="shared" ca="1" si="36"/>
        <v>-0.60328254048575924</v>
      </c>
      <c r="Q95" s="4">
        <f t="shared" ca="1" si="52"/>
        <v>-1.1943622351782941</v>
      </c>
      <c r="R95" s="4">
        <f t="shared" ca="1" si="53"/>
        <v>-0.55811532159804789</v>
      </c>
      <c r="S95" s="4">
        <f t="shared" ca="1" si="54"/>
        <v>44</v>
      </c>
      <c r="T95" s="4">
        <f t="shared" ca="1" si="55"/>
        <v>0.6</v>
      </c>
      <c r="U95" s="4">
        <f t="shared" ca="1" si="56"/>
        <v>-0.55811532159804789</v>
      </c>
      <c r="V95" s="4">
        <f t="shared" ca="1" si="57"/>
        <v>1.6017205982900535</v>
      </c>
      <c r="Y95" s="4">
        <v>-2.3209099999839111</v>
      </c>
      <c r="Z95" s="4">
        <v>-0.60172249999013161</v>
      </c>
      <c r="AA95" s="4">
        <v>1.9888849999922797</v>
      </c>
      <c r="AB95" s="4">
        <v>0.52584250001430632</v>
      </c>
      <c r="AD95" s="4">
        <v>0.95430249997718875</v>
      </c>
      <c r="AE95" s="4">
        <f t="shared" si="37"/>
        <v>1.8293024999742613</v>
      </c>
      <c r="AF95" s="4">
        <v>74</v>
      </c>
      <c r="AG95" s="2">
        <f t="shared" si="58"/>
        <v>4.0600000000000103</v>
      </c>
      <c r="AH95" s="4">
        <f t="shared" si="38"/>
        <v>389</v>
      </c>
      <c r="AI95" s="4">
        <f t="shared" si="39"/>
        <v>0.97493734335839599</v>
      </c>
      <c r="AJ95" s="2">
        <f t="shared" si="40"/>
        <v>2.2784233310549126E-2</v>
      </c>
      <c r="AK95" s="4">
        <v>74</v>
      </c>
      <c r="AL95" s="4">
        <f t="shared" ca="1" si="41"/>
        <v>-0.55811532159804789</v>
      </c>
      <c r="AM95" s="4">
        <f t="shared" ca="1" si="42"/>
        <v>1.6017205982900535</v>
      </c>
      <c r="AN95" s="2">
        <f t="shared" si="59"/>
        <v>4.0600000000000103</v>
      </c>
      <c r="AO95" s="4">
        <f t="shared" ca="1" si="43"/>
        <v>387</v>
      </c>
      <c r="AP95" s="4">
        <f t="shared" ca="1" si="44"/>
        <v>0.96992481203007519</v>
      </c>
      <c r="AQ95" s="2">
        <f t="shared" ca="1" si="45"/>
        <v>6.8352699931647373E-2</v>
      </c>
      <c r="AT95" s="10">
        <f t="shared" ca="1" si="60"/>
        <v>0</v>
      </c>
      <c r="AU95" s="10">
        <f t="shared" ca="1" si="61"/>
        <v>0</v>
      </c>
      <c r="AV95" s="10">
        <f t="shared" ca="1" si="62"/>
        <v>0</v>
      </c>
      <c r="AW95" s="10">
        <f t="shared" ca="1" si="63"/>
        <v>0</v>
      </c>
      <c r="AX95" s="10">
        <f t="shared" ca="1" si="46"/>
        <v>-0.55811532159804789</v>
      </c>
    </row>
    <row r="96" spans="2:50" x14ac:dyDescent="0.15">
      <c r="B96" s="4">
        <v>1.8293024999742613</v>
      </c>
      <c r="C96" s="4">
        <f t="shared" si="47"/>
        <v>3.8743024999767783</v>
      </c>
      <c r="F96" s="4">
        <v>75</v>
      </c>
      <c r="G96" s="4">
        <f t="shared" ca="1" si="33"/>
        <v>1</v>
      </c>
      <c r="H96" s="4">
        <f t="shared" ca="1" si="64"/>
        <v>0.65271604938271532</v>
      </c>
      <c r="I96" s="4">
        <f t="shared" ca="1" si="34"/>
        <v>1.6469135802469136E-2</v>
      </c>
      <c r="J96" s="4">
        <f t="shared" ca="1" si="65"/>
        <v>0.65271604938271532</v>
      </c>
      <c r="K96" s="4">
        <f t="shared" ca="1" si="48"/>
        <v>1.7594570502013682</v>
      </c>
      <c r="L96" s="4">
        <f t="shared" ca="1" si="49"/>
        <v>14</v>
      </c>
      <c r="M96" s="4">
        <f t="shared" ca="1" si="35"/>
        <v>1.3755989138977678</v>
      </c>
      <c r="N96" s="4">
        <f t="shared" ca="1" si="50"/>
        <v>0.46174241335432792</v>
      </c>
      <c r="O96" s="4">
        <f t="shared" ca="1" si="51"/>
        <v>16</v>
      </c>
      <c r="P96" s="4">
        <f t="shared" ca="1" si="36"/>
        <v>-0.42659436499042952</v>
      </c>
      <c r="Q96" s="4">
        <f t="shared" ca="1" si="52"/>
        <v>0.94900454890733821</v>
      </c>
      <c r="R96" s="4">
        <f t="shared" ca="1" si="53"/>
        <v>1.6017205982900535</v>
      </c>
      <c r="S96" s="4">
        <f t="shared" ca="1" si="54"/>
        <v>44</v>
      </c>
      <c r="T96" s="4">
        <f t="shared" ca="1" si="55"/>
        <v>0.6</v>
      </c>
      <c r="U96" s="4">
        <f t="shared" ca="1" si="56"/>
        <v>1.6017205982900535</v>
      </c>
      <c r="V96" s="4">
        <f t="shared" ca="1" si="57"/>
        <v>0.40908181487853085</v>
      </c>
      <c r="Y96" s="4">
        <v>0.64409000001575123</v>
      </c>
      <c r="Z96" s="4">
        <v>0.63327750001107574</v>
      </c>
      <c r="AA96" s="4">
        <v>1.2748849999937306</v>
      </c>
      <c r="AB96" s="4">
        <v>0.2698425000140503</v>
      </c>
      <c r="AD96" s="4">
        <v>1.8293024999742613</v>
      </c>
      <c r="AE96" s="4">
        <f t="shared" si="37"/>
        <v>3.8743024999767783</v>
      </c>
      <c r="AF96" s="4">
        <v>75</v>
      </c>
      <c r="AG96" s="2">
        <f t="shared" si="58"/>
        <v>4.28000000000001</v>
      </c>
      <c r="AH96" s="4">
        <f t="shared" si="38"/>
        <v>391</v>
      </c>
      <c r="AI96" s="4">
        <f t="shared" si="39"/>
        <v>0.97994987468671679</v>
      </c>
      <c r="AJ96" s="2">
        <f t="shared" si="40"/>
        <v>2.2784233310549126E-2</v>
      </c>
      <c r="AK96" s="4">
        <v>75</v>
      </c>
      <c r="AL96" s="4">
        <f t="shared" ca="1" si="41"/>
        <v>1.6017205982900535</v>
      </c>
      <c r="AM96" s="4">
        <f t="shared" ca="1" si="42"/>
        <v>0.40908181487853085</v>
      </c>
      <c r="AN96" s="2">
        <f t="shared" si="59"/>
        <v>4.28000000000001</v>
      </c>
      <c r="AO96" s="4">
        <f t="shared" ca="1" si="43"/>
        <v>393</v>
      </c>
      <c r="AP96" s="4">
        <f t="shared" ca="1" si="44"/>
        <v>0.98496240601503759</v>
      </c>
      <c r="AQ96" s="2">
        <f t="shared" ca="1" si="45"/>
        <v>0</v>
      </c>
      <c r="AT96" s="10">
        <f t="shared" ca="1" si="60"/>
        <v>0</v>
      </c>
      <c r="AU96" s="10">
        <f t="shared" ca="1" si="61"/>
        <v>0</v>
      </c>
      <c r="AV96" s="10">
        <f t="shared" ca="1" si="62"/>
        <v>0</v>
      </c>
      <c r="AW96" s="10">
        <f t="shared" ca="1" si="63"/>
        <v>0</v>
      </c>
      <c r="AX96" s="10">
        <f t="shared" ca="1" si="46"/>
        <v>1.6017205982900535</v>
      </c>
    </row>
    <row r="97" spans="2:50" x14ac:dyDescent="0.15">
      <c r="B97" s="4">
        <v>3.8743024999767783</v>
      </c>
      <c r="C97" s="4">
        <f t="shared" si="47"/>
        <v>2.8793024999771433</v>
      </c>
      <c r="F97" s="4">
        <v>76</v>
      </c>
      <c r="G97" s="4">
        <f t="shared" ca="1" si="33"/>
        <v>1</v>
      </c>
      <c r="H97" s="4">
        <f t="shared" ca="1" si="64"/>
        <v>0.66918518518518444</v>
      </c>
      <c r="I97" s="4">
        <f t="shared" ca="1" si="34"/>
        <v>1.6469135802469136E-2</v>
      </c>
      <c r="J97" s="4">
        <f t="shared" ca="1" si="65"/>
        <v>0.66918518518518444</v>
      </c>
      <c r="K97" s="4">
        <f t="shared" ca="1" si="48"/>
        <v>0.44251428441288299</v>
      </c>
      <c r="L97" s="4">
        <f t="shared" ca="1" si="49"/>
        <v>10</v>
      </c>
      <c r="M97" s="4">
        <f t="shared" ca="1" si="35"/>
        <v>-0.26010337030664893</v>
      </c>
      <c r="N97" s="4">
        <f t="shared" ca="1" si="50"/>
        <v>0.39778594072414603</v>
      </c>
      <c r="O97" s="4">
        <f t="shared" ca="1" si="51"/>
        <v>4</v>
      </c>
      <c r="P97" s="4">
        <f t="shared" ca="1" si="36"/>
        <v>-4.6783570622081237E-15</v>
      </c>
      <c r="Q97" s="4">
        <f t="shared" ca="1" si="52"/>
        <v>-0.26010337030665359</v>
      </c>
      <c r="R97" s="4">
        <f t="shared" ca="1" si="53"/>
        <v>0.40908181487853085</v>
      </c>
      <c r="S97" s="4">
        <f t="shared" ca="1" si="54"/>
        <v>44</v>
      </c>
      <c r="T97" s="4">
        <f t="shared" ca="1" si="55"/>
        <v>0.6</v>
      </c>
      <c r="U97" s="4">
        <f t="shared" ca="1" si="56"/>
        <v>0.40908181487853085</v>
      </c>
      <c r="V97" s="4">
        <f t="shared" ca="1" si="57"/>
        <v>2.5499003235929267</v>
      </c>
      <c r="Y97" s="4">
        <v>-0.40890999998310917</v>
      </c>
      <c r="Z97" s="4">
        <v>0.37227750000923265</v>
      </c>
      <c r="AA97" s="4">
        <v>1.0348849999921583</v>
      </c>
      <c r="AB97" s="4">
        <v>1.0458425000159366</v>
      </c>
      <c r="AD97" s="4">
        <v>3.8743024999767783</v>
      </c>
      <c r="AE97" s="4">
        <f t="shared" si="37"/>
        <v>2.8793024999771433</v>
      </c>
      <c r="AF97" s="4">
        <v>76</v>
      </c>
      <c r="AG97" s="2">
        <f t="shared" si="58"/>
        <v>4.5000000000000098</v>
      </c>
      <c r="AH97" s="4">
        <f t="shared" si="38"/>
        <v>393</v>
      </c>
      <c r="AI97" s="4">
        <f t="shared" si="39"/>
        <v>0.98496240601503759</v>
      </c>
      <c r="AJ97" s="2">
        <f t="shared" si="40"/>
        <v>2.2784233310549126E-2</v>
      </c>
      <c r="AK97" s="4">
        <v>76</v>
      </c>
      <c r="AL97" s="4">
        <f t="shared" ca="1" si="41"/>
        <v>0.40908181487853085</v>
      </c>
      <c r="AM97" s="4">
        <f t="shared" ca="1" si="42"/>
        <v>2.5499003235929267</v>
      </c>
      <c r="AN97" s="2">
        <f t="shared" si="59"/>
        <v>4.5000000000000098</v>
      </c>
      <c r="AO97" s="4">
        <f t="shared" ca="1" si="43"/>
        <v>393</v>
      </c>
      <c r="AP97" s="4">
        <f t="shared" ca="1" si="44"/>
        <v>0.98496240601503759</v>
      </c>
      <c r="AQ97" s="2">
        <f t="shared" ca="1" si="45"/>
        <v>2.2784233310549126E-2</v>
      </c>
      <c r="AT97" s="10">
        <f t="shared" ca="1" si="60"/>
        <v>0</v>
      </c>
      <c r="AU97" s="10">
        <f t="shared" ca="1" si="61"/>
        <v>0</v>
      </c>
      <c r="AV97" s="10">
        <f t="shared" ca="1" si="62"/>
        <v>0</v>
      </c>
      <c r="AW97" s="10">
        <f t="shared" ca="1" si="63"/>
        <v>0</v>
      </c>
      <c r="AX97" s="10">
        <f t="shared" ca="1" si="46"/>
        <v>0.40908181487853085</v>
      </c>
    </row>
    <row r="98" spans="2:50" x14ac:dyDescent="0.15">
      <c r="B98" s="4">
        <v>2.8793024999771433</v>
      </c>
      <c r="C98" s="4">
        <f t="shared" si="47"/>
        <v>0.24430249997564601</v>
      </c>
      <c r="F98" s="4">
        <v>77</v>
      </c>
      <c r="G98" s="4">
        <f t="shared" ca="1" si="33"/>
        <v>1</v>
      </c>
      <c r="H98" s="4">
        <f t="shared" ca="1" si="64"/>
        <v>0.68565432098765355</v>
      </c>
      <c r="I98" s="4">
        <f t="shared" ca="1" si="34"/>
        <v>1.6469135802469136E-2</v>
      </c>
      <c r="J98" s="4">
        <f t="shared" ca="1" si="65"/>
        <v>0.68565432098765355</v>
      </c>
      <c r="K98" s="4">
        <f t="shared" ca="1" si="48"/>
        <v>1.6057114206790966</v>
      </c>
      <c r="L98" s="4">
        <f t="shared" ca="1" si="49"/>
        <v>14</v>
      </c>
      <c r="M98" s="4">
        <f t="shared" ca="1" si="35"/>
        <v>-3.5406745757712795E-15</v>
      </c>
      <c r="N98" s="4">
        <f t="shared" ca="1" si="50"/>
        <v>1.8642460026052767</v>
      </c>
      <c r="O98" s="4">
        <f t="shared" ca="1" si="51"/>
        <v>4</v>
      </c>
      <c r="P98" s="4">
        <f t="shared" ca="1" si="36"/>
        <v>1.8642460026052767</v>
      </c>
      <c r="Q98" s="4">
        <f t="shared" ca="1" si="52"/>
        <v>1.8642460026052732</v>
      </c>
      <c r="R98" s="4">
        <f t="shared" ca="1" si="53"/>
        <v>2.5499003235929267</v>
      </c>
      <c r="S98" s="4">
        <f t="shared" ca="1" si="54"/>
        <v>44</v>
      </c>
      <c r="T98" s="4">
        <f t="shared" ca="1" si="55"/>
        <v>0.6</v>
      </c>
      <c r="U98" s="4">
        <f t="shared" ca="1" si="56"/>
        <v>2.5499003235929267</v>
      </c>
      <c r="V98" s="4">
        <f t="shared" ca="1" si="57"/>
        <v>-0.27974726849752551</v>
      </c>
      <c r="Y98" s="4">
        <v>0.63109000001659865</v>
      </c>
      <c r="Z98" s="4">
        <v>2.9632775000116851</v>
      </c>
      <c r="AA98" s="4">
        <v>2.4258849999938548</v>
      </c>
      <c r="AB98" s="4">
        <v>1.1178425000153425</v>
      </c>
      <c r="AD98" s="4">
        <v>2.8793024999771433</v>
      </c>
      <c r="AE98" s="4">
        <f t="shared" si="37"/>
        <v>0.24430249997564601</v>
      </c>
      <c r="AF98" s="4">
        <v>77</v>
      </c>
      <c r="AG98" s="2">
        <f t="shared" si="58"/>
        <v>4.7200000000000095</v>
      </c>
      <c r="AH98" s="4">
        <f t="shared" si="38"/>
        <v>395</v>
      </c>
      <c r="AI98" s="4">
        <f t="shared" si="39"/>
        <v>0.9899749373433584</v>
      </c>
      <c r="AJ98" s="2">
        <f t="shared" si="40"/>
        <v>2.2784233310549126E-2</v>
      </c>
      <c r="AK98" s="4">
        <v>77</v>
      </c>
      <c r="AL98" s="4">
        <f t="shared" ca="1" si="41"/>
        <v>2.5499003235929267</v>
      </c>
      <c r="AM98" s="4">
        <f t="shared" ca="1" si="42"/>
        <v>-0.27974726849752551</v>
      </c>
      <c r="AN98" s="2">
        <f t="shared" si="59"/>
        <v>4.7200000000000095</v>
      </c>
      <c r="AO98" s="4">
        <f t="shared" ca="1" si="43"/>
        <v>395</v>
      </c>
      <c r="AP98" s="4">
        <f t="shared" ca="1" si="44"/>
        <v>0.9899749373433584</v>
      </c>
      <c r="AQ98" s="2">
        <f t="shared" ca="1" si="45"/>
        <v>0</v>
      </c>
      <c r="AT98" s="10">
        <f t="shared" ca="1" si="60"/>
        <v>0</v>
      </c>
      <c r="AU98" s="10">
        <f t="shared" ca="1" si="61"/>
        <v>0</v>
      </c>
      <c r="AV98" s="10">
        <f t="shared" ca="1" si="62"/>
        <v>0</v>
      </c>
      <c r="AW98" s="10">
        <f t="shared" ca="1" si="63"/>
        <v>0</v>
      </c>
      <c r="AX98" s="10">
        <f t="shared" ca="1" si="46"/>
        <v>2.5499003235929267</v>
      </c>
    </row>
    <row r="99" spans="2:50" x14ac:dyDescent="0.15">
      <c r="B99" s="4">
        <v>0.24430249997564601</v>
      </c>
      <c r="C99" s="4">
        <f t="shared" si="47"/>
        <v>0.60430249997622809</v>
      </c>
      <c r="F99" s="4">
        <v>78</v>
      </c>
      <c r="G99" s="4">
        <f t="shared" ca="1" si="33"/>
        <v>1</v>
      </c>
      <c r="H99" s="4">
        <f t="shared" ca="1" si="64"/>
        <v>0.70212345679012267</v>
      </c>
      <c r="I99" s="4">
        <f t="shared" ca="1" si="34"/>
        <v>1.6469135802469136E-2</v>
      </c>
      <c r="J99" s="4">
        <f t="shared" ca="1" si="65"/>
        <v>0.70212345679012267</v>
      </c>
      <c r="K99" s="4">
        <f t="shared" ca="1" si="48"/>
        <v>1.8599465122457106</v>
      </c>
      <c r="L99" s="4">
        <f t="shared" ca="1" si="49"/>
        <v>16</v>
      </c>
      <c r="M99" s="4">
        <f t="shared" ca="1" si="35"/>
        <v>-1.3151807914532128</v>
      </c>
      <c r="N99" s="4">
        <f t="shared" ca="1" si="50"/>
        <v>0.61650925236132759</v>
      </c>
      <c r="O99" s="4">
        <f t="shared" ca="1" si="51"/>
        <v>11</v>
      </c>
      <c r="P99" s="4">
        <f t="shared" ca="1" si="36"/>
        <v>0.33331006616556458</v>
      </c>
      <c r="Q99" s="4">
        <f t="shared" ca="1" si="52"/>
        <v>-0.98187072528764818</v>
      </c>
      <c r="R99" s="4">
        <f t="shared" ca="1" si="53"/>
        <v>-0.27974726849752551</v>
      </c>
      <c r="S99" s="4">
        <f t="shared" ca="1" si="54"/>
        <v>44</v>
      </c>
      <c r="T99" s="4">
        <f t="shared" ca="1" si="55"/>
        <v>0.6</v>
      </c>
      <c r="U99" s="4">
        <f t="shared" ca="1" si="56"/>
        <v>-0.27974726849752551</v>
      </c>
      <c r="V99" s="4">
        <f t="shared" ca="1" si="57"/>
        <v>1.5242853769220752</v>
      </c>
      <c r="Y99" s="4">
        <v>0.94909000001663912</v>
      </c>
      <c r="Z99" s="4">
        <v>2.8822775000101331</v>
      </c>
      <c r="AA99" s="4">
        <v>2.379884999992754</v>
      </c>
      <c r="AB99" s="4">
        <v>0.15684250001513078</v>
      </c>
      <c r="AD99" s="4">
        <v>0.24430249997564601</v>
      </c>
      <c r="AE99" s="4">
        <f t="shared" si="37"/>
        <v>0.60430249997622809</v>
      </c>
      <c r="AF99" s="4">
        <v>78</v>
      </c>
      <c r="AG99" s="2">
        <f t="shared" si="58"/>
        <v>4.9400000000000093</v>
      </c>
      <c r="AH99" s="4">
        <f t="shared" si="38"/>
        <v>397</v>
      </c>
      <c r="AI99" s="4">
        <f t="shared" si="39"/>
        <v>0.9949874686716792</v>
      </c>
      <c r="AJ99" s="2">
        <f t="shared" si="40"/>
        <v>0</v>
      </c>
      <c r="AK99" s="4">
        <v>78</v>
      </c>
      <c r="AL99" s="4">
        <f t="shared" ca="1" si="41"/>
        <v>-0.27974726849752551</v>
      </c>
      <c r="AM99" s="4">
        <f t="shared" ca="1" si="42"/>
        <v>1.5242853769220752</v>
      </c>
      <c r="AN99" s="2">
        <f t="shared" si="59"/>
        <v>4.9400000000000093</v>
      </c>
      <c r="AO99" s="4">
        <f t="shared" ca="1" si="43"/>
        <v>395</v>
      </c>
      <c r="AP99" s="4">
        <f t="shared" ca="1" si="44"/>
        <v>0.9899749373433584</v>
      </c>
      <c r="AQ99" s="2">
        <f t="shared" ca="1" si="45"/>
        <v>2.2784233310549126E-2</v>
      </c>
      <c r="AT99" s="10">
        <f t="shared" ca="1" si="60"/>
        <v>0</v>
      </c>
      <c r="AU99" s="10">
        <f t="shared" ca="1" si="61"/>
        <v>0</v>
      </c>
      <c r="AV99" s="10">
        <f t="shared" ca="1" si="62"/>
        <v>0</v>
      </c>
      <c r="AW99" s="10">
        <f t="shared" ca="1" si="63"/>
        <v>0</v>
      </c>
      <c r="AX99" s="10">
        <f t="shared" ca="1" si="46"/>
        <v>-0.27974726849752551</v>
      </c>
    </row>
    <row r="100" spans="2:50" x14ac:dyDescent="0.15">
      <c r="B100" s="4">
        <v>0.60430249997622809</v>
      </c>
      <c r="C100" s="4">
        <f t="shared" si="47"/>
        <v>0.25430249997526744</v>
      </c>
      <c r="F100" s="4">
        <v>79</v>
      </c>
      <c r="G100" s="4">
        <f t="shared" ca="1" si="33"/>
        <v>1</v>
      </c>
      <c r="H100" s="4">
        <f t="shared" ca="1" si="64"/>
        <v>0.71859259259259178</v>
      </c>
      <c r="I100" s="4">
        <f t="shared" ca="1" si="34"/>
        <v>1.6469135802469136E-2</v>
      </c>
      <c r="J100" s="4">
        <f t="shared" ca="1" si="65"/>
        <v>0.71859259259259178</v>
      </c>
      <c r="K100" s="4">
        <f t="shared" ca="1" si="48"/>
        <v>1.3495386126856326</v>
      </c>
      <c r="L100" s="4">
        <f t="shared" ca="1" si="49"/>
        <v>10</v>
      </c>
      <c r="M100" s="4">
        <f t="shared" ca="1" si="35"/>
        <v>-0.79323889393585689</v>
      </c>
      <c r="N100" s="4">
        <f t="shared" ca="1" si="50"/>
        <v>1.6235977766977623</v>
      </c>
      <c r="O100" s="4">
        <f t="shared" ca="1" si="51"/>
        <v>9</v>
      </c>
      <c r="P100" s="4">
        <f t="shared" ca="1" si="36"/>
        <v>-1.5989316782653402</v>
      </c>
      <c r="Q100" s="4">
        <f t="shared" ca="1" si="52"/>
        <v>0.80569278432948332</v>
      </c>
      <c r="R100" s="4">
        <f t="shared" ca="1" si="53"/>
        <v>1.5242853769220752</v>
      </c>
      <c r="S100" s="4">
        <f t="shared" ca="1" si="54"/>
        <v>44</v>
      </c>
      <c r="T100" s="4">
        <f t="shared" ca="1" si="55"/>
        <v>0.6</v>
      </c>
      <c r="U100" s="4">
        <f t="shared" ca="1" si="56"/>
        <v>1.5242853769220752</v>
      </c>
      <c r="V100" s="4">
        <f t="shared" ca="1" si="57"/>
        <v>1.234004507785744</v>
      </c>
      <c r="Y100" s="4">
        <v>-1.5709099999838827</v>
      </c>
      <c r="Z100" s="4">
        <v>0.64527750000920037</v>
      </c>
      <c r="AA100" s="4">
        <v>2.3858849999918164</v>
      </c>
      <c r="AB100" s="4">
        <v>0.54084250001551482</v>
      </c>
      <c r="AD100" s="4">
        <v>0.60430249997622809</v>
      </c>
      <c r="AE100" s="4">
        <f t="shared" si="37"/>
        <v>0.25430249997526744</v>
      </c>
      <c r="AF100" s="4">
        <v>79</v>
      </c>
      <c r="AG100" s="2">
        <f t="shared" si="58"/>
        <v>5.160000000000009</v>
      </c>
      <c r="AH100" s="4">
        <f t="shared" si="38"/>
        <v>397</v>
      </c>
      <c r="AI100" s="4">
        <f t="shared" si="39"/>
        <v>0.9949874686716792</v>
      </c>
      <c r="AJ100" s="2">
        <f t="shared" si="40"/>
        <v>0</v>
      </c>
      <c r="AK100" s="4">
        <v>79</v>
      </c>
      <c r="AL100" s="4">
        <f t="shared" ca="1" si="41"/>
        <v>1.5242853769220752</v>
      </c>
      <c r="AM100" s="4">
        <f t="shared" ca="1" si="42"/>
        <v>1.234004507785744</v>
      </c>
      <c r="AN100" s="2">
        <f t="shared" si="59"/>
        <v>5.160000000000009</v>
      </c>
      <c r="AO100" s="4">
        <f t="shared" ca="1" si="43"/>
        <v>397</v>
      </c>
      <c r="AP100" s="4">
        <f t="shared" ca="1" si="44"/>
        <v>0.9949874686716792</v>
      </c>
      <c r="AQ100" s="2">
        <f t="shared" ca="1" si="45"/>
        <v>0</v>
      </c>
      <c r="AT100" s="10">
        <f t="shared" ca="1" si="60"/>
        <v>0</v>
      </c>
      <c r="AU100" s="10">
        <f t="shared" ca="1" si="61"/>
        <v>0</v>
      </c>
      <c r="AV100" s="10">
        <f t="shared" ca="1" si="62"/>
        <v>0</v>
      </c>
      <c r="AW100" s="10">
        <f t="shared" ca="1" si="63"/>
        <v>0</v>
      </c>
      <c r="AX100" s="10">
        <f t="shared" ca="1" si="46"/>
        <v>1.5242853769220752</v>
      </c>
    </row>
    <row r="101" spans="2:50" x14ac:dyDescent="0.15">
      <c r="B101" s="4">
        <v>0.25430249997526744</v>
      </c>
      <c r="C101" s="4">
        <f t="shared" si="47"/>
        <v>1.4193024999755721</v>
      </c>
      <c r="F101" s="4">
        <v>80</v>
      </c>
      <c r="G101" s="4">
        <f t="shared" ca="1" si="33"/>
        <v>1</v>
      </c>
      <c r="H101" s="4">
        <f t="shared" ca="1" si="64"/>
        <v>0.7350617283950609</v>
      </c>
      <c r="I101" s="4">
        <f t="shared" ca="1" si="34"/>
        <v>1.6469135802469136E-2</v>
      </c>
      <c r="J101" s="4">
        <f t="shared" ca="1" si="65"/>
        <v>0.7350617283950609</v>
      </c>
      <c r="K101" s="4">
        <f t="shared" ca="1" si="48"/>
        <v>0.24918408947357326</v>
      </c>
      <c r="L101" s="4">
        <f t="shared" ca="1" si="49"/>
        <v>18</v>
      </c>
      <c r="M101" s="4">
        <f t="shared" ca="1" si="35"/>
        <v>8.5225977996227956E-2</v>
      </c>
      <c r="N101" s="4">
        <f t="shared" ca="1" si="50"/>
        <v>0.95351995038089865</v>
      </c>
      <c r="O101" s="4">
        <f t="shared" ca="1" si="51"/>
        <v>7</v>
      </c>
      <c r="P101" s="4">
        <f t="shared" ca="1" si="36"/>
        <v>0.41371680139445516</v>
      </c>
      <c r="Q101" s="4">
        <f t="shared" ca="1" si="52"/>
        <v>0.4989427793906831</v>
      </c>
      <c r="R101" s="4">
        <f t="shared" ca="1" si="53"/>
        <v>1.234004507785744</v>
      </c>
      <c r="S101" s="4">
        <f t="shared" ca="1" si="54"/>
        <v>44</v>
      </c>
      <c r="T101" s="4">
        <f t="shared" ca="1" si="55"/>
        <v>0.6</v>
      </c>
      <c r="U101" s="4">
        <f t="shared" ca="1" si="56"/>
        <v>1.234004507785744</v>
      </c>
      <c r="V101" s="4">
        <f t="shared" ca="1" si="57"/>
        <v>-0.31385085687830205</v>
      </c>
      <c r="Y101" s="4">
        <v>1.1260900000138463</v>
      </c>
      <c r="Z101" s="4">
        <v>1.6982775000116135</v>
      </c>
      <c r="AA101" s="4">
        <v>2.2118849999905876</v>
      </c>
      <c r="AB101" s="4">
        <v>1.155842500015325</v>
      </c>
      <c r="AD101" s="4">
        <v>0.25430249997526744</v>
      </c>
      <c r="AE101" s="4">
        <f t="shared" si="37"/>
        <v>1.4193024999755721</v>
      </c>
      <c r="AF101" s="4">
        <v>80</v>
      </c>
      <c r="AG101" s="2">
        <f t="shared" si="58"/>
        <v>5.3800000000000088</v>
      </c>
      <c r="AH101" s="4">
        <f t="shared" si="38"/>
        <v>397</v>
      </c>
      <c r="AI101" s="4">
        <f t="shared" si="39"/>
        <v>0.9949874686716792</v>
      </c>
      <c r="AJ101" s="2">
        <f t="shared" si="40"/>
        <v>0</v>
      </c>
      <c r="AK101" s="4">
        <v>80</v>
      </c>
      <c r="AL101" s="4">
        <f t="shared" ca="1" si="41"/>
        <v>1.234004507785744</v>
      </c>
      <c r="AM101" s="4">
        <f t="shared" ca="1" si="42"/>
        <v>-0.31385085687830205</v>
      </c>
      <c r="AN101" s="2">
        <f t="shared" si="59"/>
        <v>5.3800000000000088</v>
      </c>
      <c r="AO101" s="4">
        <f t="shared" ca="1" si="43"/>
        <v>397</v>
      </c>
      <c r="AP101" s="4">
        <f t="shared" ca="1" si="44"/>
        <v>0.9949874686716792</v>
      </c>
      <c r="AQ101" s="2">
        <f t="shared" ca="1" si="45"/>
        <v>0</v>
      </c>
      <c r="AT101" s="10">
        <f t="shared" ca="1" si="60"/>
        <v>0</v>
      </c>
      <c r="AU101" s="10">
        <f t="shared" ca="1" si="61"/>
        <v>0</v>
      </c>
      <c r="AV101" s="10">
        <f t="shared" ca="1" si="62"/>
        <v>0</v>
      </c>
      <c r="AW101" s="10">
        <f t="shared" ca="1" si="63"/>
        <v>0</v>
      </c>
      <c r="AX101" s="10">
        <f t="shared" ca="1" si="46"/>
        <v>1.234004507785744</v>
      </c>
    </row>
    <row r="102" spans="2:50" x14ac:dyDescent="0.15">
      <c r="B102" s="4">
        <v>1.4193024999755721</v>
      </c>
      <c r="C102" s="4">
        <f t="shared" si="47"/>
        <v>0.61630249997435271</v>
      </c>
      <c r="F102" s="4">
        <v>81</v>
      </c>
      <c r="G102" s="4">
        <f t="shared" ca="1" si="33"/>
        <v>1</v>
      </c>
      <c r="H102" s="4">
        <f t="shared" ca="1" si="64"/>
        <v>0.75153086419753001</v>
      </c>
      <c r="I102" s="4">
        <f t="shared" ca="1" si="34"/>
        <v>1.6469135802469136E-2</v>
      </c>
      <c r="J102" s="4">
        <f t="shared" ca="1" si="65"/>
        <v>0.75153086419753001</v>
      </c>
      <c r="K102" s="4">
        <f t="shared" ca="1" si="48"/>
        <v>1.2481515508969658</v>
      </c>
      <c r="L102" s="4">
        <f t="shared" ca="1" si="49"/>
        <v>14</v>
      </c>
      <c r="M102" s="4">
        <f t="shared" ca="1" si="35"/>
        <v>-1.2168577856024854</v>
      </c>
      <c r="N102" s="4">
        <f t="shared" ca="1" si="50"/>
        <v>0.20043155784252983</v>
      </c>
      <c r="O102" s="4">
        <f t="shared" ca="1" si="51"/>
        <v>11</v>
      </c>
      <c r="P102" s="4">
        <f t="shared" ca="1" si="36"/>
        <v>0.15147606452665321</v>
      </c>
      <c r="Q102" s="4">
        <f t="shared" ca="1" si="52"/>
        <v>-1.0653817210758321</v>
      </c>
      <c r="R102" s="4">
        <f t="shared" ca="1" si="53"/>
        <v>-0.31385085687830205</v>
      </c>
      <c r="S102" s="4">
        <f t="shared" ca="1" si="54"/>
        <v>44</v>
      </c>
      <c r="T102" s="4">
        <f t="shared" ca="1" si="55"/>
        <v>0.6</v>
      </c>
      <c r="U102" s="4">
        <f t="shared" ca="1" si="56"/>
        <v>-0.31385085687830205</v>
      </c>
      <c r="V102" s="4">
        <f t="shared" ca="1" si="57"/>
        <v>0.13937864738830497</v>
      </c>
      <c r="Y102" s="4">
        <v>0.77909000001596951</v>
      </c>
      <c r="Z102" s="4">
        <v>0.62027750000837045</v>
      </c>
      <c r="AA102" s="4">
        <v>3.2738849999915942</v>
      </c>
      <c r="AB102" s="4">
        <v>2.6248425000154896</v>
      </c>
      <c r="AD102" s="4">
        <v>1.4193024999755721</v>
      </c>
      <c r="AE102" s="4">
        <f t="shared" si="37"/>
        <v>0.61630249997435271</v>
      </c>
      <c r="AF102" s="4">
        <v>81</v>
      </c>
      <c r="AG102" s="2">
        <f t="shared" si="58"/>
        <v>5.6000000000000085</v>
      </c>
      <c r="AH102" s="4">
        <f t="shared" si="38"/>
        <v>397</v>
      </c>
      <c r="AI102" s="4">
        <f t="shared" si="39"/>
        <v>0.9949874686716792</v>
      </c>
      <c r="AJ102" s="2">
        <f t="shared" si="40"/>
        <v>0</v>
      </c>
      <c r="AK102" s="4">
        <v>81</v>
      </c>
      <c r="AL102" s="4">
        <f t="shared" ca="1" si="41"/>
        <v>-0.31385085687830205</v>
      </c>
      <c r="AM102" s="4">
        <f t="shared" ca="1" si="42"/>
        <v>0.13937864738830497</v>
      </c>
      <c r="AN102" s="2">
        <f t="shared" si="59"/>
        <v>5.6000000000000085</v>
      </c>
      <c r="AO102" s="4">
        <f t="shared" ca="1" si="43"/>
        <v>397</v>
      </c>
      <c r="AP102" s="4">
        <f t="shared" ca="1" si="44"/>
        <v>0.9949874686716792</v>
      </c>
      <c r="AQ102" s="2">
        <f t="shared" ca="1" si="45"/>
        <v>0</v>
      </c>
      <c r="AT102" s="10">
        <f t="shared" ca="1" si="60"/>
        <v>0</v>
      </c>
      <c r="AU102" s="10">
        <f t="shared" ca="1" si="61"/>
        <v>0</v>
      </c>
      <c r="AV102" s="10">
        <f t="shared" ca="1" si="62"/>
        <v>0</v>
      </c>
      <c r="AW102" s="10">
        <f t="shared" ca="1" si="63"/>
        <v>0</v>
      </c>
      <c r="AX102" s="10">
        <f t="shared" ca="1" si="46"/>
        <v>-0.31385085687830205</v>
      </c>
    </row>
    <row r="103" spans="2:50" x14ac:dyDescent="0.15">
      <c r="B103" s="4">
        <v>0.61630249997435271</v>
      </c>
      <c r="C103" s="4">
        <f t="shared" si="47"/>
        <v>1.1953024999762363</v>
      </c>
      <c r="F103" s="4">
        <v>82</v>
      </c>
      <c r="G103" s="4">
        <f t="shared" ca="1" si="33"/>
        <v>1</v>
      </c>
      <c r="H103" s="4">
        <f t="shared" ca="1" si="64"/>
        <v>0.76799999999999913</v>
      </c>
      <c r="I103" s="4">
        <f t="shared" ca="1" si="34"/>
        <v>1.6469135802469136E-2</v>
      </c>
      <c r="J103" s="4">
        <f t="shared" ca="1" si="65"/>
        <v>0.76799999999999913</v>
      </c>
      <c r="K103" s="4">
        <f t="shared" ca="1" si="48"/>
        <v>1.5452308269094981</v>
      </c>
      <c r="L103" s="4">
        <f t="shared" ca="1" si="49"/>
        <v>14</v>
      </c>
      <c r="M103" s="4">
        <f t="shared" ca="1" si="35"/>
        <v>-1.2081101081579537</v>
      </c>
      <c r="N103" s="4">
        <f t="shared" ca="1" si="50"/>
        <v>1.694311773311209</v>
      </c>
      <c r="O103" s="4">
        <f t="shared" ca="1" si="51"/>
        <v>18</v>
      </c>
      <c r="P103" s="4">
        <f t="shared" ca="1" si="36"/>
        <v>-0.57948875554625956</v>
      </c>
      <c r="Q103" s="4">
        <f t="shared" ca="1" si="52"/>
        <v>-0.62862135261169416</v>
      </c>
      <c r="R103" s="4">
        <f t="shared" ca="1" si="53"/>
        <v>0.13937864738830497</v>
      </c>
      <c r="S103" s="4">
        <f t="shared" ca="1" si="54"/>
        <v>44</v>
      </c>
      <c r="T103" s="4">
        <f t="shared" ca="1" si="55"/>
        <v>0.6</v>
      </c>
      <c r="U103" s="4">
        <f t="shared" ca="1" si="56"/>
        <v>0.13937864738830497</v>
      </c>
      <c r="V103" s="4">
        <f t="shared" ca="1" si="57"/>
        <v>2.2534457821401124</v>
      </c>
      <c r="Y103" s="4">
        <v>-0.19090999998283564</v>
      </c>
      <c r="Z103" s="4">
        <v>1.0272775000110812</v>
      </c>
      <c r="AA103" s="4">
        <v>2.8748849999935544</v>
      </c>
      <c r="AB103" s="4">
        <v>1.8468425000151001</v>
      </c>
      <c r="AD103" s="4">
        <v>0.61630249997435271</v>
      </c>
      <c r="AE103" s="4">
        <f t="shared" si="37"/>
        <v>1.1953024999762363</v>
      </c>
      <c r="AF103" s="4">
        <v>82</v>
      </c>
      <c r="AG103" s="2">
        <f t="shared" si="58"/>
        <v>5.8200000000000083</v>
      </c>
      <c r="AH103" s="4">
        <f t="shared" si="38"/>
        <v>397</v>
      </c>
      <c r="AI103" s="4">
        <f t="shared" si="39"/>
        <v>0.9949874686716792</v>
      </c>
      <c r="AJ103" s="2">
        <f t="shared" si="40"/>
        <v>0</v>
      </c>
      <c r="AK103" s="4">
        <v>82</v>
      </c>
      <c r="AL103" s="4">
        <f t="shared" ca="1" si="41"/>
        <v>0.13937864738830497</v>
      </c>
      <c r="AM103" s="4">
        <f t="shared" ca="1" si="42"/>
        <v>2.2534457821401124</v>
      </c>
      <c r="AN103" s="2">
        <f t="shared" si="59"/>
        <v>5.8200000000000083</v>
      </c>
      <c r="AO103" s="4">
        <f t="shared" ca="1" si="43"/>
        <v>397</v>
      </c>
      <c r="AP103" s="4">
        <f t="shared" ca="1" si="44"/>
        <v>0.9949874686716792</v>
      </c>
      <c r="AQ103" s="2">
        <f t="shared" ca="1" si="45"/>
        <v>0</v>
      </c>
      <c r="AT103" s="10">
        <f t="shared" ca="1" si="60"/>
        <v>0</v>
      </c>
      <c r="AU103" s="10">
        <f t="shared" ca="1" si="61"/>
        <v>0</v>
      </c>
      <c r="AV103" s="10">
        <f t="shared" ca="1" si="62"/>
        <v>0</v>
      </c>
      <c r="AW103" s="10">
        <f t="shared" ca="1" si="63"/>
        <v>0</v>
      </c>
      <c r="AX103" s="10">
        <f t="shared" ca="1" si="46"/>
        <v>0.13937864738830497</v>
      </c>
    </row>
    <row r="104" spans="2:50" x14ac:dyDescent="0.15">
      <c r="B104" s="4">
        <v>1.1953024999762363</v>
      </c>
      <c r="C104" s="4">
        <f t="shared" si="47"/>
        <v>1.0293024999761258</v>
      </c>
      <c r="F104" s="4">
        <v>83</v>
      </c>
      <c r="G104" s="4">
        <f t="shared" ca="1" si="33"/>
        <v>1</v>
      </c>
      <c r="H104" s="4">
        <f t="shared" ca="1" si="64"/>
        <v>0.78446913580246824</v>
      </c>
      <c r="I104" s="4">
        <f t="shared" ca="1" si="34"/>
        <v>1.6469135802469136E-2</v>
      </c>
      <c r="J104" s="4">
        <f t="shared" ca="1" si="65"/>
        <v>0.78446913580246824</v>
      </c>
      <c r="K104" s="4">
        <f t="shared" ca="1" si="48"/>
        <v>0.3439062821381893</v>
      </c>
      <c r="L104" s="4">
        <f t="shared" ca="1" si="49"/>
        <v>16</v>
      </c>
      <c r="M104" s="4">
        <f t="shared" ca="1" si="35"/>
        <v>0.31772797516952522</v>
      </c>
      <c r="N104" s="4">
        <f t="shared" ca="1" si="50"/>
        <v>1.6281114844299633</v>
      </c>
      <c r="O104" s="4">
        <f t="shared" ca="1" si="51"/>
        <v>8</v>
      </c>
      <c r="P104" s="4">
        <f t="shared" ca="1" si="36"/>
        <v>1.1512486711681189</v>
      </c>
      <c r="Q104" s="4">
        <f t="shared" ca="1" si="52"/>
        <v>1.4689766463376441</v>
      </c>
      <c r="R104" s="4">
        <f t="shared" ca="1" si="53"/>
        <v>2.2534457821401124</v>
      </c>
      <c r="S104" s="4">
        <f t="shared" ca="1" si="54"/>
        <v>44</v>
      </c>
      <c r="T104" s="4">
        <f t="shared" ca="1" si="55"/>
        <v>0.6</v>
      </c>
      <c r="U104" s="4">
        <f t="shared" ca="1" si="56"/>
        <v>2.2534457821401124</v>
      </c>
      <c r="V104" s="4">
        <f t="shared" ca="1" si="57"/>
        <v>1.5714434161880633</v>
      </c>
      <c r="Y104" s="4">
        <v>1.0170900000154859</v>
      </c>
      <c r="Z104" s="4">
        <v>1.1412775000110287</v>
      </c>
      <c r="AA104" s="4">
        <v>4.7668849999915608</v>
      </c>
      <c r="AB104" s="4">
        <v>1.4478425000135076</v>
      </c>
      <c r="AD104" s="4">
        <v>1.1953024999762363</v>
      </c>
      <c r="AE104" s="4">
        <f t="shared" si="37"/>
        <v>1.0293024999761258</v>
      </c>
      <c r="AF104" s="4">
        <v>83</v>
      </c>
      <c r="AG104" s="2">
        <f t="shared" si="58"/>
        <v>6.040000000000008</v>
      </c>
      <c r="AH104" s="4">
        <f t="shared" si="38"/>
        <v>397</v>
      </c>
      <c r="AI104" s="4">
        <f t="shared" si="39"/>
        <v>0.9949874686716792</v>
      </c>
      <c r="AJ104" s="2">
        <f t="shared" si="40"/>
        <v>0</v>
      </c>
      <c r="AK104" s="4">
        <v>83</v>
      </c>
      <c r="AL104" s="4">
        <f t="shared" ca="1" si="41"/>
        <v>2.2534457821401124</v>
      </c>
      <c r="AM104" s="4">
        <f t="shared" ca="1" si="42"/>
        <v>1.5714434161880633</v>
      </c>
      <c r="AN104" s="2">
        <f t="shared" si="59"/>
        <v>6.040000000000008</v>
      </c>
      <c r="AO104" s="4">
        <f t="shared" ca="1" si="43"/>
        <v>397</v>
      </c>
      <c r="AP104" s="4">
        <f t="shared" ca="1" si="44"/>
        <v>0.9949874686716792</v>
      </c>
      <c r="AQ104" s="2">
        <f t="shared" ca="1" si="45"/>
        <v>0</v>
      </c>
      <c r="AT104" s="10">
        <f t="shared" ca="1" si="60"/>
        <v>0</v>
      </c>
      <c r="AU104" s="10">
        <f t="shared" ca="1" si="61"/>
        <v>0</v>
      </c>
      <c r="AV104" s="10">
        <f t="shared" ca="1" si="62"/>
        <v>0</v>
      </c>
      <c r="AW104" s="10">
        <f t="shared" ca="1" si="63"/>
        <v>0</v>
      </c>
      <c r="AX104" s="10">
        <f t="shared" ca="1" si="46"/>
        <v>2.2534457821401124</v>
      </c>
    </row>
    <row r="105" spans="2:50" x14ac:dyDescent="0.15">
      <c r="B105" s="4">
        <v>1.0293024999761258</v>
      </c>
      <c r="C105" s="4">
        <f t="shared" si="47"/>
        <v>1.0303024999771537</v>
      </c>
      <c r="F105" s="4">
        <v>84</v>
      </c>
      <c r="G105" s="4">
        <f t="shared" ca="1" si="33"/>
        <v>1</v>
      </c>
      <c r="H105" s="4">
        <f t="shared" ca="1" si="64"/>
        <v>0.80093827160493736</v>
      </c>
      <c r="I105" s="4">
        <f t="shared" ca="1" si="34"/>
        <v>1.6469135802469136E-2</v>
      </c>
      <c r="J105" s="4">
        <f t="shared" ca="1" si="65"/>
        <v>0.80093827160493736</v>
      </c>
      <c r="K105" s="4">
        <f t="shared" ca="1" si="48"/>
        <v>0.94047068197889261</v>
      </c>
      <c r="L105" s="4">
        <f t="shared" ca="1" si="49"/>
        <v>17</v>
      </c>
      <c r="M105" s="4">
        <f t="shared" ca="1" si="35"/>
        <v>-0.33973719615822334</v>
      </c>
      <c r="N105" s="4">
        <f t="shared" ca="1" si="50"/>
        <v>1.2819974285854783</v>
      </c>
      <c r="O105" s="4">
        <f t="shared" ca="1" si="51"/>
        <v>9</v>
      </c>
      <c r="P105" s="4">
        <f t="shared" ca="1" si="36"/>
        <v>1.1102423407413493</v>
      </c>
      <c r="Q105" s="4">
        <f t="shared" ca="1" si="52"/>
        <v>0.77050514458312591</v>
      </c>
      <c r="R105" s="4">
        <f t="shared" ca="1" si="53"/>
        <v>1.5714434161880633</v>
      </c>
      <c r="S105" s="4">
        <f t="shared" ca="1" si="54"/>
        <v>44</v>
      </c>
      <c r="T105" s="4">
        <f t="shared" ca="1" si="55"/>
        <v>0.6</v>
      </c>
      <c r="U105" s="4">
        <f t="shared" ca="1" si="56"/>
        <v>1.5714434161880633</v>
      </c>
      <c r="V105" s="4">
        <f t="shared" ca="1" si="57"/>
        <v>0.65816270939173949</v>
      </c>
      <c r="Y105" s="4">
        <v>0.48209000001619984</v>
      </c>
      <c r="Z105" s="4">
        <v>0.69827750001039135</v>
      </c>
      <c r="AA105" s="4">
        <v>1.6048849999918957</v>
      </c>
      <c r="AB105" s="4">
        <v>4.3268425000135835</v>
      </c>
      <c r="AD105" s="4">
        <v>1.0293024999761258</v>
      </c>
      <c r="AE105" s="4">
        <f t="shared" si="37"/>
        <v>1.0303024999771537</v>
      </c>
      <c r="AF105" s="4">
        <v>84</v>
      </c>
      <c r="AG105" s="2">
        <f t="shared" si="58"/>
        <v>6.2600000000000078</v>
      </c>
      <c r="AH105" s="4">
        <f t="shared" si="38"/>
        <v>397</v>
      </c>
      <c r="AI105" s="4">
        <f t="shared" si="39"/>
        <v>0.9949874686716792</v>
      </c>
      <c r="AJ105" s="2">
        <f t="shared" si="40"/>
        <v>0</v>
      </c>
      <c r="AK105" s="4">
        <v>84</v>
      </c>
      <c r="AL105" s="4">
        <f t="shared" ca="1" si="41"/>
        <v>1.5714434161880633</v>
      </c>
      <c r="AM105" s="4">
        <f t="shared" ca="1" si="42"/>
        <v>0.65816270939173949</v>
      </c>
      <c r="AN105" s="2">
        <f t="shared" si="59"/>
        <v>6.2600000000000078</v>
      </c>
      <c r="AO105" s="4">
        <f t="shared" ca="1" si="43"/>
        <v>397</v>
      </c>
      <c r="AP105" s="4">
        <f t="shared" ca="1" si="44"/>
        <v>0.9949874686716792</v>
      </c>
      <c r="AQ105" s="2">
        <f t="shared" ca="1" si="45"/>
        <v>0</v>
      </c>
      <c r="AT105" s="10">
        <f t="shared" ca="1" si="60"/>
        <v>0</v>
      </c>
      <c r="AU105" s="10">
        <f t="shared" ca="1" si="61"/>
        <v>0</v>
      </c>
      <c r="AV105" s="10">
        <f t="shared" ca="1" si="62"/>
        <v>0</v>
      </c>
      <c r="AW105" s="10">
        <f t="shared" ca="1" si="63"/>
        <v>0</v>
      </c>
      <c r="AX105" s="10">
        <f t="shared" ca="1" si="46"/>
        <v>1.5714434161880633</v>
      </c>
    </row>
    <row r="106" spans="2:50" x14ac:dyDescent="0.15">
      <c r="B106" s="4">
        <v>1.0303024999771537</v>
      </c>
      <c r="C106" s="4">
        <f t="shared" si="47"/>
        <v>2.2643024999737804</v>
      </c>
      <c r="F106" s="4">
        <v>85</v>
      </c>
      <c r="G106" s="4">
        <f t="shared" ca="1" si="33"/>
        <v>1</v>
      </c>
      <c r="H106" s="4">
        <f t="shared" ca="1" si="64"/>
        <v>0.81740740740740647</v>
      </c>
      <c r="I106" s="4">
        <f t="shared" ca="1" si="34"/>
        <v>1.6469135802469136E-2</v>
      </c>
      <c r="J106" s="4">
        <f t="shared" ca="1" si="65"/>
        <v>0.81740740740740647</v>
      </c>
      <c r="K106" s="4">
        <f t="shared" ca="1" si="48"/>
        <v>1.8611274340224007</v>
      </c>
      <c r="L106" s="4">
        <f t="shared" ca="1" si="49"/>
        <v>15</v>
      </c>
      <c r="M106" s="4">
        <f t="shared" ca="1" si="35"/>
        <v>-1.6117836375435466</v>
      </c>
      <c r="N106" s="4">
        <f t="shared" ca="1" si="50"/>
        <v>1.8578670366951759</v>
      </c>
      <c r="O106" s="4">
        <f t="shared" ca="1" si="51"/>
        <v>7</v>
      </c>
      <c r="P106" s="4">
        <f t="shared" ca="1" si="36"/>
        <v>1.4525389395278796</v>
      </c>
      <c r="Q106" s="4">
        <f t="shared" ca="1" si="52"/>
        <v>-0.15924469801566699</v>
      </c>
      <c r="R106" s="4">
        <f t="shared" ca="1" si="53"/>
        <v>0.65816270939173949</v>
      </c>
      <c r="S106" s="4">
        <f t="shared" ca="1" si="54"/>
        <v>44</v>
      </c>
      <c r="T106" s="4">
        <f t="shared" ca="1" si="55"/>
        <v>0.6</v>
      </c>
      <c r="U106" s="4">
        <f t="shared" ca="1" si="56"/>
        <v>0.65816270939173949</v>
      </c>
      <c r="V106" s="4">
        <f t="shared" ca="1" si="57"/>
        <v>3.3439818160032582</v>
      </c>
      <c r="Y106" s="4">
        <v>2.0720900000164022</v>
      </c>
      <c r="Z106" s="4">
        <v>1.9922775000082993</v>
      </c>
      <c r="AA106" s="4">
        <v>1.9058849999922245</v>
      </c>
      <c r="AB106" s="4">
        <v>3.0998425000134944</v>
      </c>
      <c r="AD106" s="4">
        <v>1.0303024999771537</v>
      </c>
      <c r="AE106" s="4">
        <f t="shared" si="37"/>
        <v>2.2643024999737804</v>
      </c>
      <c r="AF106" s="4">
        <v>85</v>
      </c>
      <c r="AG106" s="2">
        <f t="shared" si="58"/>
        <v>6.4800000000000075</v>
      </c>
      <c r="AH106" s="4">
        <f t="shared" si="38"/>
        <v>397</v>
      </c>
      <c r="AI106" s="4">
        <f t="shared" si="39"/>
        <v>0.9949874686716792</v>
      </c>
      <c r="AJ106" s="2">
        <f t="shared" si="40"/>
        <v>0</v>
      </c>
      <c r="AK106" s="4">
        <v>85</v>
      </c>
      <c r="AL106" s="4">
        <f t="shared" ca="1" si="41"/>
        <v>0.65816270939173949</v>
      </c>
      <c r="AM106" s="4">
        <f t="shared" ca="1" si="42"/>
        <v>3.3439818160032582</v>
      </c>
      <c r="AN106" s="2">
        <f t="shared" si="59"/>
        <v>6.4800000000000075</v>
      </c>
      <c r="AO106" s="4">
        <f t="shared" ca="1" si="43"/>
        <v>397</v>
      </c>
      <c r="AP106" s="4">
        <f t="shared" ca="1" si="44"/>
        <v>0.9949874686716792</v>
      </c>
      <c r="AQ106" s="2">
        <f t="shared" ca="1" si="45"/>
        <v>0</v>
      </c>
      <c r="AT106" s="10">
        <f t="shared" ca="1" si="60"/>
        <v>0</v>
      </c>
      <c r="AU106" s="10">
        <f t="shared" ca="1" si="61"/>
        <v>0</v>
      </c>
      <c r="AV106" s="10">
        <f t="shared" ca="1" si="62"/>
        <v>0</v>
      </c>
      <c r="AW106" s="10">
        <f t="shared" ca="1" si="63"/>
        <v>0</v>
      </c>
      <c r="AX106" s="10">
        <f t="shared" ca="1" si="46"/>
        <v>0.65816270939173949</v>
      </c>
    </row>
    <row r="107" spans="2:50" x14ac:dyDescent="0.15">
      <c r="B107" s="4">
        <v>2.2643024999737804</v>
      </c>
      <c r="C107" s="4">
        <f t="shared" si="47"/>
        <v>2.2203024999747356</v>
      </c>
      <c r="F107" s="4">
        <v>86</v>
      </c>
      <c r="G107" s="4">
        <f t="shared" ca="1" si="33"/>
        <v>1</v>
      </c>
      <c r="H107" s="4">
        <f t="shared" ca="1" si="64"/>
        <v>0.83387654320987559</v>
      </c>
      <c r="I107" s="4">
        <f t="shared" ca="1" si="34"/>
        <v>1.6469135802469136E-2</v>
      </c>
      <c r="J107" s="4">
        <f t="shared" ca="1" si="65"/>
        <v>0.83387654320987559</v>
      </c>
      <c r="K107" s="4">
        <f t="shared" ca="1" si="48"/>
        <v>0.86724804806798228</v>
      </c>
      <c r="L107" s="4">
        <f t="shared" ca="1" si="49"/>
        <v>12</v>
      </c>
      <c r="M107" s="4">
        <f t="shared" ca="1" si="35"/>
        <v>0.75105884100933928</v>
      </c>
      <c r="N107" s="4">
        <f t="shared" ca="1" si="50"/>
        <v>1.8042835883603061</v>
      </c>
      <c r="O107" s="4">
        <f t="shared" ca="1" si="51"/>
        <v>7</v>
      </c>
      <c r="P107" s="4">
        <f t="shared" ca="1" si="36"/>
        <v>1.7590464317840433</v>
      </c>
      <c r="Q107" s="4">
        <f t="shared" ca="1" si="52"/>
        <v>2.5101052727933828</v>
      </c>
      <c r="R107" s="4">
        <f t="shared" ca="1" si="53"/>
        <v>3.3439818160032582</v>
      </c>
      <c r="S107" s="4">
        <f t="shared" ca="1" si="54"/>
        <v>44</v>
      </c>
      <c r="T107" s="4">
        <f t="shared" ca="1" si="55"/>
        <v>0.6</v>
      </c>
      <c r="U107" s="4">
        <f t="shared" ca="1" si="56"/>
        <v>3.3439818160032582</v>
      </c>
      <c r="V107" s="4">
        <f t="shared" ca="1" si="57"/>
        <v>-1.1225543169072283</v>
      </c>
      <c r="Y107" s="4">
        <v>1.5100900000142303</v>
      </c>
      <c r="Z107" s="4">
        <v>1.4162775000094996</v>
      </c>
      <c r="AA107" s="4">
        <v>2.095884999992137</v>
      </c>
      <c r="AB107" s="4">
        <v>1.917842500013478</v>
      </c>
      <c r="AD107" s="4">
        <v>2.2643024999737804</v>
      </c>
      <c r="AE107" s="4">
        <f t="shared" si="37"/>
        <v>2.2203024999747356</v>
      </c>
      <c r="AF107" s="4">
        <v>86</v>
      </c>
      <c r="AG107" s="2">
        <f t="shared" si="58"/>
        <v>6.7000000000000073</v>
      </c>
      <c r="AH107" s="4">
        <f t="shared" si="38"/>
        <v>397</v>
      </c>
      <c r="AI107" s="4">
        <f t="shared" si="39"/>
        <v>0.9949874686716792</v>
      </c>
      <c r="AJ107" s="2">
        <f t="shared" si="40"/>
        <v>0</v>
      </c>
      <c r="AK107" s="4">
        <v>86</v>
      </c>
      <c r="AL107" s="4">
        <f t="shared" ca="1" si="41"/>
        <v>3.3439818160032582</v>
      </c>
      <c r="AM107" s="4">
        <f t="shared" ca="1" si="42"/>
        <v>-1.1225543169072283</v>
      </c>
      <c r="AN107" s="2">
        <f t="shared" si="59"/>
        <v>6.7000000000000073</v>
      </c>
      <c r="AO107" s="4">
        <f t="shared" ca="1" si="43"/>
        <v>397</v>
      </c>
      <c r="AP107" s="4">
        <f t="shared" ca="1" si="44"/>
        <v>0.9949874686716792</v>
      </c>
      <c r="AQ107" s="2">
        <f t="shared" ca="1" si="45"/>
        <v>2.2784233310549126E-2</v>
      </c>
      <c r="AT107" s="10">
        <f t="shared" ca="1" si="60"/>
        <v>0</v>
      </c>
      <c r="AU107" s="10">
        <f t="shared" ca="1" si="61"/>
        <v>0</v>
      </c>
      <c r="AV107" s="10">
        <f t="shared" ca="1" si="62"/>
        <v>0</v>
      </c>
      <c r="AW107" s="10">
        <f t="shared" ca="1" si="63"/>
        <v>0</v>
      </c>
      <c r="AX107" s="10">
        <f t="shared" ca="1" si="46"/>
        <v>3.3439818160032582</v>
      </c>
    </row>
    <row r="108" spans="2:50" x14ac:dyDescent="0.15">
      <c r="B108" s="4">
        <v>2.2203024999747356</v>
      </c>
      <c r="C108" s="4">
        <f t="shared" si="47"/>
        <v>2.1923024999743745</v>
      </c>
      <c r="F108" s="4">
        <v>87</v>
      </c>
      <c r="G108" s="4">
        <f t="shared" ca="1" si="33"/>
        <v>1</v>
      </c>
      <c r="H108" s="4">
        <f t="shared" ca="1" si="64"/>
        <v>0.8503456790123447</v>
      </c>
      <c r="I108" s="4">
        <f t="shared" ca="1" si="34"/>
        <v>1.6469135802469136E-2</v>
      </c>
      <c r="J108" s="4">
        <f t="shared" ca="1" si="65"/>
        <v>0.8503456790123447</v>
      </c>
      <c r="K108" s="4">
        <f t="shared" ca="1" si="48"/>
        <v>0.63806537882552994</v>
      </c>
      <c r="L108" s="4">
        <f t="shared" ca="1" si="49"/>
        <v>10</v>
      </c>
      <c r="M108" s="4">
        <f t="shared" ca="1" si="35"/>
        <v>-0.60683623635435491</v>
      </c>
      <c r="N108" s="4">
        <f t="shared" ca="1" si="50"/>
        <v>1.4610053785181489</v>
      </c>
      <c r="O108" s="4">
        <f t="shared" ca="1" si="51"/>
        <v>13</v>
      </c>
      <c r="P108" s="4">
        <f t="shared" ca="1" si="36"/>
        <v>-1.3660637595652181</v>
      </c>
      <c r="Q108" s="4">
        <f t="shared" ca="1" si="52"/>
        <v>-1.972899995919573</v>
      </c>
      <c r="R108" s="4">
        <f t="shared" ca="1" si="53"/>
        <v>-1.1225543169072283</v>
      </c>
      <c r="S108" s="4">
        <f t="shared" ca="1" si="54"/>
        <v>44</v>
      </c>
      <c r="T108" s="4">
        <f t="shared" ca="1" si="55"/>
        <v>0.6</v>
      </c>
      <c r="U108" s="4">
        <f t="shared" ca="1" si="56"/>
        <v>-1.1225543169072283</v>
      </c>
      <c r="V108" s="4">
        <f t="shared" ca="1" si="57"/>
        <v>-1.572020731756395</v>
      </c>
      <c r="Y108" s="4">
        <v>2.8170900000148436</v>
      </c>
      <c r="Z108" s="4">
        <v>1.8732775000103175</v>
      </c>
      <c r="AA108" s="4">
        <v>3.3138849999936326</v>
      </c>
      <c r="AB108" s="4">
        <v>2.0358425000139846</v>
      </c>
      <c r="AD108" s="4">
        <v>2.2203024999747356</v>
      </c>
      <c r="AE108" s="4">
        <f t="shared" si="37"/>
        <v>2.1923024999743745</v>
      </c>
      <c r="AF108" s="4">
        <v>87</v>
      </c>
      <c r="AG108" s="2">
        <f t="shared" si="58"/>
        <v>6.920000000000007</v>
      </c>
      <c r="AH108" s="4">
        <f t="shared" si="38"/>
        <v>397</v>
      </c>
      <c r="AI108" s="4">
        <f t="shared" si="39"/>
        <v>0.9949874686716792</v>
      </c>
      <c r="AJ108" s="2">
        <f t="shared" si="40"/>
        <v>0</v>
      </c>
      <c r="AK108" s="4">
        <v>87</v>
      </c>
      <c r="AL108" s="4">
        <f t="shared" ca="1" si="41"/>
        <v>-1.1225543169072283</v>
      </c>
      <c r="AM108" s="4">
        <f t="shared" ca="1" si="42"/>
        <v>-1.572020731756395</v>
      </c>
      <c r="AN108" s="2">
        <f t="shared" si="59"/>
        <v>6.920000000000007</v>
      </c>
      <c r="AO108" s="4">
        <f t="shared" ca="1" si="43"/>
        <v>399</v>
      </c>
      <c r="AP108" s="4">
        <f t="shared" ca="1" si="44"/>
        <v>1</v>
      </c>
      <c r="AQ108" s="2">
        <f t="shared" ca="1" si="45"/>
        <v>0</v>
      </c>
      <c r="AT108" s="10">
        <f t="shared" ca="1" si="60"/>
        <v>0</v>
      </c>
      <c r="AU108" s="10">
        <f t="shared" ca="1" si="61"/>
        <v>0</v>
      </c>
      <c r="AV108" s="10">
        <f t="shared" ca="1" si="62"/>
        <v>0</v>
      </c>
      <c r="AW108" s="10">
        <f t="shared" ca="1" si="63"/>
        <v>0</v>
      </c>
      <c r="AX108" s="10">
        <f t="shared" ca="1" si="46"/>
        <v>-1.1225543169072283</v>
      </c>
    </row>
    <row r="109" spans="2:50" x14ac:dyDescent="0.15">
      <c r="B109" s="4">
        <v>2.1923024999743745</v>
      </c>
      <c r="C109" s="4">
        <f t="shared" si="47"/>
        <v>0.51830249997664168</v>
      </c>
      <c r="F109" s="4">
        <v>88</v>
      </c>
      <c r="G109" s="4">
        <f t="shared" ca="1" si="33"/>
        <v>1</v>
      </c>
      <c r="H109" s="4">
        <f t="shared" ca="1" si="64"/>
        <v>0.86681481481481382</v>
      </c>
      <c r="I109" s="4">
        <f t="shared" ca="1" si="34"/>
        <v>1.6469135802469136E-2</v>
      </c>
      <c r="J109" s="4">
        <f t="shared" ca="1" si="65"/>
        <v>0.86681481481481382</v>
      </c>
      <c r="K109" s="4">
        <f t="shared" ca="1" si="48"/>
        <v>0.94987853913008591</v>
      </c>
      <c r="L109" s="4">
        <f t="shared" ca="1" si="49"/>
        <v>19</v>
      </c>
      <c r="M109" s="4">
        <f t="shared" ca="1" si="35"/>
        <v>-0.69884835347326546</v>
      </c>
      <c r="N109" s="4">
        <f t="shared" ca="1" si="50"/>
        <v>1.7527668367816724</v>
      </c>
      <c r="O109" s="4">
        <f t="shared" ca="1" si="51"/>
        <v>13</v>
      </c>
      <c r="P109" s="4">
        <f t="shared" ca="1" si="36"/>
        <v>-1.7399871930979436</v>
      </c>
      <c r="Q109" s="4">
        <f t="shared" ca="1" si="52"/>
        <v>-2.4388355465712088</v>
      </c>
      <c r="R109" s="4">
        <f t="shared" ca="1" si="53"/>
        <v>-1.572020731756395</v>
      </c>
      <c r="S109" s="4">
        <f t="shared" ca="1" si="54"/>
        <v>44</v>
      </c>
      <c r="T109" s="4">
        <f t="shared" ca="1" si="55"/>
        <v>0.6</v>
      </c>
      <c r="U109" s="4">
        <f t="shared" ca="1" si="56"/>
        <v>-1.572020731756395</v>
      </c>
      <c r="V109" s="4">
        <f t="shared" ca="1" si="57"/>
        <v>0.65816011516389428</v>
      </c>
      <c r="Y109" s="4">
        <v>1.7540900000163617</v>
      </c>
      <c r="Z109" s="4">
        <v>1.682277500009377</v>
      </c>
      <c r="AA109" s="4">
        <v>3.3798849999904235</v>
      </c>
      <c r="AB109" s="4">
        <v>2.074842500014995</v>
      </c>
      <c r="AD109" s="4">
        <v>2.1923024999743745</v>
      </c>
      <c r="AE109" s="4">
        <f t="shared" si="37"/>
        <v>0.51830249997664168</v>
      </c>
      <c r="AF109" s="4">
        <v>88</v>
      </c>
      <c r="AG109" s="2">
        <f t="shared" si="58"/>
        <v>7.1400000000000068</v>
      </c>
      <c r="AH109" s="4">
        <f t="shared" si="38"/>
        <v>397</v>
      </c>
      <c r="AI109" s="4">
        <f t="shared" si="39"/>
        <v>0.9949874686716792</v>
      </c>
      <c r="AJ109" s="2">
        <f t="shared" si="40"/>
        <v>0</v>
      </c>
      <c r="AK109" s="4">
        <v>88</v>
      </c>
      <c r="AL109" s="4">
        <f t="shared" ca="1" si="41"/>
        <v>-1.572020731756395</v>
      </c>
      <c r="AM109" s="4">
        <f t="shared" ca="1" si="42"/>
        <v>0.65816011516389428</v>
      </c>
      <c r="AN109" s="2">
        <f t="shared" si="59"/>
        <v>7.1400000000000068</v>
      </c>
      <c r="AO109" s="4">
        <f t="shared" ca="1" si="43"/>
        <v>399</v>
      </c>
      <c r="AP109" s="4">
        <f t="shared" ca="1" si="44"/>
        <v>1</v>
      </c>
      <c r="AQ109" s="2">
        <f t="shared" ca="1" si="45"/>
        <v>0</v>
      </c>
      <c r="AT109" s="10">
        <f t="shared" ca="1" si="60"/>
        <v>0</v>
      </c>
      <c r="AU109" s="10">
        <f t="shared" ca="1" si="61"/>
        <v>0</v>
      </c>
      <c r="AV109" s="10">
        <f t="shared" ca="1" si="62"/>
        <v>0</v>
      </c>
      <c r="AW109" s="10">
        <f t="shared" ca="1" si="63"/>
        <v>0</v>
      </c>
      <c r="AX109" s="10">
        <f t="shared" ca="1" si="46"/>
        <v>-1.572020731756395</v>
      </c>
    </row>
    <row r="110" spans="2:50" x14ac:dyDescent="0.15">
      <c r="B110" s="4">
        <v>0.51830249997664168</v>
      </c>
      <c r="C110" s="4">
        <f t="shared" si="47"/>
        <v>0.79230249997408464</v>
      </c>
      <c r="F110" s="4">
        <v>89</v>
      </c>
      <c r="G110" s="4">
        <f t="shared" ca="1" si="33"/>
        <v>1</v>
      </c>
      <c r="H110" s="4">
        <f t="shared" ca="1" si="64"/>
        <v>0.88328395061728293</v>
      </c>
      <c r="I110" s="4">
        <f t="shared" ca="1" si="34"/>
        <v>1.6469135802469136E-2</v>
      </c>
      <c r="J110" s="4">
        <f t="shared" ca="1" si="65"/>
        <v>0.88328395061728293</v>
      </c>
      <c r="K110" s="4">
        <f t="shared" ca="1" si="48"/>
        <v>1.5427124396547058</v>
      </c>
      <c r="L110" s="4">
        <f t="shared" ca="1" si="49"/>
        <v>16</v>
      </c>
      <c r="M110" s="4">
        <f t="shared" ca="1" si="35"/>
        <v>-0.59037049155938548</v>
      </c>
      <c r="N110" s="4">
        <f t="shared" ca="1" si="50"/>
        <v>0.67558098521851528</v>
      </c>
      <c r="O110" s="4">
        <f t="shared" ca="1" si="51"/>
        <v>11</v>
      </c>
      <c r="P110" s="4">
        <f t="shared" ca="1" si="36"/>
        <v>0.36524665610599683</v>
      </c>
      <c r="Q110" s="4">
        <f t="shared" ca="1" si="52"/>
        <v>-0.22512383545338865</v>
      </c>
      <c r="R110" s="4">
        <f t="shared" ca="1" si="53"/>
        <v>0.65816011516389428</v>
      </c>
      <c r="S110" s="4">
        <f t="shared" ca="1" si="54"/>
        <v>44</v>
      </c>
      <c r="T110" s="4">
        <f t="shared" ca="1" si="55"/>
        <v>0.6</v>
      </c>
      <c r="U110" s="4">
        <f t="shared" ca="1" si="56"/>
        <v>0.65816011516389428</v>
      </c>
      <c r="V110" s="4">
        <f t="shared" ca="1" si="57"/>
        <v>0.4522381734895462</v>
      </c>
      <c r="Y110" s="4">
        <v>2.7440900000144097</v>
      </c>
      <c r="Z110" s="4">
        <v>1.6372775000093043</v>
      </c>
      <c r="AA110" s="4">
        <v>2.3788849999917261</v>
      </c>
      <c r="AB110" s="4">
        <v>1.9648425000156067</v>
      </c>
      <c r="AD110" s="4">
        <v>0.51830249997664168</v>
      </c>
      <c r="AE110" s="4">
        <f t="shared" si="37"/>
        <v>0.79230249997408464</v>
      </c>
      <c r="AF110" s="4">
        <v>89</v>
      </c>
      <c r="AG110" s="2">
        <f t="shared" si="58"/>
        <v>7.3600000000000065</v>
      </c>
      <c r="AH110" s="4">
        <f t="shared" si="38"/>
        <v>397</v>
      </c>
      <c r="AI110" s="4">
        <f t="shared" si="39"/>
        <v>0.9949874686716792</v>
      </c>
      <c r="AJ110" s="2">
        <f t="shared" si="40"/>
        <v>0</v>
      </c>
      <c r="AK110" s="4">
        <v>89</v>
      </c>
      <c r="AL110" s="4">
        <f t="shared" ca="1" si="41"/>
        <v>0.65816011516389428</v>
      </c>
      <c r="AM110" s="4">
        <f t="shared" ca="1" si="42"/>
        <v>0.4522381734895462</v>
      </c>
      <c r="AN110" s="2">
        <f t="shared" si="59"/>
        <v>7.3600000000000065</v>
      </c>
      <c r="AO110" s="4">
        <f t="shared" ca="1" si="43"/>
        <v>399</v>
      </c>
      <c r="AP110" s="4">
        <f t="shared" ca="1" si="44"/>
        <v>1</v>
      </c>
      <c r="AQ110" s="2">
        <f t="shared" ca="1" si="45"/>
        <v>0</v>
      </c>
      <c r="AT110" s="10">
        <f t="shared" ca="1" si="60"/>
        <v>0</v>
      </c>
      <c r="AU110" s="10">
        <f t="shared" ca="1" si="61"/>
        <v>0</v>
      </c>
      <c r="AV110" s="10">
        <f t="shared" ca="1" si="62"/>
        <v>0</v>
      </c>
      <c r="AW110" s="10">
        <f t="shared" ca="1" si="63"/>
        <v>0</v>
      </c>
      <c r="AX110" s="10">
        <f t="shared" ca="1" si="46"/>
        <v>0.65816011516389428</v>
      </c>
    </row>
    <row r="111" spans="2:50" x14ac:dyDescent="0.15">
      <c r="B111" s="4">
        <v>0.79230249997408464</v>
      </c>
      <c r="C111" s="4">
        <f t="shared" si="47"/>
        <v>0.6713024999740469</v>
      </c>
      <c r="F111" s="4">
        <v>90</v>
      </c>
      <c r="G111" s="4">
        <f t="shared" ca="1" si="33"/>
        <v>1</v>
      </c>
      <c r="H111" s="4">
        <f t="shared" ca="1" si="64"/>
        <v>0.89975308641975205</v>
      </c>
      <c r="I111" s="4">
        <f t="shared" ca="1" si="34"/>
        <v>1.6469135802469136E-2</v>
      </c>
      <c r="J111" s="4">
        <f t="shared" ca="1" si="65"/>
        <v>0.89975308641975205</v>
      </c>
      <c r="K111" s="4">
        <f t="shared" ca="1" si="48"/>
        <v>1.882297856581109</v>
      </c>
      <c r="L111" s="4">
        <f t="shared" ca="1" si="49"/>
        <v>4</v>
      </c>
      <c r="M111" s="4">
        <f t="shared" ca="1" si="35"/>
        <v>3.690159055354119E-15</v>
      </c>
      <c r="N111" s="4">
        <f t="shared" ca="1" si="50"/>
        <v>0.63288165923011741</v>
      </c>
      <c r="O111" s="4">
        <f t="shared" ca="1" si="51"/>
        <v>16</v>
      </c>
      <c r="P111" s="4">
        <f t="shared" ca="1" si="36"/>
        <v>-0.44751491293020951</v>
      </c>
      <c r="Q111" s="4">
        <f t="shared" ca="1" si="52"/>
        <v>-0.44751491293020584</v>
      </c>
      <c r="R111" s="4">
        <f t="shared" ca="1" si="53"/>
        <v>0.4522381734895462</v>
      </c>
      <c r="S111" s="4">
        <f t="shared" ca="1" si="54"/>
        <v>44</v>
      </c>
      <c r="T111" s="4">
        <f t="shared" ca="1" si="55"/>
        <v>0.6</v>
      </c>
      <c r="U111" s="4">
        <f t="shared" ca="1" si="56"/>
        <v>0.4522381734895462</v>
      </c>
      <c r="V111" s="4">
        <f t="shared" ca="1" si="57"/>
        <v>2.6273637799998846</v>
      </c>
      <c r="Y111" s="4">
        <v>2.8470900000137078</v>
      </c>
      <c r="Z111" s="4">
        <v>1.275277500010219</v>
      </c>
      <c r="AA111" s="4">
        <v>2.2048849999904974</v>
      </c>
      <c r="AB111" s="4">
        <v>2.2198425000148347</v>
      </c>
      <c r="AD111" s="4">
        <v>0.79230249997408464</v>
      </c>
      <c r="AE111" s="4">
        <f t="shared" si="37"/>
        <v>0.6713024999740469</v>
      </c>
      <c r="AF111" s="4">
        <v>90</v>
      </c>
      <c r="AG111" s="2">
        <f t="shared" si="58"/>
        <v>7.5800000000000063</v>
      </c>
      <c r="AH111" s="4">
        <f t="shared" si="38"/>
        <v>397</v>
      </c>
      <c r="AI111" s="4">
        <f t="shared" si="39"/>
        <v>0.9949874686716792</v>
      </c>
      <c r="AJ111" s="2">
        <f t="shared" si="40"/>
        <v>0</v>
      </c>
      <c r="AK111" s="4">
        <v>90</v>
      </c>
      <c r="AL111" s="4">
        <f t="shared" ca="1" si="41"/>
        <v>0.4522381734895462</v>
      </c>
      <c r="AM111" s="4">
        <f t="shared" ca="1" si="42"/>
        <v>2.6273637799998846</v>
      </c>
      <c r="AN111" s="2">
        <f t="shared" si="59"/>
        <v>7.5800000000000063</v>
      </c>
      <c r="AO111" s="4">
        <f t="shared" ca="1" si="43"/>
        <v>399</v>
      </c>
      <c r="AP111" s="4">
        <f t="shared" ca="1" si="44"/>
        <v>1</v>
      </c>
      <c r="AQ111" s="2">
        <f t="shared" ca="1" si="45"/>
        <v>0</v>
      </c>
      <c r="AT111" s="10">
        <f t="shared" ca="1" si="60"/>
        <v>0</v>
      </c>
      <c r="AU111" s="10">
        <f t="shared" ca="1" si="61"/>
        <v>0</v>
      </c>
      <c r="AV111" s="10">
        <f t="shared" ca="1" si="62"/>
        <v>0</v>
      </c>
      <c r="AW111" s="10">
        <f t="shared" ca="1" si="63"/>
        <v>0</v>
      </c>
      <c r="AX111" s="10">
        <f t="shared" ca="1" si="46"/>
        <v>0.4522381734895462</v>
      </c>
    </row>
    <row r="112" spans="2:50" x14ac:dyDescent="0.15">
      <c r="B112" s="4">
        <v>0.6713024999740469</v>
      </c>
      <c r="C112" s="4">
        <f t="shared" si="47"/>
        <v>2.2403024999739785</v>
      </c>
      <c r="F112" s="4">
        <v>91</v>
      </c>
      <c r="G112" s="4">
        <f t="shared" ca="1" si="33"/>
        <v>1</v>
      </c>
      <c r="H112" s="4">
        <f t="shared" ca="1" si="64"/>
        <v>0.91622222222222116</v>
      </c>
      <c r="I112" s="4">
        <f t="shared" ca="1" si="34"/>
        <v>1.6469135802469136E-2</v>
      </c>
      <c r="J112" s="4">
        <f t="shared" ca="1" si="65"/>
        <v>0.91622222222222116</v>
      </c>
      <c r="K112" s="4">
        <f t="shared" ca="1" si="48"/>
        <v>1.7287376140549313</v>
      </c>
      <c r="L112" s="4">
        <f t="shared" ca="1" si="49"/>
        <v>11</v>
      </c>
      <c r="M112" s="4">
        <f t="shared" ca="1" si="35"/>
        <v>1.7111415577776554</v>
      </c>
      <c r="N112" s="4">
        <f t="shared" ca="1" si="50"/>
        <v>1.5476293703839763</v>
      </c>
      <c r="O112" s="4">
        <f t="shared" ca="1" si="51"/>
        <v>14</v>
      </c>
      <c r="P112" s="4">
        <f t="shared" ca="1" si="36"/>
        <v>7.9631824853428268E-15</v>
      </c>
      <c r="Q112" s="4">
        <f t="shared" ca="1" si="52"/>
        <v>1.7111415577776634</v>
      </c>
      <c r="R112" s="4">
        <f t="shared" ca="1" si="53"/>
        <v>2.6273637799998846</v>
      </c>
      <c r="S112" s="4">
        <f t="shared" ca="1" si="54"/>
        <v>44</v>
      </c>
      <c r="T112" s="4">
        <f t="shared" ca="1" si="55"/>
        <v>0.6</v>
      </c>
      <c r="U112" s="4">
        <f t="shared" ca="1" si="56"/>
        <v>2.6273637799998846</v>
      </c>
      <c r="V112" s="4">
        <f t="shared" ca="1" si="57"/>
        <v>2.0519232712323729</v>
      </c>
      <c r="Y112" s="4">
        <v>2.2220900000142763</v>
      </c>
      <c r="Z112" s="4">
        <v>1.6652775000096653</v>
      </c>
      <c r="AA112" s="4">
        <v>3.4338849999926424</v>
      </c>
      <c r="AB112" s="4">
        <v>1.9858425000158775</v>
      </c>
      <c r="AD112" s="4">
        <v>0.6713024999740469</v>
      </c>
      <c r="AE112" s="4">
        <f t="shared" si="37"/>
        <v>2.2403024999739785</v>
      </c>
      <c r="AF112" s="4">
        <v>91</v>
      </c>
      <c r="AG112" s="2">
        <f t="shared" si="58"/>
        <v>7.800000000000006</v>
      </c>
      <c r="AH112" s="4">
        <f t="shared" si="38"/>
        <v>397</v>
      </c>
      <c r="AI112" s="4">
        <f t="shared" si="39"/>
        <v>0.9949874686716792</v>
      </c>
      <c r="AJ112" s="2">
        <f t="shared" si="40"/>
        <v>0</v>
      </c>
      <c r="AK112" s="4">
        <v>91</v>
      </c>
      <c r="AL112" s="4">
        <f t="shared" ca="1" si="41"/>
        <v>2.6273637799998846</v>
      </c>
      <c r="AM112" s="4">
        <f t="shared" ca="1" si="42"/>
        <v>2.0519232712323729</v>
      </c>
      <c r="AN112" s="2">
        <f t="shared" si="59"/>
        <v>7.800000000000006</v>
      </c>
      <c r="AO112" s="4">
        <f t="shared" ca="1" si="43"/>
        <v>399</v>
      </c>
      <c r="AP112" s="4">
        <f t="shared" ca="1" si="44"/>
        <v>1</v>
      </c>
      <c r="AQ112" s="2">
        <f t="shared" ca="1" si="45"/>
        <v>0</v>
      </c>
      <c r="AT112" s="10">
        <f t="shared" ca="1" si="60"/>
        <v>0</v>
      </c>
      <c r="AU112" s="10">
        <f t="shared" ca="1" si="61"/>
        <v>0</v>
      </c>
      <c r="AV112" s="10">
        <f t="shared" ca="1" si="62"/>
        <v>0</v>
      </c>
      <c r="AW112" s="10">
        <f t="shared" ca="1" si="63"/>
        <v>0</v>
      </c>
      <c r="AX112" s="10">
        <f t="shared" ca="1" si="46"/>
        <v>2.6273637799998846</v>
      </c>
    </row>
    <row r="113" spans="2:50" x14ac:dyDescent="0.15">
      <c r="B113" s="4">
        <v>2.2403024999739785</v>
      </c>
      <c r="C113" s="4">
        <f t="shared" si="47"/>
        <v>1.9853024999747504</v>
      </c>
      <c r="F113" s="4">
        <v>92</v>
      </c>
      <c r="G113" s="4">
        <f t="shared" ca="1" si="33"/>
        <v>1</v>
      </c>
      <c r="H113" s="4">
        <f t="shared" ca="1" si="64"/>
        <v>0.93269135802469028</v>
      </c>
      <c r="I113" s="4">
        <f t="shared" ca="1" si="34"/>
        <v>1.6469135802469136E-2</v>
      </c>
      <c r="J113" s="4">
        <f t="shared" ca="1" si="65"/>
        <v>0.93269135802469028</v>
      </c>
      <c r="K113" s="4">
        <f t="shared" ca="1" si="48"/>
        <v>0.60183402050785573</v>
      </c>
      <c r="L113" s="4">
        <f t="shared" ca="1" si="49"/>
        <v>11</v>
      </c>
      <c r="M113" s="4">
        <f t="shared" ca="1" si="35"/>
        <v>0.45483580483072522</v>
      </c>
      <c r="N113" s="4">
        <f t="shared" ca="1" si="50"/>
        <v>0.69858740988928525</v>
      </c>
      <c r="O113" s="4">
        <f t="shared" ca="1" si="51"/>
        <v>10</v>
      </c>
      <c r="P113" s="4">
        <f t="shared" ca="1" si="36"/>
        <v>0.66439610837695762</v>
      </c>
      <c r="Q113" s="4">
        <f t="shared" ca="1" si="52"/>
        <v>1.1192319132076829</v>
      </c>
      <c r="R113" s="4">
        <f t="shared" ca="1" si="53"/>
        <v>2.0519232712323729</v>
      </c>
      <c r="S113" s="4">
        <f t="shared" ca="1" si="54"/>
        <v>44</v>
      </c>
      <c r="T113" s="4">
        <f t="shared" ca="1" si="55"/>
        <v>0.6</v>
      </c>
      <c r="U113" s="4">
        <f t="shared" ca="1" si="56"/>
        <v>2.0519232712323729</v>
      </c>
      <c r="V113" s="4">
        <f t="shared" ca="1" si="57"/>
        <v>3.6804251390909482E-3</v>
      </c>
      <c r="Y113" s="4">
        <v>2.1890900000158808</v>
      </c>
      <c r="Z113" s="4">
        <v>1.7462775000112174</v>
      </c>
      <c r="AA113" s="4">
        <v>1.3508849999936956</v>
      </c>
      <c r="AB113" s="4">
        <v>2.0718425000154639</v>
      </c>
      <c r="AD113" s="4">
        <v>2.2403024999739785</v>
      </c>
      <c r="AE113" s="4">
        <f t="shared" si="37"/>
        <v>1.9853024999747504</v>
      </c>
      <c r="AF113" s="4">
        <v>92</v>
      </c>
      <c r="AG113" s="2">
        <f t="shared" si="58"/>
        <v>8.0200000000000067</v>
      </c>
      <c r="AH113" s="4">
        <f t="shared" si="38"/>
        <v>397</v>
      </c>
      <c r="AI113" s="4">
        <f t="shared" si="39"/>
        <v>0.9949874686716792</v>
      </c>
      <c r="AJ113" s="2">
        <f t="shared" si="40"/>
        <v>0</v>
      </c>
      <c r="AK113" s="4">
        <v>92</v>
      </c>
      <c r="AL113" s="4">
        <f t="shared" ca="1" si="41"/>
        <v>2.0519232712323729</v>
      </c>
      <c r="AM113" s="4">
        <f t="shared" ca="1" si="42"/>
        <v>3.6804251390909482E-3</v>
      </c>
      <c r="AN113" s="2">
        <f t="shared" si="59"/>
        <v>8.0200000000000067</v>
      </c>
      <c r="AO113" s="4">
        <f t="shared" ca="1" si="43"/>
        <v>399</v>
      </c>
      <c r="AP113" s="4">
        <f t="shared" ca="1" si="44"/>
        <v>1</v>
      </c>
      <c r="AQ113" s="2">
        <f t="shared" ca="1" si="45"/>
        <v>0</v>
      </c>
      <c r="AT113" s="10">
        <f t="shared" ca="1" si="60"/>
        <v>0</v>
      </c>
      <c r="AU113" s="10">
        <f t="shared" ca="1" si="61"/>
        <v>0</v>
      </c>
      <c r="AV113" s="10">
        <f t="shared" ca="1" si="62"/>
        <v>0</v>
      </c>
      <c r="AW113" s="10">
        <f t="shared" ca="1" si="63"/>
        <v>0</v>
      </c>
      <c r="AX113" s="10">
        <f t="shared" ca="1" si="46"/>
        <v>2.0519232712323729</v>
      </c>
    </row>
    <row r="114" spans="2:50" x14ac:dyDescent="0.15">
      <c r="B114" s="4">
        <v>1.9853024999747504</v>
      </c>
      <c r="C114" s="4">
        <f t="shared" si="47"/>
        <v>2.1353024999761772</v>
      </c>
      <c r="F114" s="4">
        <v>93</v>
      </c>
      <c r="G114" s="4">
        <f t="shared" ca="1" si="33"/>
        <v>1</v>
      </c>
      <c r="H114" s="4">
        <f t="shared" ca="1" si="64"/>
        <v>0.94916049382715939</v>
      </c>
      <c r="I114" s="4">
        <f t="shared" ca="1" si="34"/>
        <v>1.6469135802469136E-2</v>
      </c>
      <c r="J114" s="4">
        <f t="shared" ca="1" si="65"/>
        <v>0.94916049382715939</v>
      </c>
      <c r="K114" s="4">
        <f t="shared" ca="1" si="48"/>
        <v>1.3371107360921217</v>
      </c>
      <c r="L114" s="4">
        <f t="shared" ca="1" si="49"/>
        <v>8</v>
      </c>
      <c r="M114" s="4">
        <f t="shared" ca="1" si="35"/>
        <v>-0.94548006868806689</v>
      </c>
      <c r="N114" s="4">
        <f t="shared" ca="1" si="50"/>
        <v>0.20632125669485962</v>
      </c>
      <c r="O114" s="4">
        <f t="shared" ca="1" si="51"/>
        <v>6</v>
      </c>
      <c r="P114" s="4">
        <f t="shared" ca="1" si="36"/>
        <v>1.5166002743361246E-15</v>
      </c>
      <c r="Q114" s="4">
        <f t="shared" ca="1" si="52"/>
        <v>-0.94548006868806844</v>
      </c>
      <c r="R114" s="4">
        <f t="shared" ca="1" si="53"/>
        <v>3.6804251390909482E-3</v>
      </c>
      <c r="S114" s="4">
        <f t="shared" ca="1" si="54"/>
        <v>44</v>
      </c>
      <c r="T114" s="4">
        <f t="shared" ca="1" si="55"/>
        <v>0.6</v>
      </c>
      <c r="U114" s="4">
        <f t="shared" ca="1" si="56"/>
        <v>3.6804251390909482E-3</v>
      </c>
      <c r="V114" s="4">
        <f t="shared" ca="1" si="57"/>
        <v>0.28572764006213747</v>
      </c>
      <c r="Y114" s="4">
        <v>2.3250900000171271</v>
      </c>
      <c r="Z114" s="4">
        <v>2.5832775000083075</v>
      </c>
      <c r="AA114" s="4">
        <v>1.966884999990981</v>
      </c>
      <c r="AB114" s="4">
        <v>2.0708425000144359</v>
      </c>
      <c r="AD114" s="4">
        <v>1.9853024999747504</v>
      </c>
      <c r="AE114" s="4">
        <f t="shared" si="37"/>
        <v>2.1353024999761772</v>
      </c>
      <c r="AF114" s="4">
        <v>93</v>
      </c>
      <c r="AG114" s="2">
        <f t="shared" si="58"/>
        <v>8.2400000000000073</v>
      </c>
      <c r="AH114" s="4">
        <f t="shared" si="38"/>
        <v>397</v>
      </c>
      <c r="AI114" s="4">
        <f t="shared" si="39"/>
        <v>0.9949874686716792</v>
      </c>
      <c r="AJ114" s="2">
        <f t="shared" si="40"/>
        <v>0</v>
      </c>
      <c r="AK114" s="4">
        <v>93</v>
      </c>
      <c r="AL114" s="4">
        <f t="shared" ca="1" si="41"/>
        <v>3.6804251390909482E-3</v>
      </c>
      <c r="AM114" s="4">
        <f t="shared" ca="1" si="42"/>
        <v>0.28572764006213747</v>
      </c>
      <c r="AN114" s="2">
        <f t="shared" si="59"/>
        <v>8.2400000000000073</v>
      </c>
      <c r="AO114" s="4">
        <f t="shared" ca="1" si="43"/>
        <v>399</v>
      </c>
      <c r="AP114" s="4">
        <f t="shared" ca="1" si="44"/>
        <v>1</v>
      </c>
      <c r="AQ114" s="2">
        <f t="shared" ca="1" si="45"/>
        <v>0</v>
      </c>
      <c r="AT114" s="10">
        <f t="shared" ca="1" si="60"/>
        <v>0</v>
      </c>
      <c r="AU114" s="10">
        <f t="shared" ca="1" si="61"/>
        <v>0</v>
      </c>
      <c r="AV114" s="10">
        <f t="shared" ca="1" si="62"/>
        <v>0</v>
      </c>
      <c r="AW114" s="10">
        <f t="shared" ca="1" si="63"/>
        <v>0</v>
      </c>
      <c r="AX114" s="10">
        <f t="shared" ca="1" si="46"/>
        <v>3.6804251390909482E-3</v>
      </c>
    </row>
    <row r="115" spans="2:50" x14ac:dyDescent="0.15">
      <c r="B115" s="4">
        <v>2.1353024999761772</v>
      </c>
      <c r="C115" s="4">
        <f t="shared" si="47"/>
        <v>1.5113024999742208</v>
      </c>
      <c r="F115" s="4">
        <v>94</v>
      </c>
      <c r="G115" s="4">
        <f t="shared" ca="1" si="33"/>
        <v>1</v>
      </c>
      <c r="H115" s="4">
        <f t="shared" ca="1" si="64"/>
        <v>0.96562962962962851</v>
      </c>
      <c r="I115" s="4">
        <f t="shared" ca="1" si="34"/>
        <v>1.6469135802469136E-2</v>
      </c>
      <c r="J115" s="4">
        <f t="shared" ca="1" si="65"/>
        <v>0.96562962962962851</v>
      </c>
      <c r="K115" s="4">
        <f t="shared" ca="1" si="48"/>
        <v>1.0698048267545868</v>
      </c>
      <c r="L115" s="4">
        <f t="shared" ca="1" si="49"/>
        <v>19</v>
      </c>
      <c r="M115" s="4">
        <f t="shared" ca="1" si="35"/>
        <v>-0.34736505939982132</v>
      </c>
      <c r="N115" s="4">
        <f t="shared" ca="1" si="50"/>
        <v>1.8097295389892016</v>
      </c>
      <c r="O115" s="4">
        <f t="shared" ca="1" si="51"/>
        <v>17</v>
      </c>
      <c r="P115" s="4">
        <f t="shared" ca="1" si="36"/>
        <v>-0.33253693016766972</v>
      </c>
      <c r="Q115" s="4">
        <f t="shared" ca="1" si="52"/>
        <v>-0.67990198956749104</v>
      </c>
      <c r="R115" s="4">
        <f t="shared" ca="1" si="53"/>
        <v>0.28572764006213747</v>
      </c>
      <c r="S115" s="4">
        <f t="shared" ca="1" si="54"/>
        <v>44</v>
      </c>
      <c r="T115" s="4">
        <f t="shared" ca="1" si="55"/>
        <v>0.6</v>
      </c>
      <c r="U115" s="4">
        <f t="shared" ca="1" si="56"/>
        <v>0.28572764006213747</v>
      </c>
      <c r="V115" s="4">
        <f t="shared" ca="1" si="57"/>
        <v>-0.24139266327222009</v>
      </c>
      <c r="Y115" s="4">
        <v>1.7650900000170111</v>
      </c>
      <c r="Z115" s="4">
        <v>3.0472775000092156</v>
      </c>
      <c r="AA115" s="4">
        <v>1.9658849999935057</v>
      </c>
      <c r="AB115" s="4">
        <v>3.6858425000154682</v>
      </c>
      <c r="AD115" s="4">
        <v>2.1353024999761772</v>
      </c>
      <c r="AE115" s="4">
        <f t="shared" si="37"/>
        <v>1.5113024999742208</v>
      </c>
      <c r="AF115" s="4">
        <v>94</v>
      </c>
      <c r="AG115" s="2">
        <f t="shared" si="58"/>
        <v>8.460000000000008</v>
      </c>
      <c r="AH115" s="4">
        <f t="shared" si="38"/>
        <v>397</v>
      </c>
      <c r="AI115" s="4">
        <f t="shared" si="39"/>
        <v>0.9949874686716792</v>
      </c>
      <c r="AJ115" s="2">
        <f t="shared" si="40"/>
        <v>0</v>
      </c>
      <c r="AK115" s="4">
        <v>94</v>
      </c>
      <c r="AL115" s="4">
        <f t="shared" ca="1" si="41"/>
        <v>0.28572764006213747</v>
      </c>
      <c r="AM115" s="4">
        <f t="shared" ca="1" si="42"/>
        <v>-0.24139266327222009</v>
      </c>
      <c r="AN115" s="2">
        <f t="shared" si="59"/>
        <v>8.460000000000008</v>
      </c>
      <c r="AO115" s="4">
        <f t="shared" ca="1" si="43"/>
        <v>399</v>
      </c>
      <c r="AP115" s="4">
        <f t="shared" ca="1" si="44"/>
        <v>1</v>
      </c>
      <c r="AQ115" s="2">
        <f t="shared" ca="1" si="45"/>
        <v>0</v>
      </c>
      <c r="AT115" s="10">
        <f t="shared" ca="1" si="60"/>
        <v>0</v>
      </c>
      <c r="AU115" s="10">
        <f t="shared" ca="1" si="61"/>
        <v>0</v>
      </c>
      <c r="AV115" s="10">
        <f t="shared" ca="1" si="62"/>
        <v>0</v>
      </c>
      <c r="AW115" s="10">
        <f t="shared" ca="1" si="63"/>
        <v>0</v>
      </c>
      <c r="AX115" s="10">
        <f t="shared" ca="1" si="46"/>
        <v>0.28572764006213747</v>
      </c>
    </row>
    <row r="116" spans="2:50" x14ac:dyDescent="0.15">
      <c r="B116" s="4">
        <v>1.5113024999742208</v>
      </c>
      <c r="C116" s="4">
        <f t="shared" si="47"/>
        <v>4.2923024999765858</v>
      </c>
      <c r="F116" s="4">
        <v>95</v>
      </c>
      <c r="G116" s="4">
        <f t="shared" ca="1" si="33"/>
        <v>1</v>
      </c>
      <c r="H116" s="4">
        <f t="shared" ca="1" si="64"/>
        <v>0.98209876543209762</v>
      </c>
      <c r="I116" s="4">
        <f t="shared" ca="1" si="34"/>
        <v>1.6469135802469136E-2</v>
      </c>
      <c r="J116" s="4">
        <f t="shared" ca="1" si="65"/>
        <v>0.98209876543209762</v>
      </c>
      <c r="K116" s="4">
        <f t="shared" ca="1" si="48"/>
        <v>0.20883689487903695</v>
      </c>
      <c r="L116" s="4">
        <f t="shared" ca="1" si="49"/>
        <v>14</v>
      </c>
      <c r="M116" s="4">
        <f t="shared" ca="1" si="35"/>
        <v>-0.20360091791095436</v>
      </c>
      <c r="N116" s="4">
        <f t="shared" ca="1" si="50"/>
        <v>1.0356239658693263</v>
      </c>
      <c r="O116" s="4">
        <f t="shared" ca="1" si="51"/>
        <v>18</v>
      </c>
      <c r="P116" s="4">
        <f t="shared" ca="1" si="36"/>
        <v>1.0198905107933633</v>
      </c>
      <c r="Q116" s="4">
        <f t="shared" ca="1" si="52"/>
        <v>-1.2234914287043177</v>
      </c>
      <c r="R116" s="4">
        <f t="shared" ca="1" si="53"/>
        <v>-0.24139266327222009</v>
      </c>
      <c r="S116" s="4">
        <f t="shared" ca="1" si="54"/>
        <v>44</v>
      </c>
      <c r="T116" s="4">
        <f t="shared" ca="1" si="55"/>
        <v>0.6</v>
      </c>
      <c r="U116" s="4">
        <f t="shared" ca="1" si="56"/>
        <v>-0.24139266327222009</v>
      </c>
      <c r="V116" s="4">
        <f t="shared" ca="1" si="57"/>
        <v>-0.12433729696265727</v>
      </c>
      <c r="Y116" s="4">
        <v>2.2710900000149081</v>
      </c>
      <c r="Z116" s="4">
        <v>4.4912775000085503</v>
      </c>
      <c r="AA116" s="4">
        <v>1.9548849999928564</v>
      </c>
      <c r="AB116" s="4">
        <v>2.255842500016314</v>
      </c>
      <c r="AD116" s="4">
        <v>1.5113024999742208</v>
      </c>
      <c r="AE116" s="4">
        <f t="shared" si="37"/>
        <v>4.2923024999765858</v>
      </c>
      <c r="AF116" s="4">
        <v>95</v>
      </c>
      <c r="AG116" s="2">
        <f t="shared" si="58"/>
        <v>8.6800000000000086</v>
      </c>
      <c r="AH116" s="4">
        <f t="shared" si="38"/>
        <v>397</v>
      </c>
      <c r="AI116" s="4">
        <f t="shared" si="39"/>
        <v>0.9949874686716792</v>
      </c>
      <c r="AJ116" s="2">
        <f t="shared" si="40"/>
        <v>2.2784233310549032E-2</v>
      </c>
      <c r="AK116" s="4">
        <v>95</v>
      </c>
      <c r="AL116" s="4">
        <f t="shared" ca="1" si="41"/>
        <v>-0.24139266327222009</v>
      </c>
      <c r="AM116" s="4">
        <f t="shared" ca="1" si="42"/>
        <v>-0.12433729696265727</v>
      </c>
      <c r="AN116" s="2">
        <f t="shared" si="59"/>
        <v>8.6800000000000086</v>
      </c>
      <c r="AO116" s="4">
        <f t="shared" ca="1" si="43"/>
        <v>399</v>
      </c>
      <c r="AP116" s="4">
        <f t="shared" ca="1" si="44"/>
        <v>1</v>
      </c>
      <c r="AQ116" s="2">
        <f t="shared" ca="1" si="45"/>
        <v>0</v>
      </c>
      <c r="AT116" s="10">
        <f t="shared" ca="1" si="60"/>
        <v>0</v>
      </c>
      <c r="AU116" s="10">
        <f t="shared" ca="1" si="61"/>
        <v>0</v>
      </c>
      <c r="AV116" s="10">
        <f t="shared" ca="1" si="62"/>
        <v>0</v>
      </c>
      <c r="AW116" s="10">
        <f t="shared" ca="1" si="63"/>
        <v>0</v>
      </c>
      <c r="AX116" s="10">
        <f t="shared" ca="1" si="46"/>
        <v>-0.24139266327222009</v>
      </c>
    </row>
    <row r="117" spans="2:50" x14ac:dyDescent="0.15">
      <c r="B117" s="4">
        <v>4.2923024999765858</v>
      </c>
      <c r="C117" s="4">
        <f t="shared" si="47"/>
        <v>0.45930249997638839</v>
      </c>
      <c r="F117" s="4">
        <v>96</v>
      </c>
      <c r="G117" s="4">
        <f t="shared" ca="1" si="33"/>
        <v>1</v>
      </c>
      <c r="H117" s="4">
        <f t="shared" ca="1" si="64"/>
        <v>0.99856790123456673</v>
      </c>
      <c r="I117" s="4">
        <f t="shared" ca="1" si="34"/>
        <v>1.6469135802469136E-2</v>
      </c>
      <c r="J117" s="4">
        <f t="shared" ca="1" si="65"/>
        <v>0.99856790123456673</v>
      </c>
      <c r="K117" s="4">
        <f t="shared" ca="1" si="48"/>
        <v>0.88507474296962596</v>
      </c>
      <c r="L117" s="4">
        <f t="shared" ca="1" si="49"/>
        <v>19</v>
      </c>
      <c r="M117" s="4">
        <f t="shared" ca="1" si="35"/>
        <v>0.28738329924870892</v>
      </c>
      <c r="N117" s="4">
        <f t="shared" ca="1" si="50"/>
        <v>1.4465566939096066</v>
      </c>
      <c r="O117" s="4">
        <f t="shared" ca="1" si="51"/>
        <v>7</v>
      </c>
      <c r="P117" s="4">
        <f t="shared" ca="1" si="36"/>
        <v>-1.4102884974459329</v>
      </c>
      <c r="Q117" s="4">
        <f t="shared" ca="1" si="52"/>
        <v>-1.122905198197224</v>
      </c>
      <c r="R117" s="4">
        <f t="shared" ca="1" si="53"/>
        <v>-0.12433729696265727</v>
      </c>
      <c r="S117" s="4">
        <f t="shared" ca="1" si="54"/>
        <v>44</v>
      </c>
      <c r="T117" s="4">
        <f t="shared" ca="1" si="55"/>
        <v>0.6</v>
      </c>
      <c r="U117" s="4">
        <f t="shared" ca="1" si="56"/>
        <v>-0.12433729696265727</v>
      </c>
      <c r="V117" s="4">
        <f t="shared" ca="1" si="57"/>
        <v>1.1474465103084208</v>
      </c>
      <c r="Y117" s="4">
        <v>2.2570900000147276</v>
      </c>
      <c r="Z117" s="4">
        <v>3.4382775000096899</v>
      </c>
      <c r="AA117" s="4">
        <v>2.6508849999906658</v>
      </c>
      <c r="AB117" s="4">
        <v>3.3628425000138407</v>
      </c>
      <c r="AD117" s="4">
        <v>4.2923024999765858</v>
      </c>
      <c r="AE117" s="4">
        <f t="shared" si="37"/>
        <v>0.45930249997638839</v>
      </c>
      <c r="AF117" s="4">
        <v>96</v>
      </c>
      <c r="AG117" s="2">
        <f t="shared" si="58"/>
        <v>8.9000000000000092</v>
      </c>
      <c r="AH117" s="4">
        <f t="shared" si="38"/>
        <v>399</v>
      </c>
      <c r="AI117" s="4">
        <f t="shared" si="39"/>
        <v>1</v>
      </c>
      <c r="AJ117" s="2">
        <f t="shared" si="40"/>
        <v>0</v>
      </c>
      <c r="AK117" s="4">
        <v>96</v>
      </c>
      <c r="AL117" s="4">
        <f t="shared" ca="1" si="41"/>
        <v>-0.12433729696265727</v>
      </c>
      <c r="AM117" s="4">
        <f t="shared" ca="1" si="42"/>
        <v>1.1474465103084208</v>
      </c>
      <c r="AN117" s="2">
        <f t="shared" si="59"/>
        <v>8.9000000000000092</v>
      </c>
      <c r="AO117" s="4">
        <f t="shared" ca="1" si="43"/>
        <v>399</v>
      </c>
      <c r="AP117" s="4">
        <f t="shared" ca="1" si="44"/>
        <v>1</v>
      </c>
      <c r="AQ117" s="2">
        <f t="shared" ca="1" si="45"/>
        <v>0</v>
      </c>
      <c r="AT117" s="10">
        <f t="shared" ca="1" si="60"/>
        <v>0</v>
      </c>
      <c r="AU117" s="10">
        <f t="shared" ca="1" si="61"/>
        <v>0</v>
      </c>
      <c r="AV117" s="10">
        <f t="shared" ca="1" si="62"/>
        <v>0</v>
      </c>
      <c r="AW117" s="10">
        <f t="shared" ca="1" si="63"/>
        <v>0</v>
      </c>
      <c r="AX117" s="10">
        <f t="shared" ca="1" si="46"/>
        <v>-0.12433729696265727</v>
      </c>
    </row>
    <row r="118" spans="2:50" x14ac:dyDescent="0.15">
      <c r="B118" s="4">
        <v>0.45930249997638839</v>
      </c>
      <c r="C118" s="4">
        <f t="shared" si="47"/>
        <v>1.8943024999771296</v>
      </c>
      <c r="F118" s="4">
        <v>97</v>
      </c>
      <c r="G118" s="4">
        <f t="shared" ca="1" si="33"/>
        <v>1</v>
      </c>
      <c r="H118" s="4">
        <f t="shared" ca="1" si="64"/>
        <v>1.0150370370370358</v>
      </c>
      <c r="I118" s="4">
        <f t="shared" ca="1" si="34"/>
        <v>1.6469135802469136E-2</v>
      </c>
      <c r="J118" s="4">
        <f t="shared" ca="1" si="65"/>
        <v>1.0150370370370358</v>
      </c>
      <c r="K118" s="4">
        <f t="shared" ca="1" si="48"/>
        <v>1.1586296266361016</v>
      </c>
      <c r="L118" s="4">
        <f t="shared" ca="1" si="49"/>
        <v>16</v>
      </c>
      <c r="M118" s="4">
        <f t="shared" ca="1" si="35"/>
        <v>0.44338836236098278</v>
      </c>
      <c r="N118" s="4">
        <f t="shared" ca="1" si="50"/>
        <v>0.39775692852367539</v>
      </c>
      <c r="O118" s="4">
        <f t="shared" ca="1" si="51"/>
        <v>7</v>
      </c>
      <c r="P118" s="4">
        <f t="shared" ca="1" si="36"/>
        <v>-0.31097888908959792</v>
      </c>
      <c r="Q118" s="4">
        <f t="shared" ca="1" si="52"/>
        <v>0.13240947327138486</v>
      </c>
      <c r="R118" s="4">
        <f t="shared" ca="1" si="53"/>
        <v>1.1474465103084208</v>
      </c>
      <c r="S118" s="4">
        <f t="shared" ca="1" si="54"/>
        <v>44</v>
      </c>
      <c r="T118" s="4">
        <f t="shared" ca="1" si="55"/>
        <v>0.6</v>
      </c>
      <c r="U118" s="4">
        <f t="shared" ca="1" si="56"/>
        <v>1.1474465103084208</v>
      </c>
      <c r="V118" s="4">
        <f t="shared" ca="1" si="57"/>
        <v>0.8248252978246926</v>
      </c>
      <c r="Y118" s="4">
        <v>0.86709000001405911</v>
      </c>
      <c r="Z118" s="4">
        <v>3.1672775000082254</v>
      </c>
      <c r="AA118" s="4">
        <v>3.9558849999927759</v>
      </c>
      <c r="AB118" s="4">
        <v>3.095842500016488</v>
      </c>
      <c r="AD118" s="4">
        <v>0.45930249997638839</v>
      </c>
      <c r="AE118" s="4">
        <f t="shared" si="37"/>
        <v>1.8943024999771296</v>
      </c>
      <c r="AF118" s="4">
        <v>97</v>
      </c>
      <c r="AG118" s="2">
        <f t="shared" si="58"/>
        <v>9.1200000000000099</v>
      </c>
      <c r="AH118" s="4">
        <f t="shared" si="38"/>
        <v>399</v>
      </c>
      <c r="AI118" s="4">
        <f t="shared" si="39"/>
        <v>1</v>
      </c>
      <c r="AJ118" s="2">
        <f t="shared" si="40"/>
        <v>0</v>
      </c>
      <c r="AK118" s="4">
        <v>97</v>
      </c>
      <c r="AL118" s="4">
        <f t="shared" ca="1" si="41"/>
        <v>1.1474465103084208</v>
      </c>
      <c r="AM118" s="4">
        <f t="shared" ca="1" si="42"/>
        <v>0.8248252978246926</v>
      </c>
      <c r="AN118" s="2">
        <f t="shared" si="59"/>
        <v>9.1200000000000099</v>
      </c>
      <c r="AO118" s="4">
        <f t="shared" ca="1" si="43"/>
        <v>399</v>
      </c>
      <c r="AP118" s="4">
        <f t="shared" ca="1" si="44"/>
        <v>1</v>
      </c>
      <c r="AQ118" s="2">
        <f t="shared" ca="1" si="45"/>
        <v>0</v>
      </c>
      <c r="AT118" s="10">
        <f t="shared" ca="1" si="60"/>
        <v>0</v>
      </c>
      <c r="AU118" s="10">
        <f t="shared" ca="1" si="61"/>
        <v>0</v>
      </c>
      <c r="AV118" s="10">
        <f t="shared" ca="1" si="62"/>
        <v>0</v>
      </c>
      <c r="AW118" s="10">
        <f t="shared" ca="1" si="63"/>
        <v>0</v>
      </c>
      <c r="AX118" s="10">
        <f t="shared" ca="1" si="46"/>
        <v>1.1474465103084208</v>
      </c>
    </row>
    <row r="119" spans="2:50" x14ac:dyDescent="0.15">
      <c r="B119" s="4">
        <v>1.8943024999771296</v>
      </c>
      <c r="C119" s="4">
        <f t="shared" si="47"/>
        <v>1.2963024999770312</v>
      </c>
      <c r="F119" s="4">
        <v>98</v>
      </c>
      <c r="G119" s="4">
        <f t="shared" ca="1" si="33"/>
        <v>1</v>
      </c>
      <c r="H119" s="4">
        <f t="shared" ca="1" si="64"/>
        <v>1.031506172839505</v>
      </c>
      <c r="I119" s="4">
        <f t="shared" ca="1" si="34"/>
        <v>1.6469135802469136E-2</v>
      </c>
      <c r="J119" s="4">
        <f t="shared" ca="1" si="65"/>
        <v>1.031506172839505</v>
      </c>
      <c r="K119" s="4">
        <f t="shared" ca="1" si="48"/>
        <v>0.86363287430474434</v>
      </c>
      <c r="L119" s="4">
        <f t="shared" ca="1" si="49"/>
        <v>13</v>
      </c>
      <c r="M119" s="4">
        <f t="shared" ca="1" si="35"/>
        <v>-0.20668087501481031</v>
      </c>
      <c r="N119" s="4">
        <f t="shared" ca="1" si="50"/>
        <v>0.59826061998290259</v>
      </c>
      <c r="O119" s="4">
        <f t="shared" ca="1" si="51"/>
        <v>7</v>
      </c>
      <c r="P119" s="4">
        <f t="shared" ca="1" si="36"/>
        <v>-2.0522826077732332E-15</v>
      </c>
      <c r="Q119" s="4">
        <f t="shared" ca="1" si="52"/>
        <v>-0.20668087501481236</v>
      </c>
      <c r="R119" s="4">
        <f t="shared" ca="1" si="53"/>
        <v>0.8248252978246926</v>
      </c>
      <c r="S119" s="4">
        <f t="shared" ca="1" si="54"/>
        <v>44</v>
      </c>
      <c r="T119" s="4">
        <f t="shared" ca="1" si="55"/>
        <v>0.6</v>
      </c>
      <c r="U119" s="4">
        <f t="shared" ca="1" si="56"/>
        <v>0.8248252978246926</v>
      </c>
      <c r="V119" s="4">
        <f t="shared" ca="1" si="57"/>
        <v>-1.1136142187965057</v>
      </c>
      <c r="Y119" s="4">
        <v>2.1090000014822863E-2</v>
      </c>
      <c r="Z119" s="4">
        <v>1.0762775000081604</v>
      </c>
      <c r="AA119" s="4">
        <v>4.8158849999921927</v>
      </c>
      <c r="AB119" s="4">
        <v>2.605842500013722</v>
      </c>
      <c r="AD119" s="4">
        <v>1.8943024999771296</v>
      </c>
      <c r="AE119" s="4">
        <f t="shared" si="37"/>
        <v>1.2963024999770312</v>
      </c>
      <c r="AF119" s="4">
        <v>98</v>
      </c>
      <c r="AG119" s="2">
        <f t="shared" si="58"/>
        <v>9.3400000000000105</v>
      </c>
      <c r="AH119" s="4">
        <f t="shared" si="38"/>
        <v>399</v>
      </c>
      <c r="AI119" s="4">
        <f t="shared" si="39"/>
        <v>1</v>
      </c>
      <c r="AJ119" s="2">
        <f t="shared" si="40"/>
        <v>0</v>
      </c>
      <c r="AK119" s="4">
        <v>98</v>
      </c>
      <c r="AL119" s="4">
        <f t="shared" ca="1" si="41"/>
        <v>0.8248252978246926</v>
      </c>
      <c r="AM119" s="4">
        <f t="shared" ca="1" si="42"/>
        <v>-1.1136142187965057</v>
      </c>
      <c r="AN119" s="2">
        <f t="shared" si="59"/>
        <v>9.3400000000000105</v>
      </c>
      <c r="AO119" s="4">
        <f t="shared" ca="1" si="43"/>
        <v>399</v>
      </c>
      <c r="AP119" s="4">
        <f t="shared" ca="1" si="44"/>
        <v>1</v>
      </c>
      <c r="AQ119" s="2">
        <f t="shared" ca="1" si="45"/>
        <v>0</v>
      </c>
      <c r="AT119" s="10">
        <f t="shared" ca="1" si="60"/>
        <v>0</v>
      </c>
      <c r="AU119" s="10">
        <f t="shared" ca="1" si="61"/>
        <v>0</v>
      </c>
      <c r="AV119" s="10">
        <f t="shared" ca="1" si="62"/>
        <v>0</v>
      </c>
      <c r="AW119" s="10">
        <f t="shared" ca="1" si="63"/>
        <v>0</v>
      </c>
      <c r="AX119" s="10">
        <f t="shared" ca="1" si="46"/>
        <v>0.8248252978246926</v>
      </c>
    </row>
    <row r="120" spans="2:50" x14ac:dyDescent="0.15">
      <c r="B120" s="4">
        <v>1.2963024999770312</v>
      </c>
      <c r="C120" s="4">
        <f t="shared" si="47"/>
        <v>0.84130249997471651</v>
      </c>
      <c r="F120" s="4">
        <v>99</v>
      </c>
      <c r="G120" s="4">
        <f t="shared" ca="1" si="33"/>
        <v>1</v>
      </c>
      <c r="H120" s="4">
        <f t="shared" ca="1" si="64"/>
        <v>1.0479753086419741</v>
      </c>
      <c r="I120" s="4">
        <f t="shared" ca="1" si="34"/>
        <v>1.6469135802469136E-2</v>
      </c>
      <c r="J120" s="4">
        <f t="shared" ca="1" si="65"/>
        <v>1.0479753086419741</v>
      </c>
      <c r="K120" s="4">
        <f t="shared" ca="1" si="48"/>
        <v>1.4538420619720358</v>
      </c>
      <c r="L120" s="4">
        <f t="shared" ca="1" si="49"/>
        <v>17</v>
      </c>
      <c r="M120" s="4">
        <f t="shared" ca="1" si="35"/>
        <v>-1.3014260453053192</v>
      </c>
      <c r="N120" s="4">
        <f t="shared" ca="1" si="50"/>
        <v>1.4633975227829594</v>
      </c>
      <c r="O120" s="4">
        <f t="shared" ca="1" si="51"/>
        <v>10</v>
      </c>
      <c r="P120" s="4">
        <f t="shared" ca="1" si="36"/>
        <v>-0.86016348213316074</v>
      </c>
      <c r="Q120" s="4">
        <f t="shared" ca="1" si="52"/>
        <v>-2.1615895274384798</v>
      </c>
      <c r="R120" s="4">
        <f t="shared" ca="1" si="53"/>
        <v>-1.1136142187965057</v>
      </c>
      <c r="S120" s="4">
        <f t="shared" ca="1" si="54"/>
        <v>44</v>
      </c>
      <c r="T120" s="4">
        <f t="shared" ca="1" si="55"/>
        <v>0.6</v>
      </c>
      <c r="U120" s="4">
        <f t="shared" ca="1" si="56"/>
        <v>-1.1136142187965057</v>
      </c>
      <c r="V120" s="4">
        <f t="shared" ca="1" si="57"/>
        <v>1.9692328834646988</v>
      </c>
      <c r="Y120" s="4">
        <v>1.2690900000151828</v>
      </c>
      <c r="Z120" s="4">
        <v>2.8262775000094109</v>
      </c>
      <c r="AA120" s="4">
        <v>4.926884999992609</v>
      </c>
      <c r="AB120" s="4">
        <v>2.5698425000157954</v>
      </c>
      <c r="AD120" s="4">
        <v>1.2963024999770312</v>
      </c>
      <c r="AE120" s="4">
        <f t="shared" si="37"/>
        <v>0.84130249997471651</v>
      </c>
      <c r="AF120" s="4">
        <v>99</v>
      </c>
      <c r="AG120" s="2">
        <f t="shared" si="58"/>
        <v>9.5600000000000112</v>
      </c>
      <c r="AH120" s="4">
        <f t="shared" si="38"/>
        <v>399</v>
      </c>
      <c r="AI120" s="4">
        <f t="shared" si="39"/>
        <v>1</v>
      </c>
      <c r="AJ120" s="2">
        <f t="shared" si="40"/>
        <v>0</v>
      </c>
      <c r="AK120" s="4">
        <v>99</v>
      </c>
      <c r="AL120" s="4">
        <f t="shared" ca="1" si="41"/>
        <v>-1.1136142187965057</v>
      </c>
      <c r="AM120" s="4">
        <f t="shared" ca="1" si="42"/>
        <v>1.9692328834646988</v>
      </c>
      <c r="AN120" s="2">
        <f t="shared" si="59"/>
        <v>9.5600000000000112</v>
      </c>
      <c r="AO120" s="4">
        <f t="shared" ca="1" si="43"/>
        <v>399</v>
      </c>
      <c r="AP120" s="4">
        <f t="shared" ca="1" si="44"/>
        <v>1</v>
      </c>
      <c r="AQ120" s="2">
        <f t="shared" ca="1" si="45"/>
        <v>0</v>
      </c>
      <c r="AT120" s="10">
        <f t="shared" ca="1" si="60"/>
        <v>2.5755147999000916</v>
      </c>
      <c r="AU120" s="10">
        <f t="shared" ca="1" si="61"/>
        <v>0</v>
      </c>
      <c r="AV120" s="10">
        <f t="shared" ca="1" si="62"/>
        <v>0</v>
      </c>
      <c r="AW120" s="10">
        <f t="shared" ca="1" si="63"/>
        <v>2.5755147999000916</v>
      </c>
      <c r="AX120" s="10">
        <f t="shared" ca="1" si="46"/>
        <v>3.6234901085420654</v>
      </c>
    </row>
    <row r="121" spans="2:50" x14ac:dyDescent="0.15">
      <c r="B121" s="4">
        <v>0.84130249997471651</v>
      </c>
      <c r="C121" s="4">
        <f t="shared" si="47"/>
        <v>0.33930249997382589</v>
      </c>
      <c r="F121" s="4">
        <v>100</v>
      </c>
      <c r="G121" s="4">
        <f t="shared" ca="1" si="33"/>
        <v>1</v>
      </c>
      <c r="H121" s="4">
        <f t="shared" ca="1" si="64"/>
        <v>1.0644444444444432</v>
      </c>
      <c r="I121" s="4">
        <f t="shared" ca="1" si="34"/>
        <v>1.6469135802469136E-2</v>
      </c>
      <c r="J121" s="4">
        <f t="shared" ca="1" si="65"/>
        <v>1.0644444444444432</v>
      </c>
      <c r="K121" s="4">
        <f t="shared" ca="1" si="48"/>
        <v>1.3015234686974526</v>
      </c>
      <c r="L121" s="4">
        <f t="shared" ca="1" si="49"/>
        <v>7</v>
      </c>
      <c r="M121" s="4">
        <f t="shared" ca="1" si="35"/>
        <v>1.2688915579928535</v>
      </c>
      <c r="N121" s="4">
        <f t="shared" ca="1" si="50"/>
        <v>0.56644389761985958</v>
      </c>
      <c r="O121" s="4">
        <f t="shared" ca="1" si="51"/>
        <v>9</v>
      </c>
      <c r="P121" s="4">
        <f t="shared" ca="1" si="36"/>
        <v>0.36410311897259789</v>
      </c>
      <c r="Q121" s="4">
        <f t="shared" ca="1" si="52"/>
        <v>0.90478843902025563</v>
      </c>
      <c r="R121" s="4">
        <f t="shared" ca="1" si="53"/>
        <v>1.9692328834646988</v>
      </c>
      <c r="S121" s="4">
        <f t="shared" ca="1" si="54"/>
        <v>44</v>
      </c>
      <c r="T121" s="4">
        <f t="shared" ca="1" si="55"/>
        <v>0.6</v>
      </c>
      <c r="U121" s="4">
        <f t="shared" ca="1" si="56"/>
        <v>1.9692328834646988</v>
      </c>
      <c r="V121" s="4">
        <f t="shared" ca="1" si="57"/>
        <v>3.1732718613991118</v>
      </c>
      <c r="Y121" s="4">
        <v>1.9010900000147046</v>
      </c>
      <c r="Z121" s="4">
        <v>3.5372775000084289</v>
      </c>
      <c r="AA121" s="4">
        <v>2.7658849999916413</v>
      </c>
      <c r="AB121" s="4">
        <v>2.4458425000162265</v>
      </c>
      <c r="AD121" s="4">
        <v>0.84130249997471651</v>
      </c>
      <c r="AE121" s="4">
        <f t="shared" si="37"/>
        <v>0.33930249997382589</v>
      </c>
      <c r="AF121" s="4">
        <v>100</v>
      </c>
      <c r="AG121" s="2">
        <f t="shared" si="58"/>
        <v>9.7800000000000118</v>
      </c>
      <c r="AH121" s="4">
        <f t="shared" si="38"/>
        <v>399</v>
      </c>
      <c r="AI121" s="4">
        <f t="shared" si="39"/>
        <v>1</v>
      </c>
      <c r="AJ121" s="2">
        <f t="shared" si="40"/>
        <v>0</v>
      </c>
      <c r="AK121" s="4">
        <v>100</v>
      </c>
      <c r="AL121" s="4">
        <f t="shared" ca="1" si="41"/>
        <v>1.9692328834646988</v>
      </c>
      <c r="AM121" s="4">
        <f t="shared" ca="1" si="42"/>
        <v>3.1732718613991118</v>
      </c>
      <c r="AN121" s="2">
        <f t="shared" si="59"/>
        <v>9.7800000000000118</v>
      </c>
      <c r="AO121" s="4">
        <f t="shared" ca="1" si="43"/>
        <v>399</v>
      </c>
      <c r="AP121" s="4">
        <f t="shared" ca="1" si="44"/>
        <v>1</v>
      </c>
      <c r="AQ121" s="2">
        <f t="shared" ca="1" si="45"/>
        <v>0</v>
      </c>
      <c r="AT121" s="10">
        <f t="shared" ca="1" si="60"/>
        <v>2.0722573867548153</v>
      </c>
      <c r="AU121" s="10">
        <f t="shared" ca="1" si="61"/>
        <v>0</v>
      </c>
      <c r="AV121" s="10">
        <f t="shared" ca="1" si="62"/>
        <v>0</v>
      </c>
      <c r="AW121" s="10">
        <f t="shared" ca="1" si="63"/>
        <v>2.0722573867548153</v>
      </c>
      <c r="AX121" s="10">
        <f t="shared" ca="1" si="46"/>
        <v>3.1367018311992583</v>
      </c>
    </row>
    <row r="122" spans="2:50" x14ac:dyDescent="0.15">
      <c r="B122" s="4">
        <v>0.33930249997382589</v>
      </c>
      <c r="C122" s="4">
        <f t="shared" si="47"/>
        <v>2.1593024999759791</v>
      </c>
      <c r="F122" s="4">
        <v>101</v>
      </c>
      <c r="G122" s="4">
        <f t="shared" ca="1" si="33"/>
        <v>1</v>
      </c>
      <c r="H122" s="4">
        <f t="shared" ca="1" si="64"/>
        <v>1.0809135802469123</v>
      </c>
      <c r="I122" s="4">
        <f t="shared" ca="1" si="34"/>
        <v>1.6469135802469136E-2</v>
      </c>
      <c r="J122" s="4">
        <f t="shared" ca="1" si="65"/>
        <v>1.0809135802469123</v>
      </c>
      <c r="K122" s="4">
        <f t="shared" ca="1" si="48"/>
        <v>0.88722652951999548</v>
      </c>
      <c r="L122" s="4">
        <f t="shared" ca="1" si="49"/>
        <v>20</v>
      </c>
      <c r="M122" s="4">
        <f t="shared" ca="1" si="35"/>
        <v>0.27416807548198502</v>
      </c>
      <c r="N122" s="4">
        <f t="shared" ca="1" si="50"/>
        <v>1.8649483545929315</v>
      </c>
      <c r="O122" s="4">
        <f t="shared" ca="1" si="51"/>
        <v>14</v>
      </c>
      <c r="P122" s="4">
        <f t="shared" ca="1" si="36"/>
        <v>1.8181902056702146</v>
      </c>
      <c r="Q122" s="4">
        <f t="shared" ca="1" si="52"/>
        <v>2.0923582811521997</v>
      </c>
      <c r="R122" s="4">
        <f t="shared" ca="1" si="53"/>
        <v>3.1732718613991118</v>
      </c>
      <c r="S122" s="4">
        <f t="shared" ca="1" si="54"/>
        <v>44</v>
      </c>
      <c r="T122" s="4">
        <f t="shared" ca="1" si="55"/>
        <v>0.6</v>
      </c>
      <c r="U122" s="4">
        <f t="shared" ca="1" si="56"/>
        <v>3.1732718613991118</v>
      </c>
      <c r="V122" s="4">
        <f t="shared" ca="1" si="57"/>
        <v>0.81086270132606719</v>
      </c>
      <c r="Y122" s="4">
        <v>1.4500900000165018</v>
      </c>
      <c r="Z122" s="4">
        <v>2.1832775000092397</v>
      </c>
      <c r="AA122" s="4">
        <v>2.3938849999929346</v>
      </c>
      <c r="AB122" s="4">
        <v>4.8918425000152865</v>
      </c>
      <c r="AD122" s="4">
        <v>0.33930249997382589</v>
      </c>
      <c r="AE122" s="4">
        <f t="shared" si="37"/>
        <v>2.1593024999759791</v>
      </c>
      <c r="AF122" s="4">
        <v>101</v>
      </c>
      <c r="AG122" s="2">
        <f t="shared" si="58"/>
        <v>10.000000000000012</v>
      </c>
      <c r="AH122" s="4">
        <f t="shared" si="38"/>
        <v>399</v>
      </c>
      <c r="AI122" s="4">
        <f t="shared" si="39"/>
        <v>1</v>
      </c>
      <c r="AJ122" s="2">
        <f t="shared" si="40"/>
        <v>0</v>
      </c>
      <c r="AK122" s="4">
        <v>101</v>
      </c>
      <c r="AL122" s="4">
        <f t="shared" ca="1" si="41"/>
        <v>3.1732718613991118</v>
      </c>
      <c r="AM122" s="4">
        <f t="shared" ca="1" si="42"/>
        <v>0.81086270132606719</v>
      </c>
      <c r="AN122" s="2">
        <f t="shared" si="59"/>
        <v>10.000000000000012</v>
      </c>
      <c r="AO122" s="4">
        <f t="shared" ca="1" si="43"/>
        <v>399</v>
      </c>
      <c r="AP122" s="4">
        <f t="shared" ca="1" si="44"/>
        <v>1</v>
      </c>
      <c r="AQ122" s="2">
        <f t="shared" ca="1" si="45"/>
        <v>0</v>
      </c>
      <c r="AT122" s="10">
        <f t="shared" ca="1" si="60"/>
        <v>0</v>
      </c>
      <c r="AU122" s="10">
        <f t="shared" ca="1" si="61"/>
        <v>0</v>
      </c>
      <c r="AV122" s="10">
        <f t="shared" ca="1" si="62"/>
        <v>0</v>
      </c>
      <c r="AW122" s="10">
        <f t="shared" ca="1" si="63"/>
        <v>0</v>
      </c>
      <c r="AX122" s="10">
        <f t="shared" ca="1" si="46"/>
        <v>3.1732718613991118</v>
      </c>
    </row>
    <row r="123" spans="2:50" x14ac:dyDescent="0.15">
      <c r="B123" s="4">
        <v>2.1593024999759791</v>
      </c>
      <c r="C123" s="4">
        <f t="shared" si="47"/>
        <v>2.9443024999764589</v>
      </c>
      <c r="F123" s="4">
        <v>102</v>
      </c>
      <c r="G123" s="4">
        <f t="shared" ca="1" si="33"/>
        <v>1</v>
      </c>
      <c r="H123" s="4">
        <f t="shared" ca="1" si="64"/>
        <v>1.0973827160493814</v>
      </c>
      <c r="I123" s="4">
        <f t="shared" ca="1" si="34"/>
        <v>1.6469135802469136E-2</v>
      </c>
      <c r="J123" s="4">
        <f t="shared" ca="1" si="65"/>
        <v>1.0973827160493814</v>
      </c>
      <c r="K123" s="4">
        <f t="shared" ca="1" si="48"/>
        <v>1.3881380602307514</v>
      </c>
      <c r="L123" s="4">
        <f t="shared" ca="1" si="49"/>
        <v>17</v>
      </c>
      <c r="M123" s="4">
        <f t="shared" ca="1" si="35"/>
        <v>-2.0408102396298646E-15</v>
      </c>
      <c r="N123" s="4">
        <f t="shared" ca="1" si="50"/>
        <v>0.66036126476194923</v>
      </c>
      <c r="O123" s="4">
        <f t="shared" ca="1" si="51"/>
        <v>7</v>
      </c>
      <c r="P123" s="4">
        <f t="shared" ca="1" si="36"/>
        <v>-0.28652001472331218</v>
      </c>
      <c r="Q123" s="4">
        <f t="shared" ca="1" si="52"/>
        <v>-0.28652001472331423</v>
      </c>
      <c r="R123" s="4">
        <f t="shared" ca="1" si="53"/>
        <v>0.81086270132606719</v>
      </c>
      <c r="S123" s="4">
        <f t="shared" ca="1" si="54"/>
        <v>44</v>
      </c>
      <c r="T123" s="4">
        <f t="shared" ca="1" si="55"/>
        <v>0.6</v>
      </c>
      <c r="U123" s="4">
        <f t="shared" ca="1" si="56"/>
        <v>0.81086270132606719</v>
      </c>
      <c r="V123" s="4">
        <f t="shared" ca="1" si="57"/>
        <v>1.020538950763658</v>
      </c>
      <c r="Y123" s="4">
        <v>9.2540900000166459</v>
      </c>
      <c r="Z123" s="4">
        <v>1.630277500009214</v>
      </c>
      <c r="AA123" s="4">
        <v>5.101884999991313</v>
      </c>
      <c r="AB123" s="4">
        <v>1.5768425000146635</v>
      </c>
      <c r="AD123" s="4">
        <v>2.1593024999759791</v>
      </c>
      <c r="AE123" s="4">
        <f t="shared" si="37"/>
        <v>2.9443024999764589</v>
      </c>
      <c r="AF123" s="4">
        <v>102</v>
      </c>
      <c r="AG123" s="2">
        <f t="shared" si="58"/>
        <v>10.220000000000013</v>
      </c>
      <c r="AH123" s="4">
        <f t="shared" si="38"/>
        <v>399</v>
      </c>
      <c r="AI123" s="4">
        <f t="shared" si="39"/>
        <v>1</v>
      </c>
      <c r="AJ123" s="2">
        <f t="shared" si="40"/>
        <v>0</v>
      </c>
      <c r="AK123" s="4">
        <v>102</v>
      </c>
      <c r="AL123" s="4">
        <f t="shared" ca="1" si="41"/>
        <v>0.81086270132606719</v>
      </c>
      <c r="AM123" s="4">
        <f t="shared" ca="1" si="42"/>
        <v>1.020538950763658</v>
      </c>
      <c r="AN123" s="2">
        <f t="shared" si="59"/>
        <v>10.220000000000013</v>
      </c>
      <c r="AO123" s="4">
        <f t="shared" ca="1" si="43"/>
        <v>399</v>
      </c>
      <c r="AP123" s="4">
        <f t="shared" ca="1" si="44"/>
        <v>1</v>
      </c>
      <c r="AQ123" s="2">
        <f t="shared" ca="1" si="45"/>
        <v>0</v>
      </c>
      <c r="AT123" s="10">
        <f t="shared" ca="1" si="60"/>
        <v>0</v>
      </c>
      <c r="AU123" s="10">
        <f t="shared" ca="1" si="61"/>
        <v>0</v>
      </c>
      <c r="AV123" s="10">
        <f t="shared" ca="1" si="62"/>
        <v>0</v>
      </c>
      <c r="AW123" s="10">
        <f t="shared" ca="1" si="63"/>
        <v>0</v>
      </c>
      <c r="AX123" s="10">
        <f t="shared" ca="1" si="46"/>
        <v>0.81086270132606719</v>
      </c>
    </row>
    <row r="124" spans="2:50" x14ac:dyDescent="0.15">
      <c r="B124" s="4">
        <v>2.9443024999764589</v>
      </c>
      <c r="C124" s="4">
        <f t="shared" si="47"/>
        <v>1.87630249997639</v>
      </c>
      <c r="F124" s="4">
        <v>103</v>
      </c>
      <c r="G124" s="4">
        <f t="shared" ca="1" si="33"/>
        <v>1</v>
      </c>
      <c r="H124" s="4">
        <f t="shared" ca="1" si="64"/>
        <v>1.1138518518518505</v>
      </c>
      <c r="I124" s="4">
        <f t="shared" ca="1" si="34"/>
        <v>1.6469135802469136E-2</v>
      </c>
      <c r="J124" s="4">
        <f t="shared" ca="1" si="65"/>
        <v>1.1138518518518505</v>
      </c>
      <c r="K124" s="4">
        <f t="shared" ca="1" si="48"/>
        <v>0.78713577260257384</v>
      </c>
      <c r="L124" s="4">
        <f t="shared" ca="1" si="49"/>
        <v>5</v>
      </c>
      <c r="M124" s="4">
        <f t="shared" ca="1" si="35"/>
        <v>-0.46266679868762683</v>
      </c>
      <c r="N124" s="4">
        <f t="shared" ca="1" si="50"/>
        <v>0.3883616707009736</v>
      </c>
      <c r="O124" s="4">
        <f t="shared" ca="1" si="51"/>
        <v>10</v>
      </c>
      <c r="P124" s="4">
        <f t="shared" ca="1" si="36"/>
        <v>0.36935389759943427</v>
      </c>
      <c r="Q124" s="4">
        <f t="shared" ca="1" si="52"/>
        <v>-9.3312901088192568E-2</v>
      </c>
      <c r="R124" s="4">
        <f t="shared" ca="1" si="53"/>
        <v>1.020538950763658</v>
      </c>
      <c r="S124" s="4">
        <f t="shared" ca="1" si="54"/>
        <v>44</v>
      </c>
      <c r="T124" s="4">
        <f t="shared" ca="1" si="55"/>
        <v>0.6</v>
      </c>
      <c r="U124" s="4">
        <f t="shared" ca="1" si="56"/>
        <v>1.020538950763658</v>
      </c>
      <c r="V124" s="4">
        <f t="shared" ca="1" si="57"/>
        <v>0.7643721291115404</v>
      </c>
      <c r="Y124" s="4">
        <v>15.498090000015452</v>
      </c>
      <c r="Z124" s="4">
        <v>3.646277500010342</v>
      </c>
      <c r="AA124" s="4">
        <v>4.2538849999935735</v>
      </c>
      <c r="AB124" s="4">
        <v>2.3108425000160082</v>
      </c>
      <c r="AD124" s="4">
        <v>2.9443024999764589</v>
      </c>
      <c r="AE124" s="4">
        <f t="shared" si="37"/>
        <v>1.87630249997639</v>
      </c>
      <c r="AF124" s="4">
        <v>103</v>
      </c>
      <c r="AG124" s="2">
        <f t="shared" si="58"/>
        <v>10.440000000000014</v>
      </c>
      <c r="AH124" s="4">
        <f t="shared" si="38"/>
        <v>399</v>
      </c>
      <c r="AI124" s="4">
        <f t="shared" si="39"/>
        <v>1</v>
      </c>
      <c r="AJ124" s="2">
        <f t="shared" si="40"/>
        <v>0</v>
      </c>
      <c r="AK124" s="4">
        <v>103</v>
      </c>
      <c r="AL124" s="4">
        <f t="shared" ca="1" si="41"/>
        <v>1.020538950763658</v>
      </c>
      <c r="AM124" s="4">
        <f t="shared" ca="1" si="42"/>
        <v>0.7643721291115404</v>
      </c>
      <c r="AN124" s="2">
        <f t="shared" si="59"/>
        <v>10.440000000000014</v>
      </c>
      <c r="AO124" s="4">
        <f t="shared" ca="1" si="43"/>
        <v>399</v>
      </c>
      <c r="AP124" s="4">
        <f t="shared" ca="1" si="44"/>
        <v>1</v>
      </c>
      <c r="AQ124" s="2">
        <f t="shared" ca="1" si="45"/>
        <v>0</v>
      </c>
      <c r="AT124" s="10">
        <f t="shared" ca="1" si="60"/>
        <v>0</v>
      </c>
      <c r="AU124" s="10">
        <f t="shared" ca="1" si="61"/>
        <v>0</v>
      </c>
      <c r="AV124" s="10">
        <f t="shared" ca="1" si="62"/>
        <v>0</v>
      </c>
      <c r="AW124" s="10">
        <f t="shared" ca="1" si="63"/>
        <v>0</v>
      </c>
      <c r="AX124" s="10">
        <f t="shared" ca="1" si="46"/>
        <v>1.020538950763658</v>
      </c>
    </row>
    <row r="125" spans="2:50" x14ac:dyDescent="0.15">
      <c r="B125" s="4">
        <v>1.87630249997639</v>
      </c>
      <c r="C125" s="4">
        <f t="shared" si="47"/>
        <v>2.534302499974217</v>
      </c>
      <c r="F125" s="4">
        <v>104</v>
      </c>
      <c r="G125" s="4">
        <f t="shared" ca="1" si="33"/>
        <v>1</v>
      </c>
      <c r="H125" s="4">
        <f t="shared" ca="1" si="64"/>
        <v>1.1303209876543197</v>
      </c>
      <c r="I125" s="4">
        <f t="shared" ca="1" si="34"/>
        <v>1.6469135802469136E-2</v>
      </c>
      <c r="J125" s="4">
        <f t="shared" ca="1" si="65"/>
        <v>1.1303209876543197</v>
      </c>
      <c r="K125" s="4">
        <f t="shared" ca="1" si="48"/>
        <v>1.0699628828420282</v>
      </c>
      <c r="L125" s="4">
        <f t="shared" ca="1" si="49"/>
        <v>9</v>
      </c>
      <c r="M125" s="4">
        <f t="shared" ca="1" si="35"/>
        <v>-0.36594885854277653</v>
      </c>
      <c r="N125" s="4">
        <f t="shared" ca="1" si="50"/>
        <v>1.3845387150369595</v>
      </c>
      <c r="O125" s="4">
        <f t="shared" ca="1" si="51"/>
        <v>16</v>
      </c>
      <c r="P125" s="4">
        <f t="shared" ca="1" si="36"/>
        <v>-2.7137245240053685E-15</v>
      </c>
      <c r="Q125" s="4">
        <f t="shared" ca="1" si="52"/>
        <v>-0.36594885854277925</v>
      </c>
      <c r="R125" s="4">
        <f t="shared" ca="1" si="53"/>
        <v>0.7643721291115404</v>
      </c>
      <c r="S125" s="4">
        <f t="shared" ca="1" si="54"/>
        <v>44</v>
      </c>
      <c r="T125" s="4">
        <f t="shared" ca="1" si="55"/>
        <v>0.6</v>
      </c>
      <c r="U125" s="4">
        <f t="shared" ca="1" si="56"/>
        <v>0.7643721291115404</v>
      </c>
      <c r="V125" s="4">
        <f t="shared" ca="1" si="57"/>
        <v>1.0519984528166897</v>
      </c>
      <c r="Y125" s="4">
        <v>1.9400900000157151</v>
      </c>
      <c r="Z125" s="4">
        <v>3.5812775000110264</v>
      </c>
      <c r="AA125" s="4">
        <v>1.0558849999924291</v>
      </c>
      <c r="AB125" s="4">
        <v>2.8868425000148079</v>
      </c>
      <c r="AD125" s="4">
        <v>1.87630249997639</v>
      </c>
      <c r="AE125" s="4">
        <f t="shared" si="37"/>
        <v>2.534302499974217</v>
      </c>
      <c r="AF125" s="4">
        <v>104</v>
      </c>
      <c r="AG125" s="2">
        <f t="shared" si="58"/>
        <v>10.660000000000014</v>
      </c>
      <c r="AH125" s="4">
        <f t="shared" si="38"/>
        <v>399</v>
      </c>
      <c r="AI125" s="4">
        <f t="shared" si="39"/>
        <v>1</v>
      </c>
      <c r="AJ125" s="2">
        <f t="shared" si="40"/>
        <v>0</v>
      </c>
      <c r="AK125" s="4">
        <v>104</v>
      </c>
      <c r="AL125" s="4">
        <f t="shared" ca="1" si="41"/>
        <v>0.7643721291115404</v>
      </c>
      <c r="AM125" s="4">
        <f t="shared" ca="1" si="42"/>
        <v>1.0519984528166897</v>
      </c>
      <c r="AN125" s="2">
        <f t="shared" si="59"/>
        <v>10.660000000000014</v>
      </c>
      <c r="AO125" s="4">
        <f t="shared" ca="1" si="43"/>
        <v>399</v>
      </c>
      <c r="AP125" s="4">
        <f t="shared" ca="1" si="44"/>
        <v>1</v>
      </c>
      <c r="AQ125" s="2">
        <f t="shared" ca="1" si="45"/>
        <v>0</v>
      </c>
      <c r="AT125" s="10">
        <f t="shared" ca="1" si="60"/>
        <v>0</v>
      </c>
      <c r="AU125" s="10">
        <f t="shared" ca="1" si="61"/>
        <v>0</v>
      </c>
      <c r="AV125" s="10">
        <f t="shared" ca="1" si="62"/>
        <v>0</v>
      </c>
      <c r="AW125" s="10">
        <f t="shared" ca="1" si="63"/>
        <v>0</v>
      </c>
      <c r="AX125" s="10">
        <f t="shared" ca="1" si="46"/>
        <v>0.7643721291115404</v>
      </c>
    </row>
    <row r="126" spans="2:50" x14ac:dyDescent="0.15">
      <c r="B126" s="4">
        <v>2.534302499974217</v>
      </c>
      <c r="C126" s="4">
        <f t="shared" si="47"/>
        <v>2.7653024999771958</v>
      </c>
      <c r="F126" s="4">
        <v>105</v>
      </c>
      <c r="G126" s="4">
        <f t="shared" ca="1" si="33"/>
        <v>1</v>
      </c>
      <c r="H126" s="4">
        <f t="shared" ca="1" si="64"/>
        <v>1.1467901234567888</v>
      </c>
      <c r="I126" s="4">
        <f t="shared" ca="1" si="34"/>
        <v>1.6469135802469136E-2</v>
      </c>
      <c r="J126" s="4">
        <f t="shared" ca="1" si="65"/>
        <v>1.1467901234567888</v>
      </c>
      <c r="K126" s="4">
        <f t="shared" ca="1" si="48"/>
        <v>1.824116929785579</v>
      </c>
      <c r="L126" s="4">
        <f t="shared" ca="1" si="49"/>
        <v>15</v>
      </c>
      <c r="M126" s="4">
        <f t="shared" ca="1" si="35"/>
        <v>-3.1287396533392408E-15</v>
      </c>
      <c r="N126" s="4">
        <f t="shared" ca="1" si="50"/>
        <v>0.57591000092055267</v>
      </c>
      <c r="O126" s="4">
        <f t="shared" ca="1" si="51"/>
        <v>19</v>
      </c>
      <c r="P126" s="4">
        <f t="shared" ca="1" si="36"/>
        <v>-9.4791670640095957E-2</v>
      </c>
      <c r="Q126" s="4">
        <f t="shared" ca="1" si="52"/>
        <v>-9.4791670640099079E-2</v>
      </c>
      <c r="R126" s="4">
        <f t="shared" ca="1" si="53"/>
        <v>1.0519984528166897</v>
      </c>
      <c r="S126" s="4">
        <f t="shared" ca="1" si="54"/>
        <v>44</v>
      </c>
      <c r="T126" s="4">
        <f t="shared" ca="1" si="55"/>
        <v>0.6</v>
      </c>
      <c r="U126" s="4">
        <f t="shared" ca="1" si="56"/>
        <v>1.0519984528166897</v>
      </c>
      <c r="V126" s="4">
        <f t="shared" ca="1" si="57"/>
        <v>1.1361808277447971</v>
      </c>
      <c r="Y126" s="4">
        <v>2.2170900000162419</v>
      </c>
      <c r="Z126" s="4">
        <v>2.0052775000110046</v>
      </c>
      <c r="AA126" s="4">
        <v>1.1468849999936026</v>
      </c>
      <c r="AB126" s="4">
        <v>2.7318425000153468</v>
      </c>
      <c r="AD126" s="4">
        <v>2.534302499974217</v>
      </c>
      <c r="AE126" s="4">
        <f t="shared" si="37"/>
        <v>2.7653024999771958</v>
      </c>
      <c r="AF126" s="4">
        <v>105</v>
      </c>
      <c r="AG126" s="2">
        <f t="shared" si="58"/>
        <v>10.880000000000015</v>
      </c>
      <c r="AH126" s="4">
        <f t="shared" si="38"/>
        <v>399</v>
      </c>
      <c r="AI126" s="4">
        <f t="shared" si="39"/>
        <v>1</v>
      </c>
      <c r="AJ126" s="2">
        <f t="shared" si="40"/>
        <v>0</v>
      </c>
      <c r="AK126" s="4">
        <v>105</v>
      </c>
      <c r="AL126" s="4">
        <f t="shared" ca="1" si="41"/>
        <v>1.0519984528166897</v>
      </c>
      <c r="AM126" s="4">
        <f t="shared" ca="1" si="42"/>
        <v>1.1361808277447971</v>
      </c>
      <c r="AN126" s="2">
        <f t="shared" si="59"/>
        <v>10.880000000000015</v>
      </c>
      <c r="AO126" s="4">
        <f t="shared" ca="1" si="43"/>
        <v>399</v>
      </c>
      <c r="AP126" s="4">
        <f t="shared" ca="1" si="44"/>
        <v>1</v>
      </c>
      <c r="AQ126" s="2">
        <f t="shared" ca="1" si="45"/>
        <v>0</v>
      </c>
      <c r="AT126" s="10">
        <f t="shared" ca="1" si="60"/>
        <v>0</v>
      </c>
      <c r="AU126" s="10">
        <f t="shared" ca="1" si="61"/>
        <v>0</v>
      </c>
      <c r="AV126" s="10">
        <f t="shared" ca="1" si="62"/>
        <v>0</v>
      </c>
      <c r="AW126" s="10">
        <f t="shared" ca="1" si="63"/>
        <v>0</v>
      </c>
      <c r="AX126" s="10">
        <f t="shared" ca="1" si="46"/>
        <v>1.0519984528166897</v>
      </c>
    </row>
    <row r="127" spans="2:50" x14ac:dyDescent="0.15">
      <c r="B127" s="4">
        <v>2.7653024999771958</v>
      </c>
      <c r="C127" s="4">
        <f t="shared" si="47"/>
        <v>2.842302499974636</v>
      </c>
      <c r="F127" s="4">
        <v>106</v>
      </c>
      <c r="G127" s="4">
        <f t="shared" ca="1" si="33"/>
        <v>1</v>
      </c>
      <c r="H127" s="4">
        <f t="shared" ca="1" si="64"/>
        <v>1.1632592592592579</v>
      </c>
      <c r="I127" s="4">
        <f t="shared" ca="1" si="34"/>
        <v>1.6469135802469136E-2</v>
      </c>
      <c r="J127" s="4">
        <f t="shared" ca="1" si="65"/>
        <v>1.1632592592592579</v>
      </c>
      <c r="K127" s="4">
        <f t="shared" ca="1" si="48"/>
        <v>1.2474176818424227</v>
      </c>
      <c r="L127" s="4">
        <f t="shared" ca="1" si="49"/>
        <v>17</v>
      </c>
      <c r="M127" s="4">
        <f t="shared" ca="1" si="35"/>
        <v>1.2420964179252265</v>
      </c>
      <c r="N127" s="4">
        <f t="shared" ca="1" si="50"/>
        <v>1.2887539172571418</v>
      </c>
      <c r="O127" s="4">
        <f t="shared" ca="1" si="51"/>
        <v>9</v>
      </c>
      <c r="P127" s="4">
        <f t="shared" ca="1" si="36"/>
        <v>-1.2691748494396873</v>
      </c>
      <c r="Q127" s="4">
        <f t="shared" ca="1" si="52"/>
        <v>-2.7078431514460766E-2</v>
      </c>
      <c r="R127" s="4">
        <f t="shared" ca="1" si="53"/>
        <v>1.1361808277447971</v>
      </c>
      <c r="S127" s="4">
        <f t="shared" ca="1" si="54"/>
        <v>44</v>
      </c>
      <c r="T127" s="4">
        <f t="shared" ca="1" si="55"/>
        <v>0.6</v>
      </c>
      <c r="U127" s="4">
        <f t="shared" ca="1" si="56"/>
        <v>1.1361808277447971</v>
      </c>
      <c r="V127" s="4">
        <f t="shared" ca="1" si="57"/>
        <v>0.63431038915383642</v>
      </c>
      <c r="Y127" s="4">
        <v>2.5940900000165357</v>
      </c>
      <c r="Z127" s="4">
        <v>3.9932775000082188</v>
      </c>
      <c r="AA127" s="4">
        <v>1.5668849999919132</v>
      </c>
      <c r="AB127" s="4">
        <v>3.8228425000141897</v>
      </c>
      <c r="AD127" s="4">
        <v>2.7653024999771958</v>
      </c>
      <c r="AE127" s="4">
        <f t="shared" si="37"/>
        <v>2.842302499974636</v>
      </c>
      <c r="AF127" s="4">
        <v>106</v>
      </c>
      <c r="AG127" s="2">
        <f t="shared" si="58"/>
        <v>11.100000000000016</v>
      </c>
      <c r="AH127" s="4">
        <f t="shared" si="38"/>
        <v>399</v>
      </c>
      <c r="AI127" s="4">
        <f t="shared" si="39"/>
        <v>1</v>
      </c>
      <c r="AJ127" s="2">
        <f t="shared" si="40"/>
        <v>0</v>
      </c>
      <c r="AK127" s="4">
        <v>106</v>
      </c>
      <c r="AL127" s="4">
        <f t="shared" ca="1" si="41"/>
        <v>1.1361808277447971</v>
      </c>
      <c r="AM127" s="4">
        <f t="shared" ca="1" si="42"/>
        <v>0.63431038915383642</v>
      </c>
      <c r="AN127" s="2">
        <f t="shared" si="59"/>
        <v>11.100000000000016</v>
      </c>
      <c r="AO127" s="4">
        <f t="shared" ca="1" si="43"/>
        <v>399</v>
      </c>
      <c r="AP127" s="4">
        <f t="shared" ca="1" si="44"/>
        <v>1</v>
      </c>
      <c r="AQ127" s="2">
        <f t="shared" ca="1" si="45"/>
        <v>0</v>
      </c>
      <c r="AT127" s="10">
        <f t="shared" ca="1" si="60"/>
        <v>0</v>
      </c>
      <c r="AU127" s="10">
        <f t="shared" ca="1" si="61"/>
        <v>0</v>
      </c>
      <c r="AV127" s="10">
        <f t="shared" ca="1" si="62"/>
        <v>0</v>
      </c>
      <c r="AW127" s="10">
        <f t="shared" ca="1" si="63"/>
        <v>0</v>
      </c>
      <c r="AX127" s="10">
        <f t="shared" ca="1" si="46"/>
        <v>1.1361808277447971</v>
      </c>
    </row>
    <row r="128" spans="2:50" x14ac:dyDescent="0.15">
      <c r="B128" s="4">
        <v>2.842302499974636</v>
      </c>
      <c r="C128" s="4">
        <f t="shared" si="47"/>
        <v>2.6873024999751749</v>
      </c>
      <c r="F128" s="4">
        <v>107</v>
      </c>
      <c r="G128" s="4">
        <f t="shared" ca="1" si="33"/>
        <v>1</v>
      </c>
      <c r="H128" s="4">
        <f t="shared" ca="1" si="64"/>
        <v>1.179728395061727</v>
      </c>
      <c r="I128" s="4">
        <f t="shared" ca="1" si="34"/>
        <v>1.6469135802469136E-2</v>
      </c>
      <c r="J128" s="4">
        <f t="shared" ca="1" si="65"/>
        <v>1.179728395061727</v>
      </c>
      <c r="K128" s="4">
        <f t="shared" ca="1" si="48"/>
        <v>1.0574513213851733</v>
      </c>
      <c r="L128" s="4">
        <f t="shared" ca="1" si="49"/>
        <v>19</v>
      </c>
      <c r="M128" s="4">
        <f t="shared" ca="1" si="35"/>
        <v>-0.77799222151596714</v>
      </c>
      <c r="N128" s="4">
        <f t="shared" ca="1" si="50"/>
        <v>0.2874775403052745</v>
      </c>
      <c r="O128" s="4">
        <f t="shared" ca="1" si="51"/>
        <v>20</v>
      </c>
      <c r="P128" s="4">
        <f t="shared" ca="1" si="36"/>
        <v>0.23257421560807651</v>
      </c>
      <c r="Q128" s="4">
        <f t="shared" ca="1" si="52"/>
        <v>-0.54541800590789058</v>
      </c>
      <c r="R128" s="4">
        <f t="shared" ca="1" si="53"/>
        <v>0.63431038915383642</v>
      </c>
      <c r="S128" s="4">
        <f t="shared" ca="1" si="54"/>
        <v>44</v>
      </c>
      <c r="T128" s="4">
        <f t="shared" ca="1" si="55"/>
        <v>0.6</v>
      </c>
      <c r="U128" s="4">
        <f t="shared" ca="1" si="56"/>
        <v>0.63431038915383642</v>
      </c>
      <c r="V128" s="4">
        <f t="shared" ca="1" si="57"/>
        <v>0.75724829331791621</v>
      </c>
      <c r="Y128" s="4">
        <v>2.1900900000169088</v>
      </c>
      <c r="Z128" s="4">
        <v>7.4262775000093484</v>
      </c>
      <c r="AA128" s="4">
        <v>3.905884999991116</v>
      </c>
      <c r="AB128" s="4">
        <v>2.2418425000161335</v>
      </c>
      <c r="AD128" s="4">
        <v>2.842302499974636</v>
      </c>
      <c r="AE128" s="4">
        <f t="shared" si="37"/>
        <v>2.6873024999751749</v>
      </c>
      <c r="AF128" s="4">
        <v>107</v>
      </c>
      <c r="AG128" s="2">
        <f t="shared" si="58"/>
        <v>11.320000000000016</v>
      </c>
      <c r="AH128" s="4">
        <f t="shared" si="38"/>
        <v>399</v>
      </c>
      <c r="AI128" s="4">
        <f t="shared" si="39"/>
        <v>1</v>
      </c>
      <c r="AJ128" s="2">
        <f t="shared" si="40"/>
        <v>0</v>
      </c>
      <c r="AK128" s="4">
        <v>107</v>
      </c>
      <c r="AL128" s="4">
        <f t="shared" ca="1" si="41"/>
        <v>0.63431038915383642</v>
      </c>
      <c r="AM128" s="4">
        <f t="shared" ca="1" si="42"/>
        <v>0.75724829331791621</v>
      </c>
      <c r="AN128" s="2">
        <f t="shared" si="59"/>
        <v>11.320000000000016</v>
      </c>
      <c r="AO128" s="4">
        <f t="shared" ca="1" si="43"/>
        <v>399</v>
      </c>
      <c r="AP128" s="4">
        <f t="shared" ca="1" si="44"/>
        <v>1</v>
      </c>
      <c r="AQ128" s="2">
        <f t="shared" ca="1" si="45"/>
        <v>0</v>
      </c>
      <c r="AT128" s="10">
        <f t="shared" ca="1" si="60"/>
        <v>0</v>
      </c>
      <c r="AU128" s="10">
        <f t="shared" ca="1" si="61"/>
        <v>0</v>
      </c>
      <c r="AV128" s="10">
        <f t="shared" ca="1" si="62"/>
        <v>0</v>
      </c>
      <c r="AW128" s="10">
        <f t="shared" ca="1" si="63"/>
        <v>0</v>
      </c>
      <c r="AX128" s="10">
        <f t="shared" ca="1" si="46"/>
        <v>0.63431038915383642</v>
      </c>
    </row>
    <row r="129" spans="2:50" x14ac:dyDescent="0.15">
      <c r="B129" s="4">
        <v>2.6873024999751749</v>
      </c>
      <c r="C129" s="4">
        <f t="shared" si="47"/>
        <v>1.2463024999753713</v>
      </c>
      <c r="F129" s="4">
        <v>108</v>
      </c>
      <c r="G129" s="4">
        <f t="shared" ca="1" si="33"/>
        <v>1</v>
      </c>
      <c r="H129" s="4">
        <f t="shared" ca="1" si="64"/>
        <v>1.1961975308641961</v>
      </c>
      <c r="I129" s="4">
        <f t="shared" ca="1" si="34"/>
        <v>1.6469135802469136E-2</v>
      </c>
      <c r="J129" s="4">
        <f t="shared" ca="1" si="65"/>
        <v>1.1961975308641961</v>
      </c>
      <c r="K129" s="4">
        <f t="shared" ca="1" si="48"/>
        <v>0.4389492375462869</v>
      </c>
      <c r="L129" s="4">
        <f t="shared" ca="1" si="49"/>
        <v>16</v>
      </c>
      <c r="M129" s="4">
        <f t="shared" ca="1" si="35"/>
        <v>-0.4389492375462869</v>
      </c>
      <c r="N129" s="4">
        <f t="shared" ca="1" si="50"/>
        <v>1.5810224676538369</v>
      </c>
      <c r="O129" s="4">
        <f t="shared" ca="1" si="51"/>
        <v>6</v>
      </c>
      <c r="P129" s="4">
        <f t="shared" ca="1" si="36"/>
        <v>-6.973154040318883E-15</v>
      </c>
      <c r="Q129" s="4">
        <f t="shared" ca="1" si="52"/>
        <v>-0.4389492375462799</v>
      </c>
      <c r="R129" s="4">
        <f t="shared" ca="1" si="53"/>
        <v>0.75724829331791621</v>
      </c>
      <c r="S129" s="4">
        <f t="shared" ca="1" si="54"/>
        <v>44</v>
      </c>
      <c r="T129" s="4">
        <f t="shared" ca="1" si="55"/>
        <v>0.6</v>
      </c>
      <c r="U129" s="4">
        <f t="shared" ca="1" si="56"/>
        <v>0.75724829331791621</v>
      </c>
      <c r="V129" s="4">
        <f t="shared" ca="1" si="57"/>
        <v>2.555947761397964</v>
      </c>
      <c r="Y129" s="4">
        <v>1.8450900000139825</v>
      </c>
      <c r="Z129" s="4">
        <v>5.0032775000090624</v>
      </c>
      <c r="AA129" s="4">
        <v>3.6288849999905892</v>
      </c>
      <c r="AB129" s="4">
        <v>2.0148425000137138</v>
      </c>
      <c r="AD129" s="4">
        <v>2.6873024999751749</v>
      </c>
      <c r="AE129" s="4">
        <f t="shared" si="37"/>
        <v>1.2463024999753713</v>
      </c>
      <c r="AF129" s="4">
        <v>108</v>
      </c>
      <c r="AG129" s="2">
        <f t="shared" si="58"/>
        <v>11.540000000000017</v>
      </c>
      <c r="AH129" s="4">
        <f t="shared" si="38"/>
        <v>399</v>
      </c>
      <c r="AI129" s="4">
        <f t="shared" si="39"/>
        <v>1</v>
      </c>
      <c r="AJ129" s="2">
        <f t="shared" si="40"/>
        <v>0</v>
      </c>
      <c r="AK129" s="4">
        <v>108</v>
      </c>
      <c r="AL129" s="4">
        <f t="shared" ca="1" si="41"/>
        <v>0.75724829331791621</v>
      </c>
      <c r="AM129" s="4">
        <f t="shared" ca="1" si="42"/>
        <v>2.555947761397964</v>
      </c>
      <c r="AN129" s="2">
        <f t="shared" si="59"/>
        <v>11.540000000000017</v>
      </c>
      <c r="AO129" s="4">
        <f t="shared" ca="1" si="43"/>
        <v>399</v>
      </c>
      <c r="AP129" s="4">
        <f t="shared" ca="1" si="44"/>
        <v>1</v>
      </c>
      <c r="AQ129" s="2">
        <f t="shared" ca="1" si="45"/>
        <v>0</v>
      </c>
      <c r="AT129" s="10">
        <f t="shared" ca="1" si="60"/>
        <v>0</v>
      </c>
      <c r="AU129" s="10">
        <f t="shared" ca="1" si="61"/>
        <v>0</v>
      </c>
      <c r="AV129" s="10">
        <f t="shared" ca="1" si="62"/>
        <v>0</v>
      </c>
      <c r="AW129" s="10">
        <f t="shared" ca="1" si="63"/>
        <v>0</v>
      </c>
      <c r="AX129" s="10">
        <f t="shared" ca="1" si="46"/>
        <v>0.75724829331791621</v>
      </c>
    </row>
    <row r="130" spans="2:50" x14ac:dyDescent="0.15">
      <c r="B130" s="4">
        <v>1.2463024999753713</v>
      </c>
      <c r="C130" s="4">
        <f t="shared" si="47"/>
        <v>0.95430249997718875</v>
      </c>
      <c r="F130" s="4">
        <v>109</v>
      </c>
      <c r="G130" s="4">
        <f t="shared" ca="1" si="33"/>
        <v>1</v>
      </c>
      <c r="H130" s="4">
        <f t="shared" ca="1" si="64"/>
        <v>1.2126666666666652</v>
      </c>
      <c r="I130" s="4">
        <f t="shared" ca="1" si="34"/>
        <v>1.6469135802469136E-2</v>
      </c>
      <c r="J130" s="4">
        <f t="shared" ca="1" si="65"/>
        <v>1.2126666666666652</v>
      </c>
      <c r="K130" s="4">
        <f t="shared" ca="1" si="48"/>
        <v>1.0495723678999589</v>
      </c>
      <c r="L130" s="4">
        <f t="shared" ca="1" si="49"/>
        <v>6</v>
      </c>
      <c r="M130" s="4">
        <f t="shared" ca="1" si="35"/>
        <v>0.90895633371154461</v>
      </c>
      <c r="N130" s="4">
        <f t="shared" ca="1" si="50"/>
        <v>0.86864952203951828</v>
      </c>
      <c r="O130" s="4">
        <f t="shared" ca="1" si="51"/>
        <v>12</v>
      </c>
      <c r="P130" s="4">
        <f t="shared" ca="1" si="36"/>
        <v>0.43432476101975437</v>
      </c>
      <c r="Q130" s="4">
        <f t="shared" ca="1" si="52"/>
        <v>1.343281094731299</v>
      </c>
      <c r="R130" s="4">
        <f t="shared" ca="1" si="53"/>
        <v>2.555947761397964</v>
      </c>
      <c r="S130" s="4">
        <f t="shared" ca="1" si="54"/>
        <v>44</v>
      </c>
      <c r="T130" s="4">
        <f t="shared" ca="1" si="55"/>
        <v>0.6</v>
      </c>
      <c r="U130" s="4">
        <f t="shared" ca="1" si="56"/>
        <v>2.555947761397964</v>
      </c>
      <c r="V130" s="4">
        <f t="shared" ca="1" si="57"/>
        <v>0.84029904724804427</v>
      </c>
      <c r="Y130" s="4">
        <v>2.2840900000140607</v>
      </c>
      <c r="Z130" s="4">
        <v>6.3562775000107763</v>
      </c>
      <c r="AA130" s="4">
        <v>1.943884999992207</v>
      </c>
      <c r="AB130" s="4">
        <v>1.7008425000142324</v>
      </c>
      <c r="AD130" s="4">
        <v>1.2463024999753713</v>
      </c>
      <c r="AE130" s="4">
        <f t="shared" si="37"/>
        <v>0.95430249997718875</v>
      </c>
      <c r="AF130" s="4">
        <v>109</v>
      </c>
      <c r="AG130" s="2">
        <f t="shared" si="58"/>
        <v>11.760000000000018</v>
      </c>
      <c r="AH130" s="4">
        <f t="shared" si="38"/>
        <v>399</v>
      </c>
      <c r="AI130" s="4">
        <f t="shared" si="39"/>
        <v>1</v>
      </c>
      <c r="AJ130" s="2">
        <f t="shared" si="40"/>
        <v>0</v>
      </c>
      <c r="AK130" s="4">
        <v>109</v>
      </c>
      <c r="AL130" s="4">
        <f t="shared" ca="1" si="41"/>
        <v>2.555947761397964</v>
      </c>
      <c r="AM130" s="4">
        <f t="shared" ca="1" si="42"/>
        <v>0.84029904724804427</v>
      </c>
      <c r="AN130" s="2">
        <f t="shared" si="59"/>
        <v>11.760000000000018</v>
      </c>
      <c r="AO130" s="4">
        <f t="shared" ca="1" si="43"/>
        <v>399</v>
      </c>
      <c r="AP130" s="4">
        <f t="shared" ca="1" si="44"/>
        <v>1</v>
      </c>
      <c r="AQ130" s="2">
        <f t="shared" ca="1" si="45"/>
        <v>0</v>
      </c>
      <c r="AT130" s="10">
        <f t="shared" ca="1" si="60"/>
        <v>0</v>
      </c>
      <c r="AU130" s="10">
        <f t="shared" ca="1" si="61"/>
        <v>0</v>
      </c>
      <c r="AV130" s="10">
        <f t="shared" ca="1" si="62"/>
        <v>0</v>
      </c>
      <c r="AW130" s="10">
        <f t="shared" ca="1" si="63"/>
        <v>0</v>
      </c>
      <c r="AX130" s="10">
        <f t="shared" ca="1" si="46"/>
        <v>2.555947761397964</v>
      </c>
    </row>
    <row r="131" spans="2:50" x14ac:dyDescent="0.15">
      <c r="B131" s="4">
        <v>0.95430249997718875</v>
      </c>
      <c r="C131" s="4">
        <f t="shared" si="47"/>
        <v>1.0263024999765946</v>
      </c>
      <c r="F131" s="4">
        <v>110</v>
      </c>
      <c r="G131" s="4">
        <f t="shared" ca="1" si="33"/>
        <v>1</v>
      </c>
      <c r="H131" s="4">
        <f t="shared" ca="1" si="64"/>
        <v>1.2291358024691343</v>
      </c>
      <c r="I131" s="4">
        <f t="shared" ca="1" si="34"/>
        <v>1.6469135802469136E-2</v>
      </c>
      <c r="J131" s="4">
        <f t="shared" ca="1" si="65"/>
        <v>1.2291358024691343</v>
      </c>
      <c r="K131" s="4">
        <f t="shared" ca="1" si="48"/>
        <v>1.4933365596325159</v>
      </c>
      <c r="L131" s="4">
        <f t="shared" ca="1" si="49"/>
        <v>17</v>
      </c>
      <c r="M131" s="4">
        <f t="shared" ca="1" si="35"/>
        <v>0.27439987277032457</v>
      </c>
      <c r="N131" s="4">
        <f t="shared" ca="1" si="50"/>
        <v>0.84831148765940645</v>
      </c>
      <c r="O131" s="4">
        <f t="shared" ca="1" si="51"/>
        <v>14</v>
      </c>
      <c r="P131" s="4">
        <f t="shared" ca="1" si="36"/>
        <v>-0.66323662799141458</v>
      </c>
      <c r="Q131" s="4">
        <f t="shared" ca="1" si="52"/>
        <v>-0.38883675522109001</v>
      </c>
      <c r="R131" s="4">
        <f t="shared" ca="1" si="53"/>
        <v>0.84029904724804427</v>
      </c>
      <c r="S131" s="4">
        <f t="shared" ca="1" si="54"/>
        <v>44</v>
      </c>
      <c r="T131" s="4">
        <f t="shared" ca="1" si="55"/>
        <v>0.6</v>
      </c>
      <c r="U131" s="4">
        <f t="shared" ca="1" si="56"/>
        <v>0.84029904724804427</v>
      </c>
      <c r="V131" s="4">
        <f t="shared" ca="1" si="57"/>
        <v>0.98971327507641726</v>
      </c>
      <c r="Y131" s="4">
        <v>5.9550900000147067</v>
      </c>
      <c r="Z131" s="4">
        <v>2.9102775000104941</v>
      </c>
      <c r="AA131" s="4">
        <v>2.2818849999914903</v>
      </c>
      <c r="AB131" s="4">
        <v>3.7728425000160826</v>
      </c>
      <c r="AD131" s="4">
        <v>0.95430249997718875</v>
      </c>
      <c r="AE131" s="4">
        <f t="shared" si="37"/>
        <v>1.0263024999765946</v>
      </c>
      <c r="AF131" s="4">
        <v>110</v>
      </c>
      <c r="AG131" s="2">
        <f t="shared" si="58"/>
        <v>11.980000000000018</v>
      </c>
      <c r="AH131" s="4">
        <f t="shared" si="38"/>
        <v>399</v>
      </c>
      <c r="AI131" s="4">
        <f t="shared" si="39"/>
        <v>1</v>
      </c>
      <c r="AJ131" s="2">
        <f t="shared" si="40"/>
        <v>0</v>
      </c>
      <c r="AK131" s="4">
        <v>110</v>
      </c>
      <c r="AL131" s="4">
        <f t="shared" ca="1" si="41"/>
        <v>0.84029904724804427</v>
      </c>
      <c r="AM131" s="4">
        <f t="shared" ca="1" si="42"/>
        <v>0.98971327507641726</v>
      </c>
      <c r="AN131" s="2">
        <f t="shared" si="59"/>
        <v>11.980000000000018</v>
      </c>
      <c r="AO131" s="4">
        <f t="shared" ca="1" si="43"/>
        <v>399</v>
      </c>
      <c r="AP131" s="4">
        <f t="shared" ca="1" si="44"/>
        <v>1</v>
      </c>
      <c r="AQ131" s="2">
        <f t="shared" ca="1" si="45"/>
        <v>0</v>
      </c>
      <c r="AT131" s="10">
        <f t="shared" ca="1" si="60"/>
        <v>0</v>
      </c>
      <c r="AU131" s="10">
        <f t="shared" ca="1" si="61"/>
        <v>0</v>
      </c>
      <c r="AV131" s="10">
        <f t="shared" ca="1" si="62"/>
        <v>0</v>
      </c>
      <c r="AW131" s="10">
        <f t="shared" ca="1" si="63"/>
        <v>0</v>
      </c>
      <c r="AX131" s="10">
        <f t="shared" ca="1" si="46"/>
        <v>0.84029904724804427</v>
      </c>
    </row>
    <row r="132" spans="2:50" x14ac:dyDescent="0.15">
      <c r="B132" s="4">
        <v>1.0263024999765946</v>
      </c>
      <c r="C132" s="4">
        <f t="shared" si="47"/>
        <v>1.1553024999741979</v>
      </c>
      <c r="F132" s="4">
        <v>111</v>
      </c>
      <c r="G132" s="4">
        <f t="shared" ca="1" si="33"/>
        <v>1</v>
      </c>
      <c r="H132" s="4">
        <f t="shared" ca="1" si="64"/>
        <v>1.2456049382716035</v>
      </c>
      <c r="I132" s="4">
        <f t="shared" ca="1" si="34"/>
        <v>1.6469135802469136E-2</v>
      </c>
      <c r="J132" s="4">
        <f t="shared" ca="1" si="65"/>
        <v>1.2456049382716035</v>
      </c>
      <c r="K132" s="4">
        <f t="shared" ca="1" si="48"/>
        <v>0.58977011610443375</v>
      </c>
      <c r="L132" s="4">
        <f t="shared" ca="1" si="49"/>
        <v>14</v>
      </c>
      <c r="M132" s="4">
        <f t="shared" ca="1" si="35"/>
        <v>-0.25589166319518725</v>
      </c>
      <c r="N132" s="4">
        <f t="shared" ca="1" si="50"/>
        <v>1.0862640251339535</v>
      </c>
      <c r="O132" s="4">
        <f t="shared" ca="1" si="51"/>
        <v>6</v>
      </c>
      <c r="P132" s="4">
        <f t="shared" ca="1" si="36"/>
        <v>1.0649032995757338E-15</v>
      </c>
      <c r="Q132" s="4">
        <f t="shared" ca="1" si="52"/>
        <v>-0.25589166319518619</v>
      </c>
      <c r="R132" s="4">
        <f t="shared" ca="1" si="53"/>
        <v>0.98971327507641726</v>
      </c>
      <c r="S132" s="4">
        <f t="shared" ca="1" si="54"/>
        <v>44</v>
      </c>
      <c r="T132" s="4">
        <f t="shared" ca="1" si="55"/>
        <v>0.6</v>
      </c>
      <c r="U132" s="4">
        <f t="shared" ca="1" si="56"/>
        <v>0.98971327507641726</v>
      </c>
      <c r="V132" s="4">
        <f t="shared" ca="1" si="57"/>
        <v>0.55702667484903323</v>
      </c>
      <c r="Y132" s="4">
        <v>2.727090000014698</v>
      </c>
      <c r="Z132" s="4">
        <v>3.3852775000084989</v>
      </c>
      <c r="AA132" s="4">
        <v>2.3018849999907331</v>
      </c>
      <c r="AB132" s="4">
        <v>3.2578425000160394</v>
      </c>
      <c r="AD132" s="4">
        <v>1.0263024999765946</v>
      </c>
      <c r="AE132" s="4">
        <f t="shared" si="37"/>
        <v>1.1553024999741979</v>
      </c>
      <c r="AF132" s="4">
        <v>111</v>
      </c>
      <c r="AG132" s="2">
        <f t="shared" si="58"/>
        <v>12.200000000000019</v>
      </c>
      <c r="AH132" s="4">
        <f t="shared" si="38"/>
        <v>399</v>
      </c>
      <c r="AI132" s="4">
        <f t="shared" si="39"/>
        <v>1</v>
      </c>
      <c r="AJ132" s="2">
        <f t="shared" si="40"/>
        <v>0</v>
      </c>
      <c r="AK132" s="4">
        <v>111</v>
      </c>
      <c r="AL132" s="4">
        <f t="shared" ca="1" si="41"/>
        <v>0.98971327507641726</v>
      </c>
      <c r="AM132" s="4">
        <f t="shared" ca="1" si="42"/>
        <v>0.55702667484903323</v>
      </c>
      <c r="AN132" s="2">
        <f t="shared" si="59"/>
        <v>12.200000000000019</v>
      </c>
      <c r="AO132" s="4">
        <f t="shared" ca="1" si="43"/>
        <v>399</v>
      </c>
      <c r="AP132" s="4">
        <f t="shared" ca="1" si="44"/>
        <v>1</v>
      </c>
      <c r="AQ132" s="2">
        <f t="shared" ca="1" si="45"/>
        <v>0</v>
      </c>
      <c r="AT132" s="10">
        <f t="shared" ca="1" si="60"/>
        <v>0</v>
      </c>
      <c r="AU132" s="10">
        <f t="shared" ca="1" si="61"/>
        <v>0</v>
      </c>
      <c r="AV132" s="10">
        <f t="shared" ca="1" si="62"/>
        <v>0</v>
      </c>
      <c r="AW132" s="10">
        <f t="shared" ca="1" si="63"/>
        <v>0</v>
      </c>
      <c r="AX132" s="10">
        <f t="shared" ca="1" si="46"/>
        <v>0.98971327507641726</v>
      </c>
    </row>
    <row r="133" spans="2:50" x14ac:dyDescent="0.15">
      <c r="B133" s="4">
        <v>1.1553024999741979</v>
      </c>
      <c r="C133" s="4">
        <f t="shared" si="47"/>
        <v>3.0263024999754862</v>
      </c>
      <c r="F133" s="4">
        <v>112</v>
      </c>
      <c r="G133" s="4">
        <f t="shared" ca="1" si="33"/>
        <v>1</v>
      </c>
      <c r="H133" s="4">
        <f t="shared" ca="1" si="64"/>
        <v>1.2620740740740726</v>
      </c>
      <c r="I133" s="4">
        <f t="shared" ca="1" si="34"/>
        <v>1.6469135802469136E-2</v>
      </c>
      <c r="J133" s="4">
        <f t="shared" ca="1" si="65"/>
        <v>1.2620740740740726</v>
      </c>
      <c r="K133" s="4">
        <f t="shared" ca="1" si="48"/>
        <v>1.1478879949221281</v>
      </c>
      <c r="L133" s="4">
        <f t="shared" ca="1" si="49"/>
        <v>19</v>
      </c>
      <c r="M133" s="4">
        <f t="shared" ca="1" si="35"/>
        <v>-0.70504739922502702</v>
      </c>
      <c r="N133" s="4">
        <f t="shared" ca="1" si="50"/>
        <v>1.8021767374615527</v>
      </c>
      <c r="O133" s="4">
        <f t="shared" ca="1" si="51"/>
        <v>4</v>
      </c>
      <c r="P133" s="4">
        <f t="shared" ca="1" si="36"/>
        <v>-1.2364430654090363E-14</v>
      </c>
      <c r="Q133" s="4">
        <f t="shared" ca="1" si="52"/>
        <v>-0.70504739922503934</v>
      </c>
      <c r="R133" s="4">
        <f t="shared" ca="1" si="53"/>
        <v>0.55702667484903323</v>
      </c>
      <c r="S133" s="4">
        <f t="shared" ca="1" si="54"/>
        <v>44</v>
      </c>
      <c r="T133" s="4">
        <f t="shared" ca="1" si="55"/>
        <v>0.6</v>
      </c>
      <c r="U133" s="4">
        <f t="shared" ca="1" si="56"/>
        <v>0.55702667484903323</v>
      </c>
      <c r="V133" s="4">
        <f t="shared" ca="1" si="57"/>
        <v>4.0695579274154872</v>
      </c>
      <c r="Y133" s="4">
        <v>2.7500900000170247</v>
      </c>
      <c r="Z133" s="4">
        <v>3.3312775000098327</v>
      </c>
      <c r="AA133" s="4">
        <v>3.1458849999914662</v>
      </c>
      <c r="AB133" s="4">
        <v>1.8808425000145235</v>
      </c>
      <c r="AD133" s="4">
        <v>1.1553024999741979</v>
      </c>
      <c r="AE133" s="4">
        <f t="shared" si="37"/>
        <v>3.0263024999754862</v>
      </c>
      <c r="AF133" s="4">
        <v>112</v>
      </c>
      <c r="AG133" s="2">
        <f t="shared" si="58"/>
        <v>12.420000000000019</v>
      </c>
      <c r="AH133" s="4">
        <f t="shared" si="38"/>
        <v>399</v>
      </c>
      <c r="AI133" s="4">
        <f t="shared" si="39"/>
        <v>1</v>
      </c>
      <c r="AJ133" s="2">
        <f t="shared" si="40"/>
        <v>0</v>
      </c>
      <c r="AK133" s="4">
        <v>112</v>
      </c>
      <c r="AL133" s="4">
        <f t="shared" ca="1" si="41"/>
        <v>0.55702667484903323</v>
      </c>
      <c r="AM133" s="4">
        <f t="shared" ca="1" si="42"/>
        <v>4.0695579274154872</v>
      </c>
      <c r="AN133" s="2">
        <f t="shared" si="59"/>
        <v>12.420000000000019</v>
      </c>
      <c r="AO133" s="4">
        <f t="shared" ca="1" si="43"/>
        <v>399</v>
      </c>
      <c r="AP133" s="4">
        <f t="shared" ca="1" si="44"/>
        <v>1</v>
      </c>
      <c r="AQ133" s="2">
        <f t="shared" ca="1" si="45"/>
        <v>0</v>
      </c>
      <c r="AT133" s="10">
        <f t="shared" ca="1" si="60"/>
        <v>0</v>
      </c>
      <c r="AU133" s="10">
        <f t="shared" ca="1" si="61"/>
        <v>0</v>
      </c>
      <c r="AV133" s="10">
        <f t="shared" ca="1" si="62"/>
        <v>0</v>
      </c>
      <c r="AW133" s="10">
        <f t="shared" ca="1" si="63"/>
        <v>0</v>
      </c>
      <c r="AX133" s="10">
        <f t="shared" ca="1" si="46"/>
        <v>0.55702667484903323</v>
      </c>
    </row>
    <row r="134" spans="2:50" x14ac:dyDescent="0.15">
      <c r="B134" s="4">
        <v>3.0263024999754862</v>
      </c>
      <c r="C134" s="4">
        <f t="shared" si="47"/>
        <v>1.7853024999752165</v>
      </c>
      <c r="F134" s="4">
        <v>113</v>
      </c>
      <c r="G134" s="4">
        <f t="shared" ca="1" si="33"/>
        <v>1</v>
      </c>
      <c r="H134" s="4">
        <f t="shared" ca="1" si="64"/>
        <v>1.2785432098765417</v>
      </c>
      <c r="I134" s="4">
        <f t="shared" ca="1" si="34"/>
        <v>1.6469135802469136E-2</v>
      </c>
      <c r="J134" s="4">
        <f t="shared" ca="1" si="65"/>
        <v>1.2785432098765417</v>
      </c>
      <c r="K134" s="4">
        <f t="shared" ca="1" si="48"/>
        <v>1.611870522836804</v>
      </c>
      <c r="L134" s="4">
        <f t="shared" ca="1" si="49"/>
        <v>4</v>
      </c>
      <c r="M134" s="4">
        <f t="shared" ca="1" si="35"/>
        <v>1.611870522836804</v>
      </c>
      <c r="N134" s="4">
        <f t="shared" ca="1" si="50"/>
        <v>1.2398255776591545</v>
      </c>
      <c r="O134" s="4">
        <f t="shared" ca="1" si="51"/>
        <v>10</v>
      </c>
      <c r="P134" s="4">
        <f t="shared" ca="1" si="36"/>
        <v>1.1791441947021415</v>
      </c>
      <c r="Q134" s="4">
        <f t="shared" ca="1" si="52"/>
        <v>2.7910147175389453</v>
      </c>
      <c r="R134" s="4">
        <f t="shared" ca="1" si="53"/>
        <v>4.0695579274154872</v>
      </c>
      <c r="S134" s="4">
        <f t="shared" ca="1" si="54"/>
        <v>44</v>
      </c>
      <c r="T134" s="4">
        <f t="shared" ca="1" si="55"/>
        <v>0.6</v>
      </c>
      <c r="U134" s="4">
        <f t="shared" ca="1" si="56"/>
        <v>4.0695579274154872</v>
      </c>
      <c r="V134" s="4">
        <f t="shared" ca="1" si="57"/>
        <v>0.97011861049659931</v>
      </c>
      <c r="Y134" s="4">
        <v>1.8450900000139825</v>
      </c>
      <c r="Z134" s="4">
        <v>4.153277500009267</v>
      </c>
      <c r="AA134" s="4">
        <v>2.3218849999935287</v>
      </c>
      <c r="AB134" s="4">
        <v>-1.1801574999843467</v>
      </c>
      <c r="AD134" s="4">
        <v>3.0263024999754862</v>
      </c>
      <c r="AE134" s="4">
        <f t="shared" si="37"/>
        <v>1.7853024999752165</v>
      </c>
      <c r="AF134" s="4">
        <v>113</v>
      </c>
      <c r="AG134" s="2">
        <f t="shared" si="58"/>
        <v>12.64000000000002</v>
      </c>
      <c r="AH134" s="4">
        <f t="shared" si="38"/>
        <v>399</v>
      </c>
      <c r="AI134" s="4">
        <f t="shared" si="39"/>
        <v>1</v>
      </c>
      <c r="AJ134" s="2">
        <f t="shared" si="40"/>
        <v>0</v>
      </c>
      <c r="AK134" s="4">
        <v>113</v>
      </c>
      <c r="AL134" s="4">
        <f t="shared" ca="1" si="41"/>
        <v>4.0695579274154872</v>
      </c>
      <c r="AM134" s="4">
        <f t="shared" ca="1" si="42"/>
        <v>0.97011861049659931</v>
      </c>
      <c r="AN134" s="2">
        <f t="shared" si="59"/>
        <v>12.64000000000002</v>
      </c>
      <c r="AO134" s="4">
        <f t="shared" ca="1" si="43"/>
        <v>399</v>
      </c>
      <c r="AP134" s="4">
        <f t="shared" ca="1" si="44"/>
        <v>1</v>
      </c>
      <c r="AQ134" s="2">
        <f t="shared" ca="1" si="45"/>
        <v>0</v>
      </c>
      <c r="AT134" s="10">
        <f t="shared" ca="1" si="60"/>
        <v>0</v>
      </c>
      <c r="AU134" s="10">
        <f t="shared" ca="1" si="61"/>
        <v>0</v>
      </c>
      <c r="AV134" s="10">
        <f t="shared" ca="1" si="62"/>
        <v>0</v>
      </c>
      <c r="AW134" s="10">
        <f t="shared" ca="1" si="63"/>
        <v>0</v>
      </c>
      <c r="AX134" s="10">
        <f t="shared" ca="1" si="46"/>
        <v>4.0695579274154872</v>
      </c>
    </row>
    <row r="135" spans="2:50" x14ac:dyDescent="0.15">
      <c r="B135" s="4">
        <v>1.7853024999752165</v>
      </c>
      <c r="C135" s="4">
        <f t="shared" si="47"/>
        <v>1.439302499974815</v>
      </c>
      <c r="F135" s="4">
        <v>114</v>
      </c>
      <c r="G135" s="4">
        <f t="shared" ca="1" si="33"/>
        <v>1</v>
      </c>
      <c r="H135" s="4">
        <f t="shared" ca="1" si="64"/>
        <v>1.2950123456790108</v>
      </c>
      <c r="I135" s="4">
        <f t="shared" ca="1" si="34"/>
        <v>1.6469135802469136E-2</v>
      </c>
      <c r="J135" s="4">
        <f t="shared" ca="1" si="65"/>
        <v>1.2950123456790108</v>
      </c>
      <c r="K135" s="4">
        <f t="shared" ca="1" si="48"/>
        <v>1.7060135798243925</v>
      </c>
      <c r="L135" s="4">
        <f t="shared" ca="1" si="49"/>
        <v>5</v>
      </c>
      <c r="M135" s="4">
        <f t="shared" ca="1" si="35"/>
        <v>-1.622515331980021</v>
      </c>
      <c r="N135" s="4">
        <f t="shared" ca="1" si="50"/>
        <v>1.4983643564347404</v>
      </c>
      <c r="O135" s="4">
        <f t="shared" ca="1" si="51"/>
        <v>18</v>
      </c>
      <c r="P135" s="4">
        <f t="shared" ca="1" si="36"/>
        <v>1.2976215967976095</v>
      </c>
      <c r="Q135" s="4">
        <f t="shared" ca="1" si="52"/>
        <v>-0.32489373518241149</v>
      </c>
      <c r="R135" s="4">
        <f t="shared" ca="1" si="53"/>
        <v>0.97011861049659931</v>
      </c>
      <c r="S135" s="4">
        <f t="shared" ca="1" si="54"/>
        <v>44</v>
      </c>
      <c r="T135" s="4">
        <f t="shared" ca="1" si="55"/>
        <v>0.6</v>
      </c>
      <c r="U135" s="4">
        <f t="shared" ca="1" si="56"/>
        <v>0.97011861049659931</v>
      </c>
      <c r="V135" s="4">
        <f t="shared" ca="1" si="57"/>
        <v>-0.84251556785532666</v>
      </c>
      <c r="Y135" s="4">
        <v>6.1860900000141328</v>
      </c>
      <c r="Z135" s="4">
        <v>4.5972775000109323</v>
      </c>
      <c r="AA135" s="4">
        <v>3.3148849999911079</v>
      </c>
      <c r="AB135" s="4">
        <v>1.1668425000159743</v>
      </c>
      <c r="AD135" s="4">
        <v>1.7853024999752165</v>
      </c>
      <c r="AE135" s="4">
        <f t="shared" si="37"/>
        <v>1.439302499974815</v>
      </c>
      <c r="AF135" s="4">
        <v>114</v>
      </c>
      <c r="AG135" s="2">
        <f t="shared" si="58"/>
        <v>12.860000000000021</v>
      </c>
      <c r="AH135" s="4">
        <f t="shared" si="38"/>
        <v>399</v>
      </c>
      <c r="AI135" s="4">
        <f t="shared" si="39"/>
        <v>1</v>
      </c>
      <c r="AJ135" s="2">
        <f t="shared" si="40"/>
        <v>0</v>
      </c>
      <c r="AK135" s="4">
        <v>114</v>
      </c>
      <c r="AL135" s="4">
        <f t="shared" ca="1" si="41"/>
        <v>0.97011861049659931</v>
      </c>
      <c r="AM135" s="4">
        <f t="shared" ca="1" si="42"/>
        <v>-0.84251556785532666</v>
      </c>
      <c r="AN135" s="2">
        <f t="shared" si="59"/>
        <v>12.860000000000021</v>
      </c>
      <c r="AO135" s="4">
        <f t="shared" ca="1" si="43"/>
        <v>399</v>
      </c>
      <c r="AP135" s="4">
        <f t="shared" ca="1" si="44"/>
        <v>1</v>
      </c>
      <c r="AQ135" s="2">
        <f t="shared" ca="1" si="45"/>
        <v>0</v>
      </c>
      <c r="AT135" s="10">
        <f t="shared" ca="1" si="60"/>
        <v>0</v>
      </c>
      <c r="AU135" s="10">
        <f t="shared" ca="1" si="61"/>
        <v>0</v>
      </c>
      <c r="AV135" s="10">
        <f t="shared" ca="1" si="62"/>
        <v>0</v>
      </c>
      <c r="AW135" s="10">
        <f t="shared" ca="1" si="63"/>
        <v>0</v>
      </c>
      <c r="AX135" s="10">
        <f t="shared" ca="1" si="46"/>
        <v>0.97011861049659931</v>
      </c>
    </row>
    <row r="136" spans="2:50" x14ac:dyDescent="0.15">
      <c r="B136" s="4">
        <v>1.439302499974815</v>
      </c>
      <c r="C136" s="4">
        <f t="shared" si="47"/>
        <v>1.5843024999746547</v>
      </c>
      <c r="F136" s="4">
        <v>115</v>
      </c>
      <c r="G136" s="4">
        <f t="shared" ca="1" si="33"/>
        <v>1</v>
      </c>
      <c r="H136" s="4">
        <f t="shared" ca="1" si="64"/>
        <v>1.3114814814814799</v>
      </c>
      <c r="I136" s="4">
        <f t="shared" ca="1" si="34"/>
        <v>1.6469135802469136E-2</v>
      </c>
      <c r="J136" s="4">
        <f t="shared" ca="1" si="65"/>
        <v>1.3114814814814799</v>
      </c>
      <c r="K136" s="4">
        <f t="shared" ca="1" si="48"/>
        <v>0.6833345305433639</v>
      </c>
      <c r="L136" s="4">
        <f t="shared" ca="1" si="49"/>
        <v>12</v>
      </c>
      <c r="M136" s="4">
        <f t="shared" ca="1" si="35"/>
        <v>-0.34166726527168439</v>
      </c>
      <c r="N136" s="4">
        <f t="shared" ca="1" si="50"/>
        <v>1.8402878922528725</v>
      </c>
      <c r="O136" s="4">
        <f t="shared" ca="1" si="51"/>
        <v>9</v>
      </c>
      <c r="P136" s="4">
        <f t="shared" ca="1" si="36"/>
        <v>-1.812329784065122</v>
      </c>
      <c r="Q136" s="4">
        <f t="shared" ca="1" si="52"/>
        <v>-2.1539970493368066</v>
      </c>
      <c r="R136" s="4">
        <f t="shared" ca="1" si="53"/>
        <v>-0.84251556785532666</v>
      </c>
      <c r="S136" s="4">
        <f t="shared" ca="1" si="54"/>
        <v>44</v>
      </c>
      <c r="T136" s="4">
        <f t="shared" ca="1" si="55"/>
        <v>0.6</v>
      </c>
      <c r="U136" s="4">
        <f t="shared" ca="1" si="56"/>
        <v>-0.84251556785532666</v>
      </c>
      <c r="V136" s="4">
        <f t="shared" ca="1" si="57"/>
        <v>0.86197528811164714</v>
      </c>
      <c r="Y136" s="4">
        <v>3.3550900000136608</v>
      </c>
      <c r="Z136" s="4">
        <v>3.0362775000085662</v>
      </c>
      <c r="AA136" s="4">
        <v>2.4018849999905001</v>
      </c>
      <c r="AB136" s="4">
        <v>3.3518425000131913</v>
      </c>
      <c r="AD136" s="4">
        <v>1.439302499974815</v>
      </c>
      <c r="AE136" s="4">
        <f t="shared" si="37"/>
        <v>1.5843024999746547</v>
      </c>
      <c r="AF136" s="4">
        <v>115</v>
      </c>
      <c r="AG136" s="2">
        <f t="shared" si="58"/>
        <v>13.080000000000021</v>
      </c>
      <c r="AH136" s="4">
        <f t="shared" si="38"/>
        <v>399</v>
      </c>
      <c r="AI136" s="4">
        <f t="shared" si="39"/>
        <v>1</v>
      </c>
      <c r="AJ136" s="2">
        <f t="shared" si="40"/>
        <v>0</v>
      </c>
      <c r="AK136" s="4">
        <v>115</v>
      </c>
      <c r="AL136" s="4">
        <f t="shared" ca="1" si="41"/>
        <v>-0.84251556785532666</v>
      </c>
      <c r="AM136" s="4">
        <f t="shared" ca="1" si="42"/>
        <v>0.86197528811164714</v>
      </c>
      <c r="AN136" s="2">
        <f t="shared" si="59"/>
        <v>13.080000000000021</v>
      </c>
      <c r="AO136" s="4">
        <f t="shared" ca="1" si="43"/>
        <v>399</v>
      </c>
      <c r="AP136" s="4">
        <f t="shared" ca="1" si="44"/>
        <v>1</v>
      </c>
      <c r="AQ136" s="2">
        <f t="shared" ca="1" si="45"/>
        <v>0</v>
      </c>
      <c r="AT136" s="10">
        <f t="shared" ca="1" si="60"/>
        <v>0</v>
      </c>
      <c r="AU136" s="10">
        <f t="shared" ca="1" si="61"/>
        <v>0</v>
      </c>
      <c r="AV136" s="10">
        <f t="shared" ca="1" si="62"/>
        <v>0</v>
      </c>
      <c r="AW136" s="10">
        <f t="shared" ca="1" si="63"/>
        <v>0</v>
      </c>
      <c r="AX136" s="10">
        <f t="shared" ca="1" si="46"/>
        <v>-0.84251556785532666</v>
      </c>
    </row>
    <row r="137" spans="2:50" x14ac:dyDescent="0.15">
      <c r="B137" s="4">
        <v>1.5843024999746547</v>
      </c>
      <c r="C137" s="4">
        <f t="shared" si="47"/>
        <v>2.8523024999742574</v>
      </c>
      <c r="F137" s="4">
        <v>116</v>
      </c>
      <c r="G137" s="4">
        <f t="shared" ca="1" si="33"/>
        <v>1</v>
      </c>
      <c r="H137" s="4">
        <f t="shared" ca="1" si="64"/>
        <v>1.327950617283949</v>
      </c>
      <c r="I137" s="4">
        <f t="shared" ca="1" si="34"/>
        <v>1.6469135802469136E-2</v>
      </c>
      <c r="J137" s="4">
        <f t="shared" ca="1" si="65"/>
        <v>1.327950617283949</v>
      </c>
      <c r="K137" s="4">
        <f t="shared" ca="1" si="48"/>
        <v>1.0739635694115117</v>
      </c>
      <c r="L137" s="4">
        <f t="shared" ca="1" si="49"/>
        <v>7</v>
      </c>
      <c r="M137" s="4">
        <f t="shared" ca="1" si="35"/>
        <v>-0.46597532917230194</v>
      </c>
      <c r="N137" s="4">
        <f t="shared" ca="1" si="50"/>
        <v>0.23256018776641882</v>
      </c>
      <c r="O137" s="4">
        <f t="shared" ca="1" si="51"/>
        <v>4</v>
      </c>
      <c r="P137" s="4">
        <f t="shared" ca="1" si="36"/>
        <v>-1.0085690432399525E-19</v>
      </c>
      <c r="Q137" s="4">
        <f t="shared" ca="1" si="52"/>
        <v>-0.46597532917230194</v>
      </c>
      <c r="R137" s="4">
        <f t="shared" ca="1" si="53"/>
        <v>0.86197528811164714</v>
      </c>
      <c r="S137" s="4">
        <f t="shared" ca="1" si="54"/>
        <v>44</v>
      </c>
      <c r="T137" s="4">
        <f t="shared" ca="1" si="55"/>
        <v>0.6</v>
      </c>
      <c r="U137" s="4">
        <f t="shared" ca="1" si="56"/>
        <v>0.86197528811164714</v>
      </c>
      <c r="V137" s="4">
        <f t="shared" ca="1" si="57"/>
        <v>0.2530475570177102</v>
      </c>
      <c r="Y137" s="4">
        <v>2.7170900000150766</v>
      </c>
      <c r="Z137" s="4">
        <v>3.6352775000096926</v>
      </c>
      <c r="AA137" s="4">
        <v>2.7018849999933536</v>
      </c>
      <c r="AB137" s="4">
        <v>3.8978425000131267</v>
      </c>
      <c r="AD137" s="4">
        <v>1.5843024999746547</v>
      </c>
      <c r="AE137" s="4">
        <f t="shared" si="37"/>
        <v>2.8523024999742574</v>
      </c>
      <c r="AF137" s="4">
        <v>116</v>
      </c>
      <c r="AG137" s="2">
        <f t="shared" si="58"/>
        <v>13.300000000000022</v>
      </c>
      <c r="AH137" s="4">
        <f t="shared" si="38"/>
        <v>399</v>
      </c>
      <c r="AI137" s="4">
        <f t="shared" si="39"/>
        <v>1</v>
      </c>
      <c r="AJ137" s="2">
        <f t="shared" si="40"/>
        <v>0</v>
      </c>
      <c r="AK137" s="4">
        <v>116</v>
      </c>
      <c r="AL137" s="4">
        <f t="shared" ca="1" si="41"/>
        <v>0.86197528811164714</v>
      </c>
      <c r="AM137" s="4">
        <f t="shared" ca="1" si="42"/>
        <v>0.2530475570177102</v>
      </c>
      <c r="AN137" s="2">
        <f t="shared" si="59"/>
        <v>13.300000000000022</v>
      </c>
      <c r="AO137" s="4">
        <f t="shared" ca="1" si="43"/>
        <v>399</v>
      </c>
      <c r="AP137" s="4">
        <f t="shared" ca="1" si="44"/>
        <v>1</v>
      </c>
      <c r="AQ137" s="2">
        <f t="shared" ca="1" si="45"/>
        <v>0</v>
      </c>
      <c r="AT137" s="10">
        <f t="shared" ca="1" si="60"/>
        <v>0</v>
      </c>
      <c r="AU137" s="10">
        <f t="shared" ca="1" si="61"/>
        <v>0</v>
      </c>
      <c r="AV137" s="10">
        <f t="shared" ca="1" si="62"/>
        <v>0</v>
      </c>
      <c r="AW137" s="10">
        <f t="shared" ca="1" si="63"/>
        <v>0</v>
      </c>
      <c r="AX137" s="10">
        <f t="shared" ca="1" si="46"/>
        <v>0.86197528811164714</v>
      </c>
    </row>
    <row r="138" spans="2:50" x14ac:dyDescent="0.15">
      <c r="B138" s="4">
        <v>2.8523024999742574</v>
      </c>
      <c r="C138" s="4">
        <f t="shared" si="47"/>
        <v>2.5353024999752449</v>
      </c>
      <c r="F138" s="4">
        <v>117</v>
      </c>
      <c r="G138" s="4">
        <f t="shared" ca="1" si="33"/>
        <v>1</v>
      </c>
      <c r="H138" s="4">
        <f t="shared" ca="1" si="64"/>
        <v>1.3444197530864181</v>
      </c>
      <c r="I138" s="4">
        <f t="shared" ca="1" si="34"/>
        <v>1.6469135802469136E-2</v>
      </c>
      <c r="J138" s="4">
        <f t="shared" ca="1" si="65"/>
        <v>1.3444197530864181</v>
      </c>
      <c r="K138" s="4">
        <f t="shared" ca="1" si="48"/>
        <v>1.6683550578028719</v>
      </c>
      <c r="L138" s="4">
        <f t="shared" ca="1" si="49"/>
        <v>7</v>
      </c>
      <c r="M138" s="4">
        <f t="shared" ca="1" si="35"/>
        <v>-1.6265259132817407</v>
      </c>
      <c r="N138" s="4">
        <f t="shared" ca="1" si="50"/>
        <v>0.68448729580919188</v>
      </c>
      <c r="O138" s="4">
        <f t="shared" ca="1" si="51"/>
        <v>14</v>
      </c>
      <c r="P138" s="4">
        <f t="shared" ca="1" si="36"/>
        <v>0.53515371721303273</v>
      </c>
      <c r="Q138" s="4">
        <f t="shared" ca="1" si="52"/>
        <v>-1.0913721960687079</v>
      </c>
      <c r="R138" s="4">
        <f t="shared" ca="1" si="53"/>
        <v>0.2530475570177102</v>
      </c>
      <c r="S138" s="4">
        <f t="shared" ca="1" si="54"/>
        <v>44</v>
      </c>
      <c r="T138" s="4">
        <f t="shared" ca="1" si="55"/>
        <v>0.6</v>
      </c>
      <c r="U138" s="4">
        <f t="shared" ca="1" si="56"/>
        <v>0.2530475570177102</v>
      </c>
      <c r="V138" s="4">
        <f t="shared" ca="1" si="57"/>
        <v>2.0421348203301251</v>
      </c>
      <c r="Y138" s="4">
        <v>2.4160900000147478</v>
      </c>
      <c r="Z138" s="4">
        <v>3.6152775000104498</v>
      </c>
      <c r="AA138" s="4">
        <v>3.6608849999915094</v>
      </c>
      <c r="AB138" s="4">
        <v>7.8425000147319679E-3</v>
      </c>
      <c r="AD138" s="4">
        <v>2.8523024999742574</v>
      </c>
      <c r="AE138" s="4">
        <f t="shared" si="37"/>
        <v>2.5353024999752449</v>
      </c>
      <c r="AF138" s="4">
        <v>117</v>
      </c>
      <c r="AG138" s="2">
        <f t="shared" si="58"/>
        <v>13.520000000000023</v>
      </c>
      <c r="AH138" s="4">
        <f t="shared" si="38"/>
        <v>399</v>
      </c>
      <c r="AI138" s="4">
        <f t="shared" si="39"/>
        <v>1</v>
      </c>
      <c r="AJ138" s="2">
        <f t="shared" si="40"/>
        <v>0</v>
      </c>
      <c r="AK138" s="4">
        <v>117</v>
      </c>
      <c r="AL138" s="4">
        <f t="shared" ca="1" si="41"/>
        <v>0.2530475570177102</v>
      </c>
      <c r="AM138" s="4">
        <f t="shared" ca="1" si="42"/>
        <v>2.0421348203301251</v>
      </c>
      <c r="AN138" s="2">
        <f t="shared" si="59"/>
        <v>13.520000000000023</v>
      </c>
      <c r="AO138" s="4">
        <f t="shared" ca="1" si="43"/>
        <v>399</v>
      </c>
      <c r="AP138" s="4">
        <f t="shared" ca="1" si="44"/>
        <v>1</v>
      </c>
      <c r="AQ138" s="2">
        <f t="shared" ca="1" si="45"/>
        <v>0</v>
      </c>
      <c r="AT138" s="10">
        <f t="shared" ca="1" si="60"/>
        <v>0</v>
      </c>
      <c r="AU138" s="10">
        <f t="shared" ca="1" si="61"/>
        <v>0</v>
      </c>
      <c r="AV138" s="10">
        <f t="shared" ca="1" si="62"/>
        <v>0</v>
      </c>
      <c r="AW138" s="10">
        <f t="shared" ca="1" si="63"/>
        <v>0</v>
      </c>
      <c r="AX138" s="10">
        <f t="shared" ca="1" si="46"/>
        <v>0.2530475570177102</v>
      </c>
    </row>
    <row r="139" spans="2:50" x14ac:dyDescent="0.15">
      <c r="B139" s="4">
        <v>2.5353024999752449</v>
      </c>
      <c r="C139" s="4">
        <f t="shared" si="47"/>
        <v>2.2813024999770448</v>
      </c>
      <c r="F139" s="4">
        <v>118</v>
      </c>
      <c r="G139" s="4">
        <f t="shared" ca="1" si="33"/>
        <v>1</v>
      </c>
      <c r="H139" s="4">
        <f t="shared" ca="1" si="64"/>
        <v>1.3608888888888873</v>
      </c>
      <c r="I139" s="4">
        <f t="shared" ca="1" si="34"/>
        <v>1.6469135802469136E-2</v>
      </c>
      <c r="J139" s="4">
        <f t="shared" ca="1" si="65"/>
        <v>1.3608888888888873</v>
      </c>
      <c r="K139" s="4">
        <f t="shared" ca="1" si="48"/>
        <v>1.8978640777560722</v>
      </c>
      <c r="L139" s="4">
        <f t="shared" ca="1" si="49"/>
        <v>19</v>
      </c>
      <c r="M139" s="4">
        <f t="shared" ca="1" si="35"/>
        <v>1.8397899416934362</v>
      </c>
      <c r="N139" s="4">
        <f t="shared" ca="1" si="50"/>
        <v>1.3377713923742727</v>
      </c>
      <c r="O139" s="4">
        <f t="shared" ca="1" si="51"/>
        <v>6</v>
      </c>
      <c r="P139" s="4">
        <f t="shared" ca="1" si="36"/>
        <v>-1.1585440102521984</v>
      </c>
      <c r="Q139" s="4">
        <f t="shared" ca="1" si="52"/>
        <v>0.6812459314412378</v>
      </c>
      <c r="R139" s="4">
        <f t="shared" ca="1" si="53"/>
        <v>2.0421348203301251</v>
      </c>
      <c r="S139" s="4">
        <f t="shared" ca="1" si="54"/>
        <v>44</v>
      </c>
      <c r="T139" s="4">
        <f t="shared" ca="1" si="55"/>
        <v>0.6</v>
      </c>
      <c r="U139" s="4">
        <f t="shared" ca="1" si="56"/>
        <v>2.0421348203301251</v>
      </c>
      <c r="V139" s="4">
        <f t="shared" ca="1" si="57"/>
        <v>-0.80089081544586027</v>
      </c>
      <c r="Y139" s="4">
        <v>2.2850900000150887</v>
      </c>
      <c r="Z139" s="4">
        <v>8.5592775000087329</v>
      </c>
      <c r="AA139" s="4">
        <v>-3.2551150000088569</v>
      </c>
      <c r="AB139" s="4">
        <v>2.5078425000160109</v>
      </c>
      <c r="AD139" s="4">
        <v>2.5353024999752449</v>
      </c>
      <c r="AE139" s="4">
        <f t="shared" si="37"/>
        <v>2.2813024999770448</v>
      </c>
      <c r="AF139" s="4">
        <v>118</v>
      </c>
      <c r="AG139" s="2">
        <f t="shared" si="58"/>
        <v>13.740000000000023</v>
      </c>
      <c r="AH139" s="4">
        <f t="shared" si="38"/>
        <v>399</v>
      </c>
      <c r="AI139" s="4">
        <f t="shared" si="39"/>
        <v>1</v>
      </c>
      <c r="AJ139" s="2">
        <f t="shared" si="40"/>
        <v>0</v>
      </c>
      <c r="AK139" s="4">
        <v>118</v>
      </c>
      <c r="AL139" s="4">
        <f t="shared" ca="1" si="41"/>
        <v>2.0421348203301251</v>
      </c>
      <c r="AM139" s="4">
        <f t="shared" ca="1" si="42"/>
        <v>-0.80089081544586027</v>
      </c>
      <c r="AN139" s="2">
        <f t="shared" si="59"/>
        <v>13.740000000000023</v>
      </c>
      <c r="AO139" s="4">
        <f t="shared" ca="1" si="43"/>
        <v>399</v>
      </c>
      <c r="AP139" s="4">
        <f t="shared" ca="1" si="44"/>
        <v>1</v>
      </c>
      <c r="AQ139" s="2">
        <f t="shared" ca="1" si="45"/>
        <v>0</v>
      </c>
      <c r="AT139" s="10">
        <f t="shared" ca="1" si="60"/>
        <v>0</v>
      </c>
      <c r="AU139" s="10">
        <f t="shared" ca="1" si="61"/>
        <v>0</v>
      </c>
      <c r="AV139" s="10">
        <f t="shared" ca="1" si="62"/>
        <v>0</v>
      </c>
      <c r="AW139" s="10">
        <f t="shared" ca="1" si="63"/>
        <v>0</v>
      </c>
      <c r="AX139" s="10">
        <f t="shared" ca="1" si="46"/>
        <v>2.0421348203301251</v>
      </c>
    </row>
    <row r="140" spans="2:50" x14ac:dyDescent="0.15">
      <c r="B140" s="4">
        <v>2.2813024999770448</v>
      </c>
      <c r="C140" s="4">
        <f t="shared" si="47"/>
        <v>2.2143024999756733</v>
      </c>
      <c r="F140" s="4">
        <v>119</v>
      </c>
      <c r="G140" s="4">
        <f t="shared" ca="1" si="33"/>
        <v>1</v>
      </c>
      <c r="H140" s="4">
        <f t="shared" ca="1" si="64"/>
        <v>1.3773580246913564</v>
      </c>
      <c r="I140" s="4">
        <f t="shared" ca="1" si="34"/>
        <v>1.6469135802469136E-2</v>
      </c>
      <c r="J140" s="4">
        <f t="shared" ca="1" si="65"/>
        <v>1.3773580246913564</v>
      </c>
      <c r="K140" s="4">
        <f t="shared" ca="1" si="48"/>
        <v>1.6381262707183915</v>
      </c>
      <c r="L140" s="4">
        <f t="shared" ca="1" si="49"/>
        <v>15</v>
      </c>
      <c r="M140" s="4">
        <f t="shared" ca="1" si="35"/>
        <v>-0.6662859802862845</v>
      </c>
      <c r="N140" s="4">
        <f t="shared" ca="1" si="50"/>
        <v>1.6621698308464414</v>
      </c>
      <c r="O140" s="4">
        <f t="shared" ca="1" si="51"/>
        <v>11</v>
      </c>
      <c r="P140" s="4">
        <f t="shared" ca="1" si="36"/>
        <v>-1.5119628598509323</v>
      </c>
      <c r="Q140" s="4">
        <f t="shared" ca="1" si="52"/>
        <v>-2.1782488401372166</v>
      </c>
      <c r="R140" s="4">
        <f t="shared" ca="1" si="53"/>
        <v>-0.80089081544586027</v>
      </c>
      <c r="S140" s="4">
        <f t="shared" ca="1" si="54"/>
        <v>44</v>
      </c>
      <c r="T140" s="4">
        <f t="shared" ca="1" si="55"/>
        <v>0.6</v>
      </c>
      <c r="U140" s="4">
        <f t="shared" ca="1" si="56"/>
        <v>-0.80089081544586027</v>
      </c>
      <c r="V140" s="4">
        <f t="shared" ca="1" si="57"/>
        <v>1.8758372866009434</v>
      </c>
      <c r="Y140" s="4">
        <v>0.58009000001391087</v>
      </c>
      <c r="Z140" s="4">
        <v>5.074277500010993</v>
      </c>
      <c r="AA140" s="4">
        <v>3.4368849999921736</v>
      </c>
      <c r="AB140" s="4">
        <v>2.7498425000160864</v>
      </c>
      <c r="AD140" s="4">
        <v>2.2813024999770448</v>
      </c>
      <c r="AE140" s="4">
        <f t="shared" si="37"/>
        <v>2.2143024999756733</v>
      </c>
      <c r="AF140" s="4">
        <v>119</v>
      </c>
      <c r="AG140" s="2">
        <f t="shared" si="58"/>
        <v>13.960000000000024</v>
      </c>
      <c r="AH140" s="4">
        <f t="shared" si="38"/>
        <v>399</v>
      </c>
      <c r="AI140" s="4">
        <f t="shared" si="39"/>
        <v>1</v>
      </c>
      <c r="AJ140" s="2">
        <f t="shared" si="40"/>
        <v>0</v>
      </c>
      <c r="AK140" s="4">
        <v>119</v>
      </c>
      <c r="AL140" s="4">
        <f t="shared" ca="1" si="41"/>
        <v>-0.80089081544586027</v>
      </c>
      <c r="AM140" s="4">
        <f t="shared" ca="1" si="42"/>
        <v>1.8758372866009434</v>
      </c>
      <c r="AN140" s="2">
        <f t="shared" si="59"/>
        <v>13.960000000000024</v>
      </c>
      <c r="AO140" s="4">
        <f t="shared" ca="1" si="43"/>
        <v>399</v>
      </c>
      <c r="AP140" s="4">
        <f t="shared" ca="1" si="44"/>
        <v>1</v>
      </c>
      <c r="AQ140" s="2">
        <f t="shared" ca="1" si="45"/>
        <v>0</v>
      </c>
      <c r="AT140" s="10">
        <f t="shared" ca="1" si="60"/>
        <v>0</v>
      </c>
      <c r="AU140" s="10">
        <f t="shared" ca="1" si="61"/>
        <v>0</v>
      </c>
      <c r="AV140" s="10">
        <f t="shared" ca="1" si="62"/>
        <v>0</v>
      </c>
      <c r="AW140" s="10">
        <f t="shared" ca="1" si="63"/>
        <v>0</v>
      </c>
      <c r="AX140" s="10">
        <f t="shared" ca="1" si="46"/>
        <v>-0.80089081544586027</v>
      </c>
    </row>
    <row r="141" spans="2:50" x14ac:dyDescent="0.15">
      <c r="B141" s="4">
        <v>2.2143024999756733</v>
      </c>
      <c r="C141" s="4">
        <f t="shared" si="47"/>
        <v>1.9723024999755978</v>
      </c>
      <c r="F141" s="4">
        <v>120</v>
      </c>
      <c r="G141" s="4">
        <f t="shared" ca="1" si="33"/>
        <v>1</v>
      </c>
      <c r="H141" s="4">
        <f t="shared" ca="1" si="64"/>
        <v>1.3938271604938255</v>
      </c>
      <c r="I141" s="4">
        <f t="shared" ca="1" si="34"/>
        <v>1.6469135802469136E-2</v>
      </c>
      <c r="J141" s="4">
        <f t="shared" ca="1" si="65"/>
        <v>1.3938271604938255</v>
      </c>
      <c r="K141" s="4">
        <f t="shared" ca="1" si="48"/>
        <v>0.52634217669093775</v>
      </c>
      <c r="L141" s="4">
        <f t="shared" ca="1" si="49"/>
        <v>19</v>
      </c>
      <c r="M141" s="4">
        <f t="shared" ca="1" si="35"/>
        <v>0.48201012610712474</v>
      </c>
      <c r="N141" s="4">
        <f t="shared" ca="1" si="50"/>
        <v>1.1723116801960427</v>
      </c>
      <c r="O141" s="4">
        <f t="shared" ca="1" si="51"/>
        <v>5</v>
      </c>
      <c r="P141" s="4">
        <f t="shared" ca="1" si="36"/>
        <v>-6.8940280495848478E-15</v>
      </c>
      <c r="Q141" s="4">
        <f t="shared" ca="1" si="52"/>
        <v>0.48201012610711785</v>
      </c>
      <c r="R141" s="4">
        <f t="shared" ca="1" si="53"/>
        <v>1.8758372866009434</v>
      </c>
      <c r="S141" s="4">
        <f t="shared" ca="1" si="54"/>
        <v>44</v>
      </c>
      <c r="T141" s="4">
        <f t="shared" ca="1" si="55"/>
        <v>0.6</v>
      </c>
      <c r="U141" s="4">
        <f t="shared" ca="1" si="56"/>
        <v>1.8758372866009434</v>
      </c>
      <c r="V141" s="4">
        <f t="shared" ca="1" si="57"/>
        <v>3.1434353561920148</v>
      </c>
      <c r="Y141" s="4">
        <v>1.5240900000144109</v>
      </c>
      <c r="Z141" s="4">
        <v>2.9372775000098272</v>
      </c>
      <c r="AA141" s="4">
        <v>0.67888499999213536</v>
      </c>
      <c r="AB141" s="4">
        <v>0.86784250001414875</v>
      </c>
      <c r="AD141" s="4">
        <v>2.2143024999756733</v>
      </c>
      <c r="AE141" s="4">
        <f t="shared" si="37"/>
        <v>1.9723024999755978</v>
      </c>
      <c r="AF141" s="4">
        <v>120</v>
      </c>
      <c r="AG141" s="2">
        <f t="shared" si="58"/>
        <v>14.180000000000025</v>
      </c>
      <c r="AH141" s="4">
        <f t="shared" si="38"/>
        <v>399</v>
      </c>
      <c r="AI141" s="4">
        <f t="shared" si="39"/>
        <v>1</v>
      </c>
      <c r="AJ141" s="2">
        <f t="shared" si="40"/>
        <v>0</v>
      </c>
      <c r="AK141" s="4">
        <v>120</v>
      </c>
      <c r="AL141" s="4">
        <f t="shared" ca="1" si="41"/>
        <v>1.8758372866009434</v>
      </c>
      <c r="AM141" s="4">
        <f t="shared" ca="1" si="42"/>
        <v>3.1434353561920148</v>
      </c>
      <c r="AN141" s="2">
        <f t="shared" si="59"/>
        <v>14.180000000000025</v>
      </c>
      <c r="AO141" s="4">
        <f t="shared" ca="1" si="43"/>
        <v>399</v>
      </c>
      <c r="AP141" s="4">
        <f t="shared" ca="1" si="44"/>
        <v>1</v>
      </c>
      <c r="AQ141" s="2">
        <f t="shared" ca="1" si="45"/>
        <v>0</v>
      </c>
      <c r="AT141" s="10">
        <f t="shared" ca="1" si="60"/>
        <v>0</v>
      </c>
      <c r="AU141" s="10">
        <f t="shared" ca="1" si="61"/>
        <v>0</v>
      </c>
      <c r="AV141" s="10">
        <f t="shared" ca="1" si="62"/>
        <v>0</v>
      </c>
      <c r="AW141" s="10">
        <f t="shared" ca="1" si="63"/>
        <v>0</v>
      </c>
      <c r="AX141" s="10">
        <f t="shared" ca="1" si="46"/>
        <v>1.8758372866009434</v>
      </c>
    </row>
    <row r="142" spans="2:50" x14ac:dyDescent="0.15">
      <c r="B142" s="4">
        <v>1.9723024999755978</v>
      </c>
      <c r="C142" s="4">
        <f t="shared" si="47"/>
        <v>2.0723024999753648</v>
      </c>
      <c r="F142" s="4">
        <v>121</v>
      </c>
      <c r="G142" s="4">
        <f t="shared" ca="1" si="33"/>
        <v>1</v>
      </c>
      <c r="H142" s="4">
        <f t="shared" ca="1" si="64"/>
        <v>1.4102962962962946</v>
      </c>
      <c r="I142" s="4">
        <f t="shared" ca="1" si="34"/>
        <v>1.6469135802469136E-2</v>
      </c>
      <c r="J142" s="4">
        <f t="shared" ca="1" si="65"/>
        <v>1.4102962962962946</v>
      </c>
      <c r="K142" s="4">
        <f t="shared" ca="1" si="48"/>
        <v>1.7958864960960006</v>
      </c>
      <c r="L142" s="4">
        <f t="shared" ca="1" si="49"/>
        <v>9</v>
      </c>
      <c r="M142" s="4">
        <f t="shared" ca="1" si="35"/>
        <v>0.61422935679138602</v>
      </c>
      <c r="N142" s="4">
        <f t="shared" ca="1" si="50"/>
        <v>1.5823772772010019</v>
      </c>
      <c r="O142" s="4">
        <f t="shared" ca="1" si="51"/>
        <v>8</v>
      </c>
      <c r="P142" s="4">
        <f t="shared" ca="1" si="36"/>
        <v>1.1189097031043345</v>
      </c>
      <c r="Q142" s="4">
        <f t="shared" ca="1" si="52"/>
        <v>1.7331390598957204</v>
      </c>
      <c r="R142" s="4">
        <f t="shared" ca="1" si="53"/>
        <v>3.1434353561920148</v>
      </c>
      <c r="S142" s="4">
        <f t="shared" ca="1" si="54"/>
        <v>44</v>
      </c>
      <c r="T142" s="4">
        <f t="shared" ca="1" si="55"/>
        <v>0.6</v>
      </c>
      <c r="U142" s="4">
        <f t="shared" ca="1" si="56"/>
        <v>3.1434353561920148</v>
      </c>
      <c r="V142" s="4">
        <f t="shared" ca="1" si="57"/>
        <v>2.7516073568434667</v>
      </c>
      <c r="Y142" s="4">
        <v>2.5590900000160843</v>
      </c>
      <c r="Z142" s="4">
        <v>4.356277500008332</v>
      </c>
      <c r="AA142" s="4">
        <v>4.3118849999927988</v>
      </c>
      <c r="AB142" s="4">
        <v>5.5568425000132038</v>
      </c>
      <c r="AD142" s="4">
        <v>1.9723024999755978</v>
      </c>
      <c r="AE142" s="4">
        <f t="shared" si="37"/>
        <v>2.0723024999753648</v>
      </c>
      <c r="AF142" s="4">
        <v>121</v>
      </c>
      <c r="AG142" s="2">
        <f t="shared" si="58"/>
        <v>14.400000000000025</v>
      </c>
      <c r="AH142" s="4">
        <f t="shared" si="38"/>
        <v>399</v>
      </c>
      <c r="AI142" s="4">
        <f t="shared" si="39"/>
        <v>1</v>
      </c>
      <c r="AJ142" s="2">
        <f t="shared" si="40"/>
        <v>0</v>
      </c>
      <c r="AK142" s="4">
        <v>121</v>
      </c>
      <c r="AL142" s="4">
        <f t="shared" ca="1" si="41"/>
        <v>3.1434353561920148</v>
      </c>
      <c r="AM142" s="4">
        <f t="shared" ca="1" si="42"/>
        <v>2.7516073568434667</v>
      </c>
      <c r="AN142" s="2">
        <f t="shared" si="59"/>
        <v>14.400000000000025</v>
      </c>
      <c r="AO142" s="4">
        <f t="shared" ca="1" si="43"/>
        <v>399</v>
      </c>
      <c r="AP142" s="4">
        <f t="shared" ca="1" si="44"/>
        <v>1</v>
      </c>
      <c r="AQ142" s="2">
        <f t="shared" ca="1" si="45"/>
        <v>0</v>
      </c>
      <c r="AT142" s="10">
        <f t="shared" ca="1" si="60"/>
        <v>0</v>
      </c>
      <c r="AU142" s="10">
        <f t="shared" ca="1" si="61"/>
        <v>0</v>
      </c>
      <c r="AV142" s="10">
        <f t="shared" ca="1" si="62"/>
        <v>0</v>
      </c>
      <c r="AW142" s="10">
        <f t="shared" ca="1" si="63"/>
        <v>0</v>
      </c>
      <c r="AX142" s="10">
        <f t="shared" ca="1" si="46"/>
        <v>3.1434353561920148</v>
      </c>
    </row>
    <row r="143" spans="2:50" x14ac:dyDescent="0.15">
      <c r="B143" s="4">
        <v>2.0723024999753648</v>
      </c>
      <c r="C143" s="4">
        <f t="shared" si="47"/>
        <v>3.1273024999762811</v>
      </c>
      <c r="F143" s="4">
        <v>122</v>
      </c>
      <c r="G143" s="4">
        <f t="shared" ca="1" si="33"/>
        <v>1</v>
      </c>
      <c r="H143" s="4">
        <f t="shared" ca="1" si="64"/>
        <v>1.4267654320987637</v>
      </c>
      <c r="I143" s="4">
        <f t="shared" ca="1" si="34"/>
        <v>1.6469135802469136E-2</v>
      </c>
      <c r="J143" s="4">
        <f t="shared" ca="1" si="65"/>
        <v>1.4267654320987637</v>
      </c>
      <c r="K143" s="4">
        <f t="shared" ca="1" si="48"/>
        <v>1.1207790320162603</v>
      </c>
      <c r="L143" s="4">
        <f t="shared" ca="1" si="49"/>
        <v>8</v>
      </c>
      <c r="M143" s="4">
        <f t="shared" ca="1" si="35"/>
        <v>1.1207790320162603</v>
      </c>
      <c r="N143" s="4">
        <f t="shared" ca="1" si="50"/>
        <v>0.4703169866274971</v>
      </c>
      <c r="O143" s="4">
        <f t="shared" ca="1" si="51"/>
        <v>7</v>
      </c>
      <c r="P143" s="4">
        <f t="shared" ca="1" si="36"/>
        <v>0.20406289272844283</v>
      </c>
      <c r="Q143" s="4">
        <f t="shared" ca="1" si="52"/>
        <v>1.3248419247447032</v>
      </c>
      <c r="R143" s="4">
        <f t="shared" ca="1" si="53"/>
        <v>2.7516073568434667</v>
      </c>
      <c r="S143" s="4">
        <f t="shared" ca="1" si="54"/>
        <v>44</v>
      </c>
      <c r="T143" s="4">
        <f t="shared" ca="1" si="55"/>
        <v>0.6</v>
      </c>
      <c r="U143" s="4">
        <f t="shared" ca="1" si="56"/>
        <v>2.7516073568434667</v>
      </c>
      <c r="V143" s="4">
        <f t="shared" ca="1" si="57"/>
        <v>1.1148423660393045</v>
      </c>
      <c r="Y143" s="4">
        <v>2.2900900000166757</v>
      </c>
      <c r="Z143" s="4">
        <v>2.0232775000081915</v>
      </c>
      <c r="AA143" s="4">
        <v>2.304884999993817</v>
      </c>
      <c r="AB143" s="4">
        <v>2.5468425000134687</v>
      </c>
      <c r="AD143" s="4">
        <v>2.0723024999753648</v>
      </c>
      <c r="AE143" s="4">
        <f t="shared" si="37"/>
        <v>3.1273024999762811</v>
      </c>
      <c r="AF143" s="4">
        <v>122</v>
      </c>
      <c r="AG143" s="2">
        <f t="shared" si="58"/>
        <v>14.620000000000026</v>
      </c>
      <c r="AH143" s="4">
        <f t="shared" si="38"/>
        <v>399</v>
      </c>
      <c r="AI143" s="4">
        <f t="shared" si="39"/>
        <v>1</v>
      </c>
      <c r="AJ143" s="2">
        <f t="shared" si="40"/>
        <v>0</v>
      </c>
      <c r="AK143" s="4">
        <v>122</v>
      </c>
      <c r="AL143" s="4">
        <f t="shared" ca="1" si="41"/>
        <v>2.7516073568434667</v>
      </c>
      <c r="AM143" s="4">
        <f t="shared" ca="1" si="42"/>
        <v>1.1148423660393045</v>
      </c>
      <c r="AN143" s="2">
        <f t="shared" si="59"/>
        <v>14.620000000000026</v>
      </c>
      <c r="AO143" s="4">
        <f t="shared" ca="1" si="43"/>
        <v>399</v>
      </c>
      <c r="AP143" s="4">
        <f t="shared" ca="1" si="44"/>
        <v>1</v>
      </c>
      <c r="AQ143" s="2">
        <f t="shared" ca="1" si="45"/>
        <v>0</v>
      </c>
      <c r="AT143" s="10">
        <f t="shared" ca="1" si="60"/>
        <v>0</v>
      </c>
      <c r="AU143" s="10">
        <f t="shared" ca="1" si="61"/>
        <v>0</v>
      </c>
      <c r="AV143" s="10">
        <f t="shared" ca="1" si="62"/>
        <v>0</v>
      </c>
      <c r="AW143" s="10">
        <f t="shared" ca="1" si="63"/>
        <v>0</v>
      </c>
      <c r="AX143" s="10">
        <f t="shared" ca="1" si="46"/>
        <v>2.7516073568434667</v>
      </c>
    </row>
    <row r="144" spans="2:50" x14ac:dyDescent="0.15">
      <c r="B144" s="4">
        <v>3.1273024999762811</v>
      </c>
      <c r="C144" s="4">
        <f t="shared" si="47"/>
        <v>3.0293024999750173</v>
      </c>
      <c r="F144" s="4">
        <v>123</v>
      </c>
      <c r="G144" s="4">
        <f t="shared" ca="1" si="33"/>
        <v>1</v>
      </c>
      <c r="H144" s="4">
        <f t="shared" ca="1" si="64"/>
        <v>1.4432345679012328</v>
      </c>
      <c r="I144" s="4">
        <f t="shared" ca="1" si="34"/>
        <v>1.6469135802469136E-2</v>
      </c>
      <c r="J144" s="4">
        <f t="shared" ca="1" si="65"/>
        <v>1.4432345679012328</v>
      </c>
      <c r="K144" s="4">
        <f t="shared" ca="1" si="48"/>
        <v>0.86707520568925167</v>
      </c>
      <c r="L144" s="4">
        <f t="shared" ca="1" si="49"/>
        <v>19</v>
      </c>
      <c r="M144" s="4">
        <f t="shared" ca="1" si="35"/>
        <v>0.14271588822300871</v>
      </c>
      <c r="N144" s="4">
        <f t="shared" ca="1" si="50"/>
        <v>0.48322351242424472</v>
      </c>
      <c r="O144" s="4">
        <f t="shared" ca="1" si="51"/>
        <v>14</v>
      </c>
      <c r="P144" s="4">
        <f t="shared" ca="1" si="36"/>
        <v>-0.47110809008493698</v>
      </c>
      <c r="Q144" s="4">
        <f t="shared" ca="1" si="52"/>
        <v>-0.3283922018619283</v>
      </c>
      <c r="R144" s="4">
        <f t="shared" ca="1" si="53"/>
        <v>1.1148423660393045</v>
      </c>
      <c r="S144" s="4">
        <f t="shared" ca="1" si="54"/>
        <v>44</v>
      </c>
      <c r="T144" s="4">
        <f t="shared" ca="1" si="55"/>
        <v>0.6</v>
      </c>
      <c r="U144" s="4">
        <f t="shared" ca="1" si="56"/>
        <v>1.1148423660393045</v>
      </c>
      <c r="V144" s="4">
        <f t="shared" ca="1" si="57"/>
        <v>-0.17777238884813706</v>
      </c>
      <c r="Y144" s="4">
        <v>2.321090000016568</v>
      </c>
      <c r="Z144" s="4">
        <v>4.101277500009104</v>
      </c>
      <c r="AA144" s="4">
        <v>3.6158849999914366</v>
      </c>
      <c r="AB144" s="4">
        <v>2.4848425000136842</v>
      </c>
      <c r="AD144" s="4">
        <v>3.1273024999762811</v>
      </c>
      <c r="AE144" s="4">
        <f t="shared" si="37"/>
        <v>3.0293024999750173</v>
      </c>
      <c r="AF144" s="4">
        <v>123</v>
      </c>
      <c r="AG144" s="2">
        <f t="shared" si="58"/>
        <v>14.840000000000027</v>
      </c>
      <c r="AH144" s="4">
        <f t="shared" si="38"/>
        <v>399</v>
      </c>
      <c r="AI144" s="4">
        <f t="shared" si="39"/>
        <v>1</v>
      </c>
      <c r="AJ144" s="2">
        <f t="shared" si="40"/>
        <v>0</v>
      </c>
      <c r="AK144" s="4">
        <v>123</v>
      </c>
      <c r="AL144" s="4">
        <f t="shared" ca="1" si="41"/>
        <v>1.1148423660393045</v>
      </c>
      <c r="AM144" s="4">
        <f t="shared" ca="1" si="42"/>
        <v>-0.17777238884813706</v>
      </c>
      <c r="AN144" s="2">
        <f t="shared" si="59"/>
        <v>14.840000000000027</v>
      </c>
      <c r="AO144" s="4">
        <f t="shared" ca="1" si="43"/>
        <v>399</v>
      </c>
      <c r="AP144" s="4">
        <f t="shared" ca="1" si="44"/>
        <v>1</v>
      </c>
      <c r="AQ144" s="2">
        <f t="shared" ca="1" si="45"/>
        <v>0</v>
      </c>
      <c r="AT144" s="10">
        <f t="shared" ca="1" si="60"/>
        <v>0</v>
      </c>
      <c r="AU144" s="10">
        <f t="shared" ca="1" si="61"/>
        <v>0</v>
      </c>
      <c r="AV144" s="10">
        <f t="shared" ca="1" si="62"/>
        <v>0</v>
      </c>
      <c r="AW144" s="10">
        <f t="shared" ca="1" si="63"/>
        <v>0</v>
      </c>
      <c r="AX144" s="10">
        <f t="shared" ca="1" si="46"/>
        <v>1.1148423660393045</v>
      </c>
    </row>
    <row r="145" spans="2:50" x14ac:dyDescent="0.15">
      <c r="B145" s="4">
        <v>3.0293024999750173</v>
      </c>
      <c r="C145" s="4">
        <f t="shared" si="47"/>
        <v>1.2803024999747947</v>
      </c>
      <c r="F145" s="4">
        <v>124</v>
      </c>
      <c r="G145" s="4">
        <f t="shared" ca="1" si="33"/>
        <v>1</v>
      </c>
      <c r="H145" s="4">
        <f t="shared" ca="1" si="64"/>
        <v>1.4597037037037019</v>
      </c>
      <c r="I145" s="4">
        <f t="shared" ca="1" si="34"/>
        <v>1.6469135802469136E-2</v>
      </c>
      <c r="J145" s="4">
        <f t="shared" ca="1" si="65"/>
        <v>1.4597037037037019</v>
      </c>
      <c r="K145" s="4">
        <f t="shared" ca="1" si="48"/>
        <v>0.74424387766227218</v>
      </c>
      <c r="L145" s="4">
        <f t="shared" ca="1" si="49"/>
        <v>4</v>
      </c>
      <c r="M145" s="4">
        <f t="shared" ca="1" si="35"/>
        <v>-1.0941388077185984E-14</v>
      </c>
      <c r="N145" s="4">
        <f t="shared" ca="1" si="50"/>
        <v>1.6795868413360611</v>
      </c>
      <c r="O145" s="4">
        <f t="shared" ca="1" si="51"/>
        <v>7</v>
      </c>
      <c r="P145" s="4">
        <f t="shared" ca="1" si="36"/>
        <v>-1.6374760925518281</v>
      </c>
      <c r="Q145" s="4">
        <f t="shared" ca="1" si="52"/>
        <v>-1.637476092551839</v>
      </c>
      <c r="R145" s="4">
        <f t="shared" ca="1" si="53"/>
        <v>-0.17777238884813706</v>
      </c>
      <c r="S145" s="4">
        <f t="shared" ca="1" si="54"/>
        <v>44</v>
      </c>
      <c r="T145" s="4">
        <f t="shared" ca="1" si="55"/>
        <v>0.6</v>
      </c>
      <c r="U145" s="4">
        <f t="shared" ca="1" si="56"/>
        <v>-0.17777238884813706</v>
      </c>
      <c r="V145" s="4">
        <f t="shared" ca="1" si="57"/>
        <v>0.82849515945452123</v>
      </c>
      <c r="Y145" s="4">
        <v>4.4080900000160739</v>
      </c>
      <c r="Z145" s="4">
        <v>5.5182775000091056</v>
      </c>
      <c r="AA145" s="4">
        <v>4.0358849999933</v>
      </c>
      <c r="AB145" s="4">
        <v>1.8058425000155864</v>
      </c>
      <c r="AD145" s="4">
        <v>3.0293024999750173</v>
      </c>
      <c r="AE145" s="4">
        <f t="shared" si="37"/>
        <v>1.2803024999747947</v>
      </c>
      <c r="AF145" s="4">
        <v>124</v>
      </c>
      <c r="AG145" s="2">
        <f t="shared" si="58"/>
        <v>15.060000000000027</v>
      </c>
      <c r="AH145" s="4">
        <f t="shared" si="38"/>
        <v>399</v>
      </c>
      <c r="AI145" s="4">
        <f t="shared" si="39"/>
        <v>1</v>
      </c>
      <c r="AJ145" s="2">
        <f t="shared" si="40"/>
        <v>0</v>
      </c>
      <c r="AK145" s="4">
        <v>124</v>
      </c>
      <c r="AL145" s="4">
        <f t="shared" ca="1" si="41"/>
        <v>-0.17777238884813706</v>
      </c>
      <c r="AM145" s="4">
        <f t="shared" ca="1" si="42"/>
        <v>0.82849515945452123</v>
      </c>
      <c r="AN145" s="2">
        <f t="shared" si="59"/>
        <v>15.060000000000027</v>
      </c>
      <c r="AO145" s="4">
        <f t="shared" ca="1" si="43"/>
        <v>399</v>
      </c>
      <c r="AP145" s="4">
        <f t="shared" ca="1" si="44"/>
        <v>1</v>
      </c>
      <c r="AQ145" s="2">
        <f t="shared" ca="1" si="45"/>
        <v>0</v>
      </c>
      <c r="AT145" s="10">
        <f t="shared" ca="1" si="60"/>
        <v>0</v>
      </c>
      <c r="AU145" s="10">
        <f t="shared" ca="1" si="61"/>
        <v>0</v>
      </c>
      <c r="AV145" s="10">
        <f t="shared" ca="1" si="62"/>
        <v>0</v>
      </c>
      <c r="AW145" s="10">
        <f t="shared" ca="1" si="63"/>
        <v>0</v>
      </c>
      <c r="AX145" s="10">
        <f t="shared" ca="1" si="46"/>
        <v>-0.17777238884813706</v>
      </c>
    </row>
    <row r="146" spans="2:50" x14ac:dyDescent="0.15">
      <c r="B146" s="4">
        <v>1.2803024999747947</v>
      </c>
      <c r="C146" s="4">
        <f t="shared" si="47"/>
        <v>3.7003024999755496</v>
      </c>
      <c r="F146" s="4">
        <v>125</v>
      </c>
      <c r="G146" s="4">
        <f t="shared" ca="1" si="33"/>
        <v>1</v>
      </c>
      <c r="H146" s="4">
        <f t="shared" ca="1" si="64"/>
        <v>1.4761728395061711</v>
      </c>
      <c r="I146" s="4">
        <f t="shared" ca="1" si="34"/>
        <v>1.6469135802469136E-2</v>
      </c>
      <c r="J146" s="4">
        <f t="shared" ca="1" si="65"/>
        <v>1.4761728395061711</v>
      </c>
      <c r="K146" s="4">
        <f t="shared" ca="1" si="48"/>
        <v>0.35150752700422816</v>
      </c>
      <c r="L146" s="4">
        <f t="shared" ca="1" si="49"/>
        <v>14</v>
      </c>
      <c r="M146" s="4">
        <f t="shared" ca="1" si="35"/>
        <v>-0.15251340014456236</v>
      </c>
      <c r="N146" s="4">
        <f t="shared" ca="1" si="50"/>
        <v>1.0403760733878396</v>
      </c>
      <c r="O146" s="4">
        <f t="shared" ca="1" si="51"/>
        <v>19</v>
      </c>
      <c r="P146" s="4">
        <f t="shared" ca="1" si="36"/>
        <v>-0.4951642799070875</v>
      </c>
      <c r="Q146" s="4">
        <f t="shared" ca="1" si="52"/>
        <v>-0.64767768005164983</v>
      </c>
      <c r="R146" s="4">
        <f t="shared" ca="1" si="53"/>
        <v>0.82849515945452123</v>
      </c>
      <c r="S146" s="4">
        <f t="shared" ca="1" si="54"/>
        <v>44</v>
      </c>
      <c r="T146" s="4">
        <f t="shared" ca="1" si="55"/>
        <v>0.6</v>
      </c>
      <c r="U146" s="4">
        <f t="shared" ca="1" si="56"/>
        <v>0.82849515945452123</v>
      </c>
      <c r="V146" s="4">
        <f t="shared" ca="1" si="57"/>
        <v>0.58124868737240387</v>
      </c>
      <c r="Y146" s="4">
        <v>3.9070900000162112</v>
      </c>
      <c r="Z146" s="4">
        <v>3.8342775000081986</v>
      </c>
      <c r="AA146" s="4">
        <v>3.5248849999938159</v>
      </c>
      <c r="AB146" s="4">
        <v>1.0908425000160094</v>
      </c>
      <c r="AD146" s="4">
        <v>1.2803024999747947</v>
      </c>
      <c r="AE146" s="4">
        <f t="shared" si="37"/>
        <v>3.7003024999755496</v>
      </c>
      <c r="AF146" s="4">
        <v>125</v>
      </c>
      <c r="AG146" s="2">
        <f t="shared" si="58"/>
        <v>15.280000000000028</v>
      </c>
      <c r="AH146" s="4">
        <f t="shared" si="38"/>
        <v>399</v>
      </c>
      <c r="AI146" s="4">
        <f t="shared" si="39"/>
        <v>1</v>
      </c>
      <c r="AJ146" s="2">
        <f t="shared" si="40"/>
        <v>0</v>
      </c>
      <c r="AK146" s="4">
        <v>125</v>
      </c>
      <c r="AL146" s="4">
        <f t="shared" ca="1" si="41"/>
        <v>0.82849515945452123</v>
      </c>
      <c r="AM146" s="4">
        <f t="shared" ca="1" si="42"/>
        <v>0.58124868737240387</v>
      </c>
      <c r="AN146" s="2">
        <f t="shared" si="59"/>
        <v>15.280000000000028</v>
      </c>
      <c r="AO146" s="4">
        <f t="shared" ca="1" si="43"/>
        <v>399</v>
      </c>
      <c r="AP146" s="4">
        <f t="shared" ca="1" si="44"/>
        <v>1</v>
      </c>
      <c r="AQ146" s="2">
        <f t="shared" ca="1" si="45"/>
        <v>0</v>
      </c>
      <c r="AT146" s="10">
        <f t="shared" ca="1" si="60"/>
        <v>0</v>
      </c>
      <c r="AU146" s="10">
        <f t="shared" ca="1" si="61"/>
        <v>0</v>
      </c>
      <c r="AV146" s="10">
        <f t="shared" ca="1" si="62"/>
        <v>0</v>
      </c>
      <c r="AW146" s="10">
        <f t="shared" ca="1" si="63"/>
        <v>0</v>
      </c>
      <c r="AX146" s="10">
        <f t="shared" ca="1" si="46"/>
        <v>0.82849515945452123</v>
      </c>
    </row>
    <row r="147" spans="2:50" x14ac:dyDescent="0.15">
      <c r="B147" s="4">
        <v>3.7003024999755496</v>
      </c>
      <c r="C147" s="4">
        <f t="shared" si="47"/>
        <v>3.3773024999739221</v>
      </c>
      <c r="F147" s="4">
        <v>126</v>
      </c>
      <c r="G147" s="4">
        <f t="shared" ca="1" si="33"/>
        <v>1</v>
      </c>
      <c r="H147" s="4">
        <f t="shared" ca="1" si="64"/>
        <v>1.4926419753086402</v>
      </c>
      <c r="I147" s="4">
        <f t="shared" ca="1" si="34"/>
        <v>1.6469135802469136E-2</v>
      </c>
      <c r="J147" s="4">
        <f t="shared" ca="1" si="65"/>
        <v>1.4926419753086402</v>
      </c>
      <c r="K147" s="4">
        <f t="shared" ca="1" si="48"/>
        <v>0.20046198370241083</v>
      </c>
      <c r="L147" s="4">
        <f t="shared" ca="1" si="49"/>
        <v>4</v>
      </c>
      <c r="M147" s="4">
        <f t="shared" ca="1" si="35"/>
        <v>-5.8929925025128293E-16</v>
      </c>
      <c r="N147" s="4">
        <f t="shared" ca="1" si="50"/>
        <v>1.5505548742191564</v>
      </c>
      <c r="O147" s="4">
        <f t="shared" ca="1" si="51"/>
        <v>10</v>
      </c>
      <c r="P147" s="4">
        <f t="shared" ca="1" si="36"/>
        <v>-0.91139328793623575</v>
      </c>
      <c r="Q147" s="4">
        <f t="shared" ca="1" si="52"/>
        <v>-0.91139328793623631</v>
      </c>
      <c r="R147" s="4">
        <f t="shared" ca="1" si="53"/>
        <v>0.58124868737240387</v>
      </c>
      <c r="S147" s="4">
        <f t="shared" ca="1" si="54"/>
        <v>44</v>
      </c>
      <c r="T147" s="4">
        <f t="shared" ca="1" si="55"/>
        <v>0.6</v>
      </c>
      <c r="U147" s="4">
        <f t="shared" ca="1" si="56"/>
        <v>0.58124868737240387</v>
      </c>
      <c r="V147" s="4">
        <f t="shared" ca="1" si="57"/>
        <v>1.4080845367677632</v>
      </c>
      <c r="Y147" s="4">
        <v>3.8250900000136312</v>
      </c>
      <c r="Z147" s="4">
        <v>-0.34372249999137239</v>
      </c>
      <c r="AA147" s="4">
        <v>3.5368849999919405</v>
      </c>
      <c r="AB147" s="4">
        <v>1.6458425000145382</v>
      </c>
      <c r="AD147" s="4">
        <v>3.7003024999755496</v>
      </c>
      <c r="AE147" s="4">
        <f t="shared" si="37"/>
        <v>3.3773024999739221</v>
      </c>
      <c r="AF147" s="4">
        <v>126</v>
      </c>
      <c r="AG147" s="2">
        <f t="shared" si="58"/>
        <v>15.500000000000028</v>
      </c>
      <c r="AH147" s="4">
        <f t="shared" si="38"/>
        <v>399</v>
      </c>
      <c r="AI147" s="4">
        <f t="shared" si="39"/>
        <v>1</v>
      </c>
      <c r="AJ147" s="2">
        <f t="shared" si="40"/>
        <v>0</v>
      </c>
      <c r="AK147" s="4">
        <v>126</v>
      </c>
      <c r="AL147" s="4">
        <f t="shared" ca="1" si="41"/>
        <v>0.58124868737240387</v>
      </c>
      <c r="AM147" s="4">
        <f t="shared" ca="1" si="42"/>
        <v>1.4080845367677632</v>
      </c>
      <c r="AN147" s="2">
        <f t="shared" si="59"/>
        <v>15.500000000000028</v>
      </c>
      <c r="AO147" s="4">
        <f t="shared" ca="1" si="43"/>
        <v>399</v>
      </c>
      <c r="AP147" s="4">
        <f t="shared" ca="1" si="44"/>
        <v>1</v>
      </c>
      <c r="AQ147" s="2">
        <f t="shared" ca="1" si="45"/>
        <v>0</v>
      </c>
      <c r="AT147" s="10">
        <f t="shared" ca="1" si="60"/>
        <v>0</v>
      </c>
      <c r="AU147" s="10">
        <f t="shared" ca="1" si="61"/>
        <v>0</v>
      </c>
      <c r="AV147" s="10">
        <f t="shared" ca="1" si="62"/>
        <v>0</v>
      </c>
      <c r="AW147" s="10">
        <f t="shared" ca="1" si="63"/>
        <v>0</v>
      </c>
      <c r="AX147" s="10">
        <f t="shared" ca="1" si="46"/>
        <v>0.58124868737240387</v>
      </c>
    </row>
    <row r="148" spans="2:50" x14ac:dyDescent="0.15">
      <c r="B148" s="4">
        <v>3.3773024999739221</v>
      </c>
      <c r="C148" s="4">
        <f t="shared" si="47"/>
        <v>2.3673024999766312</v>
      </c>
      <c r="F148" s="4">
        <v>127</v>
      </c>
      <c r="G148" s="4">
        <f t="shared" ca="1" si="33"/>
        <v>1</v>
      </c>
      <c r="H148" s="4">
        <f t="shared" ca="1" si="64"/>
        <v>1.5091111111111093</v>
      </c>
      <c r="I148" s="4">
        <f t="shared" ca="1" si="34"/>
        <v>1.6469135802469136E-2</v>
      </c>
      <c r="J148" s="4">
        <f t="shared" ca="1" si="65"/>
        <v>1.5091111111111093</v>
      </c>
      <c r="K148" s="4">
        <f t="shared" ca="1" si="48"/>
        <v>1.0475298255838768</v>
      </c>
      <c r="L148" s="4">
        <f t="shared" ca="1" si="49"/>
        <v>8</v>
      </c>
      <c r="M148" s="4">
        <f t="shared" ca="1" si="35"/>
        <v>-0.74071544316552151</v>
      </c>
      <c r="N148" s="4">
        <f t="shared" ca="1" si="50"/>
        <v>1.8703251293976355</v>
      </c>
      <c r="O148" s="4">
        <f t="shared" ca="1" si="51"/>
        <v>18</v>
      </c>
      <c r="P148" s="4">
        <f t="shared" ca="1" si="36"/>
        <v>0.63968886882217546</v>
      </c>
      <c r="Q148" s="4">
        <f t="shared" ca="1" si="52"/>
        <v>-0.10102657434334605</v>
      </c>
      <c r="R148" s="4">
        <f t="shared" ca="1" si="53"/>
        <v>1.4080845367677632</v>
      </c>
      <c r="S148" s="4">
        <f t="shared" ca="1" si="54"/>
        <v>44</v>
      </c>
      <c r="T148" s="4">
        <f t="shared" ca="1" si="55"/>
        <v>0.6</v>
      </c>
      <c r="U148" s="4">
        <f t="shared" ca="1" si="56"/>
        <v>1.4080845367677632</v>
      </c>
      <c r="V148" s="4">
        <f t="shared" ca="1" si="57"/>
        <v>3.4323905015082437</v>
      </c>
      <c r="Y148" s="4">
        <v>2.145090000016836</v>
      </c>
      <c r="Z148" s="4">
        <v>2.1612775000114937</v>
      </c>
      <c r="AA148" s="4">
        <v>4.4088849999930346</v>
      </c>
      <c r="AB148" s="4">
        <v>2.7448425000144994</v>
      </c>
      <c r="AD148" s="4">
        <v>3.3773024999739221</v>
      </c>
      <c r="AE148" s="4">
        <f t="shared" si="37"/>
        <v>2.3673024999766312</v>
      </c>
      <c r="AF148" s="4">
        <v>127</v>
      </c>
      <c r="AG148" s="2">
        <f t="shared" si="58"/>
        <v>15.720000000000029</v>
      </c>
      <c r="AH148" s="4">
        <f t="shared" si="38"/>
        <v>399</v>
      </c>
      <c r="AI148" s="4">
        <f t="shared" si="39"/>
        <v>1</v>
      </c>
      <c r="AJ148" s="2">
        <f t="shared" si="40"/>
        <v>0</v>
      </c>
      <c r="AK148" s="4">
        <v>127</v>
      </c>
      <c r="AL148" s="4">
        <f t="shared" ca="1" si="41"/>
        <v>1.4080845367677632</v>
      </c>
      <c r="AM148" s="4">
        <f t="shared" ca="1" si="42"/>
        <v>3.4323905015082437</v>
      </c>
      <c r="AN148" s="2">
        <f t="shared" si="59"/>
        <v>15.720000000000029</v>
      </c>
      <c r="AO148" s="4">
        <f t="shared" ca="1" si="43"/>
        <v>399</v>
      </c>
      <c r="AP148" s="4">
        <f t="shared" ca="1" si="44"/>
        <v>1</v>
      </c>
      <c r="AQ148" s="2">
        <f t="shared" ca="1" si="45"/>
        <v>0</v>
      </c>
      <c r="AT148" s="10">
        <f t="shared" ca="1" si="60"/>
        <v>0</v>
      </c>
      <c r="AU148" s="10">
        <f t="shared" ca="1" si="61"/>
        <v>0</v>
      </c>
      <c r="AV148" s="10">
        <f t="shared" ca="1" si="62"/>
        <v>0</v>
      </c>
      <c r="AW148" s="10">
        <f t="shared" ca="1" si="63"/>
        <v>0</v>
      </c>
      <c r="AX148" s="10">
        <f t="shared" ca="1" si="46"/>
        <v>1.4080845367677632</v>
      </c>
    </row>
    <row r="149" spans="2:50" x14ac:dyDescent="0.15">
      <c r="B149" s="4">
        <v>2.3673024999766312</v>
      </c>
      <c r="C149" s="4">
        <f t="shared" si="47"/>
        <v>1.5243024999769261</v>
      </c>
      <c r="F149" s="4">
        <v>128</v>
      </c>
      <c r="G149" s="4">
        <f t="shared" ca="1" si="33"/>
        <v>1</v>
      </c>
      <c r="H149" s="4">
        <f t="shared" ca="1" si="64"/>
        <v>1.5255802469135784</v>
      </c>
      <c r="I149" s="4">
        <f t="shared" ca="1" si="34"/>
        <v>1.6469135802469136E-2</v>
      </c>
      <c r="J149" s="4">
        <f t="shared" ca="1" si="65"/>
        <v>1.5255802469135784</v>
      </c>
      <c r="K149" s="4">
        <f t="shared" ca="1" si="48"/>
        <v>1.8146971497772153</v>
      </c>
      <c r="L149" s="4">
        <f t="shared" ca="1" si="49"/>
        <v>6</v>
      </c>
      <c r="M149" s="4">
        <f t="shared" ca="1" si="35"/>
        <v>1.5715738318822963</v>
      </c>
      <c r="N149" s="4">
        <f t="shared" ca="1" si="50"/>
        <v>0.52153529044508351</v>
      </c>
      <c r="O149" s="4">
        <f t="shared" ca="1" si="51"/>
        <v>18</v>
      </c>
      <c r="P149" s="4">
        <f t="shared" ca="1" si="36"/>
        <v>0.33523642271236925</v>
      </c>
      <c r="Q149" s="4">
        <f t="shared" ca="1" si="52"/>
        <v>1.9068102545946655</v>
      </c>
      <c r="R149" s="4">
        <f t="shared" ca="1" si="53"/>
        <v>3.4323905015082437</v>
      </c>
      <c r="S149" s="4">
        <f t="shared" ca="1" si="54"/>
        <v>44</v>
      </c>
      <c r="T149" s="4">
        <f t="shared" ca="1" si="55"/>
        <v>0.6</v>
      </c>
      <c r="U149" s="4">
        <f t="shared" ca="1" si="56"/>
        <v>3.4323905015082437</v>
      </c>
      <c r="V149" s="4">
        <f t="shared" ca="1" si="57"/>
        <v>0.24056345375173449</v>
      </c>
      <c r="Y149" s="4">
        <v>1.4470900000169706</v>
      </c>
      <c r="Z149" s="4">
        <v>6.4332775000082165</v>
      </c>
      <c r="AA149" s="4">
        <v>3.7618849999923043</v>
      </c>
      <c r="AB149" s="4">
        <v>3.0908425000149009</v>
      </c>
      <c r="AD149" s="4">
        <v>2.3673024999766312</v>
      </c>
      <c r="AE149" s="4">
        <f t="shared" si="37"/>
        <v>1.5243024999769261</v>
      </c>
      <c r="AF149" s="4">
        <v>128</v>
      </c>
      <c r="AG149" s="2">
        <f t="shared" si="58"/>
        <v>15.94000000000003</v>
      </c>
      <c r="AH149" s="4">
        <f t="shared" si="38"/>
        <v>399</v>
      </c>
      <c r="AI149" s="4">
        <f t="shared" si="39"/>
        <v>1</v>
      </c>
      <c r="AJ149" s="2">
        <f t="shared" si="40"/>
        <v>0</v>
      </c>
      <c r="AK149" s="4">
        <v>128</v>
      </c>
      <c r="AL149" s="4">
        <f t="shared" ca="1" si="41"/>
        <v>3.4323905015082437</v>
      </c>
      <c r="AM149" s="4">
        <f t="shared" ca="1" si="42"/>
        <v>0.24056345375173449</v>
      </c>
      <c r="AN149" s="2">
        <f t="shared" si="59"/>
        <v>15.94000000000003</v>
      </c>
      <c r="AO149" s="4">
        <f t="shared" ca="1" si="43"/>
        <v>399</v>
      </c>
      <c r="AP149" s="4">
        <f t="shared" ca="1" si="44"/>
        <v>1</v>
      </c>
      <c r="AQ149" s="2">
        <f t="shared" ca="1" si="45"/>
        <v>0</v>
      </c>
      <c r="AT149" s="10">
        <f t="shared" ca="1" si="60"/>
        <v>0</v>
      </c>
      <c r="AU149" s="10">
        <f t="shared" ca="1" si="61"/>
        <v>0</v>
      </c>
      <c r="AV149" s="10">
        <f t="shared" ca="1" si="62"/>
        <v>0</v>
      </c>
      <c r="AW149" s="10">
        <f t="shared" ca="1" si="63"/>
        <v>0</v>
      </c>
      <c r="AX149" s="10">
        <f t="shared" ca="1" si="46"/>
        <v>3.4323905015082437</v>
      </c>
    </row>
    <row r="150" spans="2:50" x14ac:dyDescent="0.15">
      <c r="B150" s="4">
        <v>1.5243024999769261</v>
      </c>
      <c r="C150" s="4">
        <f t="shared" si="47"/>
        <v>2.7723024999737333</v>
      </c>
      <c r="F150" s="4">
        <v>129</v>
      </c>
      <c r="G150" s="4">
        <f t="shared" ref="G150:G213" ca="1" si="66">IF(AND(F150&gt;=$I$8,F150&lt;$I$9),1,IF(AND(F150&gt;=$I$9,F150&lt;$I$10),2,IF(AND(F150&gt;=$I$10,F150&lt;$I$11),3,IF(AND(F150&gt;=$I$11,F150&lt;=$I$12),4,0))))</f>
        <v>1</v>
      </c>
      <c r="H150" s="4">
        <f t="shared" ca="1" si="64"/>
        <v>1.5420493827160475</v>
      </c>
      <c r="I150" s="4">
        <f t="shared" ref="I150:I213" ca="1" si="67">IF(AND(F150&gt;=$I$8,F150&lt;$I$9),$K$9,IF(AND(F150&gt;=$I$9,F150&lt;$I$10),$K$10,IF(AND(F150&gt;=$I$10,F150&lt;$I$11),$K$11,IF(AND(F150&gt;=$I$11,F150&lt;=$I$12),$K$12,0))))</f>
        <v>1.6469135802469136E-2</v>
      </c>
      <c r="J150" s="4">
        <f t="shared" ca="1" si="65"/>
        <v>1.5420493827160475</v>
      </c>
      <c r="K150" s="4">
        <f t="shared" ca="1" si="48"/>
        <v>0.51382187176910665</v>
      </c>
      <c r="L150" s="4">
        <f t="shared" ca="1" si="49"/>
        <v>11</v>
      </c>
      <c r="M150" s="4">
        <f t="shared" ref="M150:M213" ca="1" si="68">K150*SIN(2*PI()*F150/L150)</f>
        <v>-0.50859190598445703</v>
      </c>
      <c r="N150" s="4">
        <f t="shared" ca="1" si="50"/>
        <v>0.91555515521253206</v>
      </c>
      <c r="O150" s="4">
        <f t="shared" ca="1" si="51"/>
        <v>18</v>
      </c>
      <c r="P150" s="4">
        <f t="shared" ref="P150:P213" ca="1" si="69">N150*SIN(2*PI()*F150/O150)</f>
        <v>0.79289402297985612</v>
      </c>
      <c r="Q150" s="4">
        <f t="shared" ca="1" si="52"/>
        <v>-1.301485928964313</v>
      </c>
      <c r="R150" s="4">
        <f t="shared" ca="1" si="53"/>
        <v>0.24056345375173449</v>
      </c>
      <c r="S150" s="4">
        <f t="shared" ca="1" si="54"/>
        <v>44</v>
      </c>
      <c r="T150" s="4">
        <f t="shared" ca="1" si="55"/>
        <v>0.6</v>
      </c>
      <c r="U150" s="4">
        <f t="shared" ca="1" si="56"/>
        <v>0.24056345375173449</v>
      </c>
      <c r="V150" s="4">
        <f t="shared" ca="1" si="57"/>
        <v>1.6009797867680673</v>
      </c>
      <c r="Y150" s="4">
        <v>2.367090000014116</v>
      </c>
      <c r="Z150" s="4">
        <v>4.7232775000090044</v>
      </c>
      <c r="AA150" s="4">
        <v>3.0268849999934844</v>
      </c>
      <c r="AB150" s="4">
        <v>3.4028425000158791</v>
      </c>
      <c r="AD150" s="4">
        <v>1.5243024999769261</v>
      </c>
      <c r="AE150" s="4">
        <f t="shared" ref="AE150:AE213" si="70">AD151</f>
        <v>2.7723024999737333</v>
      </c>
      <c r="AF150" s="4">
        <v>129</v>
      </c>
      <c r="AG150" s="2">
        <f t="shared" si="58"/>
        <v>16.160000000000029</v>
      </c>
      <c r="AH150" s="4">
        <f t="shared" ref="AH150:AH213" si="71">COUNTIFS($AD$22:$AD$420,"&lt;"&amp;AG150,$AE$22:$AE$420,"&lt;"&amp;AG150)</f>
        <v>399</v>
      </c>
      <c r="AI150" s="4">
        <f t="shared" ref="AI150:AI213" si="72">AH150/$AH$421</f>
        <v>1</v>
      </c>
      <c r="AJ150" s="2">
        <f t="shared" ref="AJ150:AJ213" si="73">(AI151-AI150)/(AG151-AG150)</f>
        <v>0</v>
      </c>
      <c r="AK150" s="4">
        <v>129</v>
      </c>
      <c r="AL150" s="4">
        <f t="shared" ref="AL150:AL213" ca="1" si="74">U150</f>
        <v>0.24056345375173449</v>
      </c>
      <c r="AM150" s="4">
        <f t="shared" ref="AM150:AM213" ca="1" si="75">AL151</f>
        <v>1.6009797867680673</v>
      </c>
      <c r="AN150" s="2">
        <f t="shared" si="59"/>
        <v>16.160000000000029</v>
      </c>
      <c r="AO150" s="4">
        <f t="shared" ref="AO150:AO213" ca="1" si="76">COUNTIFS($AL$22:$AL$420,"&lt;"&amp;AN150,$AM$22:$AM$420,"&lt;"&amp;AN150)</f>
        <v>399</v>
      </c>
      <c r="AP150" s="4">
        <f t="shared" ref="AP150:AP213" ca="1" si="77">AO150/$AO$421</f>
        <v>1</v>
      </c>
      <c r="AQ150" s="2">
        <f t="shared" ref="AQ150:AQ213" ca="1" si="78">(AP151-AP150)/(AN151-AN150)</f>
        <v>0</v>
      </c>
      <c r="AT150" s="10">
        <f t="shared" ca="1" si="60"/>
        <v>0</v>
      </c>
      <c r="AU150" s="10">
        <f t="shared" ca="1" si="61"/>
        <v>0</v>
      </c>
      <c r="AV150" s="10">
        <f t="shared" ca="1" si="62"/>
        <v>0</v>
      </c>
      <c r="AW150" s="10">
        <f t="shared" ca="1" si="63"/>
        <v>0</v>
      </c>
      <c r="AX150" s="10">
        <f t="shared" ref="AX150:AX213" ca="1" si="79">IF(AW150=0,J150+Q150,J150+AW150)</f>
        <v>0.24056345375173449</v>
      </c>
    </row>
    <row r="151" spans="2:50" x14ac:dyDescent="0.15">
      <c r="B151" s="4">
        <v>2.7723024999737333</v>
      </c>
      <c r="C151" s="4">
        <f t="shared" ref="C151:C214" si="80">B152</f>
        <v>1.8623024999762094</v>
      </c>
      <c r="F151" s="4">
        <v>130</v>
      </c>
      <c r="G151" s="4">
        <f t="shared" ca="1" si="66"/>
        <v>1</v>
      </c>
      <c r="H151" s="4">
        <f t="shared" ca="1" si="64"/>
        <v>1.5585185185185166</v>
      </c>
      <c r="I151" s="4">
        <f t="shared" ca="1" si="67"/>
        <v>1.6469135802469136E-2</v>
      </c>
      <c r="J151" s="4">
        <f t="shared" ca="1" si="65"/>
        <v>1.5585185185185166</v>
      </c>
      <c r="K151" s="4">
        <f t="shared" ref="K151:K214" ca="1" si="81">RAND()*($E$9-$D$9)+$D$9</f>
        <v>0.51150849441568713</v>
      </c>
      <c r="L151" s="4">
        <f t="shared" ref="L151:L214" ca="1" si="82">RANDBETWEEN($D$12,$E$12)</f>
        <v>14</v>
      </c>
      <c r="M151" s="4">
        <f t="shared" ca="1" si="68"/>
        <v>0.49868390852395406</v>
      </c>
      <c r="N151" s="4">
        <f t="shared" ref="N151:N214" ca="1" si="83">RAND()*($E$9-$D$9)+$D$9</f>
        <v>0.52680052834565827</v>
      </c>
      <c r="O151" s="4">
        <f t="shared" ref="O151:O214" ca="1" si="84">RANDBETWEEN($D$13,$E$13)</f>
        <v>6</v>
      </c>
      <c r="P151" s="4">
        <f t="shared" ca="1" si="69"/>
        <v>-0.45622264027440351</v>
      </c>
      <c r="Q151" s="4">
        <f t="shared" ref="Q151:Q214" ca="1" si="85">IF(RAND()&gt;$I$14,M151+P151,M151-P151)</f>
        <v>4.2461268249550543E-2</v>
      </c>
      <c r="R151" s="4">
        <f t="shared" ref="R151:R214" ca="1" si="86">J151+Q151</f>
        <v>1.6009797867680673</v>
      </c>
      <c r="S151" s="4">
        <f t="shared" ref="S151:S214" ca="1" si="87">IF(AND(F151&gt;=$I$8,F151&lt;$O$8),$P$8,IF(AND(F151&gt;=$T$8,F151&lt;$I$9),$V$8,IF(AND(F151&gt;=$I$9,F151&lt;$I$10),$P$12,IF(AND(F151&gt;=$I$10,F151&lt;$I$11),$S$8,IF(AND(F151&gt;=$I$11,F151&lt;=$I$12),$S$12,0)))))</f>
        <v>44</v>
      </c>
      <c r="T151" s="4">
        <f t="shared" ref="T151:T214" ca="1" si="88">IF(AND(F151&gt;=$I$8,F151&lt;$O$8),$N$10,IF(AND(F151&gt;=$T$8,F151&lt;$I$9),$T$10,IF(AND(F151&gt;=$I$9,F151&lt;$I$10),$N$14,IF(AND(F151&gt;=$I$10,F151&lt;$I$11),$Q$10,IF(AND(F151&gt;=$I$11,F151&lt;=$I$12),$Q$14,0)))))</f>
        <v>0.6</v>
      </c>
      <c r="U151" s="4">
        <f t="shared" ref="U151:U214" ca="1" si="89">IF(AND(F151&gt;=$I$8,F151&lt;$O$8,F151=S151,RAND()&lt;T151),$P$9,IF(AND(F151&gt;=$T$8,F151&lt;$I$9,F151=S151,RAND()&lt;T151),$V$9,IF(AND(F151&gt;=$I$9,F151&lt;$I$10,F151=S151,RAND()&lt;T151),$P$13,IF(AND(F151&gt;=$I$10,F151&lt;$I$11,F151=S151,RAND()&lt;T151),$S$9,IF(AND(F151&gt;=$I$11,F151&lt;=$I$12,F151=S151,RAND()&lt;T151),$S$13,R151)))))</f>
        <v>1.6009797867680673</v>
      </c>
      <c r="V151" s="4">
        <f t="shared" ref="V151:V214" ca="1" si="90">U152</f>
        <v>3.252776884792711</v>
      </c>
      <c r="Y151" s="4">
        <v>1.5860900000141953</v>
      </c>
      <c r="Z151" s="4">
        <v>2.8402775000095914</v>
      </c>
      <c r="AA151" s="4">
        <v>3.241884999990674</v>
      </c>
      <c r="AB151" s="4">
        <v>4.4238425000138193</v>
      </c>
      <c r="AD151" s="4">
        <v>2.7723024999737333</v>
      </c>
      <c r="AE151" s="4">
        <f t="shared" si="70"/>
        <v>1.8623024999762094</v>
      </c>
      <c r="AF151" s="4">
        <v>130</v>
      </c>
      <c r="AG151" s="2">
        <f t="shared" ref="AG151:AG214" si="91">AG150+$W$3</f>
        <v>16.380000000000027</v>
      </c>
      <c r="AH151" s="4">
        <f t="shared" si="71"/>
        <v>399</v>
      </c>
      <c r="AI151" s="4">
        <f t="shared" si="72"/>
        <v>1</v>
      </c>
      <c r="AJ151" s="2">
        <f t="shared" si="73"/>
        <v>0</v>
      </c>
      <c r="AK151" s="4">
        <v>130</v>
      </c>
      <c r="AL151" s="4">
        <f t="shared" ca="1" si="74"/>
        <v>1.6009797867680673</v>
      </c>
      <c r="AM151" s="4">
        <f t="shared" ca="1" si="75"/>
        <v>3.252776884792711</v>
      </c>
      <c r="AN151" s="2">
        <f t="shared" ref="AN151:AN214" si="92">AG150+$W$3</f>
        <v>16.380000000000027</v>
      </c>
      <c r="AO151" s="4">
        <f t="shared" ca="1" si="76"/>
        <v>399</v>
      </c>
      <c r="AP151" s="4">
        <f t="shared" ca="1" si="77"/>
        <v>1</v>
      </c>
      <c r="AQ151" s="2">
        <f t="shared" ca="1" si="78"/>
        <v>0</v>
      </c>
      <c r="AT151" s="10">
        <f t="shared" ref="AT151:AT214" ca="1" si="93">IF(AND(RAND()&gt;0.95,G151=1),RAND()*10,0)</f>
        <v>0</v>
      </c>
      <c r="AU151" s="10">
        <f t="shared" ref="AU151:AU214" ca="1" si="94">IF(AND(RAND()&gt;0.9,G151=2),RAND()*((-5)-(-10)+(-10)),0)</f>
        <v>0</v>
      </c>
      <c r="AV151" s="10">
        <f t="shared" ref="AV151:AV214" ca="1" si="95">IF(AND(RAND()&gt;0.95,G151=4),RAND()*5,0)</f>
        <v>0</v>
      </c>
      <c r="AW151" s="10">
        <f t="shared" ref="AW151:AW214" ca="1" si="96">SUM(AT151:AV151)</f>
        <v>0</v>
      </c>
      <c r="AX151" s="10">
        <f t="shared" ca="1" si="79"/>
        <v>1.6009797867680673</v>
      </c>
    </row>
    <row r="152" spans="2:50" x14ac:dyDescent="0.15">
      <c r="B152" s="4">
        <v>1.8623024999762094</v>
      </c>
      <c r="C152" s="4">
        <f t="shared" si="80"/>
        <v>3.5843024999770989</v>
      </c>
      <c r="F152" s="4">
        <v>131</v>
      </c>
      <c r="G152" s="4">
        <f t="shared" ca="1" si="66"/>
        <v>1</v>
      </c>
      <c r="H152" s="4">
        <f t="shared" ref="H152:H215" ca="1" si="97">H151+$K$9</f>
        <v>1.5749876543209858</v>
      </c>
      <c r="I152" s="4">
        <f t="shared" ca="1" si="67"/>
        <v>1.6469135802469136E-2</v>
      </c>
      <c r="J152" s="4">
        <f t="shared" ref="J152:J215" ca="1" si="98">J151+I152</f>
        <v>1.5749876543209858</v>
      </c>
      <c r="K152" s="4">
        <f t="shared" ca="1" si="81"/>
        <v>1.4502049336515972</v>
      </c>
      <c r="L152" s="4">
        <f t="shared" ca="1" si="82"/>
        <v>13</v>
      </c>
      <c r="M152" s="4">
        <f t="shared" ca="1" si="68"/>
        <v>0.67394383688009629</v>
      </c>
      <c r="N152" s="4">
        <f t="shared" ca="1" si="83"/>
        <v>1.7078437910383637</v>
      </c>
      <c r="O152" s="4">
        <f t="shared" ca="1" si="84"/>
        <v>10</v>
      </c>
      <c r="P152" s="4">
        <f t="shared" ca="1" si="69"/>
        <v>1.0038453935916287</v>
      </c>
      <c r="Q152" s="4">
        <f t="shared" ca="1" si="85"/>
        <v>1.677789230471725</v>
      </c>
      <c r="R152" s="4">
        <f t="shared" ca="1" si="86"/>
        <v>3.252776884792711</v>
      </c>
      <c r="S152" s="4">
        <f t="shared" ca="1" si="87"/>
        <v>44</v>
      </c>
      <c r="T152" s="4">
        <f t="shared" ca="1" si="88"/>
        <v>0.6</v>
      </c>
      <c r="U152" s="4">
        <f t="shared" ca="1" si="89"/>
        <v>3.252776884792711</v>
      </c>
      <c r="V152" s="4">
        <f t="shared" ca="1" si="90"/>
        <v>0.65318947432718844</v>
      </c>
      <c r="Y152" s="4">
        <v>3.7260900000148922</v>
      </c>
      <c r="Z152" s="4">
        <v>2.5102775000114264</v>
      </c>
      <c r="AA152" s="4">
        <v>3.1568849999921156</v>
      </c>
      <c r="AB152" s="4">
        <v>1.6708425000153682</v>
      </c>
      <c r="AD152" s="4">
        <v>1.8623024999762094</v>
      </c>
      <c r="AE152" s="4">
        <f t="shared" si="70"/>
        <v>3.5843024999770989</v>
      </c>
      <c r="AF152" s="4">
        <v>131</v>
      </c>
      <c r="AG152" s="2">
        <f t="shared" si="91"/>
        <v>16.600000000000026</v>
      </c>
      <c r="AH152" s="4">
        <f t="shared" si="71"/>
        <v>399</v>
      </c>
      <c r="AI152" s="4">
        <f t="shared" si="72"/>
        <v>1</v>
      </c>
      <c r="AJ152" s="2">
        <f t="shared" si="73"/>
        <v>0</v>
      </c>
      <c r="AK152" s="4">
        <v>131</v>
      </c>
      <c r="AL152" s="4">
        <f t="shared" ca="1" si="74"/>
        <v>3.252776884792711</v>
      </c>
      <c r="AM152" s="4">
        <f t="shared" ca="1" si="75"/>
        <v>0.65318947432718844</v>
      </c>
      <c r="AN152" s="2">
        <f t="shared" si="92"/>
        <v>16.600000000000026</v>
      </c>
      <c r="AO152" s="4">
        <f t="shared" ca="1" si="76"/>
        <v>399</v>
      </c>
      <c r="AP152" s="4">
        <f t="shared" ca="1" si="77"/>
        <v>1</v>
      </c>
      <c r="AQ152" s="2">
        <f t="shared" ca="1" si="78"/>
        <v>0</v>
      </c>
      <c r="AT152" s="10">
        <f t="shared" ca="1" si="93"/>
        <v>0</v>
      </c>
      <c r="AU152" s="10">
        <f t="shared" ca="1" si="94"/>
        <v>0</v>
      </c>
      <c r="AV152" s="10">
        <f t="shared" ca="1" si="95"/>
        <v>0</v>
      </c>
      <c r="AW152" s="10">
        <f t="shared" ca="1" si="96"/>
        <v>0</v>
      </c>
      <c r="AX152" s="10">
        <f t="shared" ca="1" si="79"/>
        <v>3.252776884792711</v>
      </c>
    </row>
    <row r="153" spans="2:50" x14ac:dyDescent="0.15">
      <c r="B153" s="4">
        <v>3.5843024999770989</v>
      </c>
      <c r="C153" s="4">
        <f t="shared" si="80"/>
        <v>4.0613024999771596</v>
      </c>
      <c r="F153" s="4">
        <v>132</v>
      </c>
      <c r="G153" s="4">
        <f t="shared" ca="1" si="66"/>
        <v>1</v>
      </c>
      <c r="H153" s="4">
        <f t="shared" ca="1" si="97"/>
        <v>1.5914567901234549</v>
      </c>
      <c r="I153" s="4">
        <f t="shared" ca="1" si="67"/>
        <v>1.6469135802469136E-2</v>
      </c>
      <c r="J153" s="4">
        <f t="shared" ca="1" si="98"/>
        <v>1.5914567901234549</v>
      </c>
      <c r="K153" s="4">
        <f t="shared" ca="1" si="81"/>
        <v>0.94228694578647954</v>
      </c>
      <c r="L153" s="4">
        <f t="shared" ca="1" si="82"/>
        <v>17</v>
      </c>
      <c r="M153" s="4">
        <f t="shared" ca="1" si="68"/>
        <v>-0.93826731579626388</v>
      </c>
      <c r="N153" s="4">
        <f t="shared" ca="1" si="83"/>
        <v>0.86797529093782111</v>
      </c>
      <c r="O153" s="4">
        <f t="shared" ca="1" si="84"/>
        <v>11</v>
      </c>
      <c r="P153" s="4">
        <f t="shared" ca="1" si="69"/>
        <v>-2.5521566078191955E-15</v>
      </c>
      <c r="Q153" s="4">
        <f t="shared" ca="1" si="85"/>
        <v>-0.93826731579626643</v>
      </c>
      <c r="R153" s="4">
        <f t="shared" ca="1" si="86"/>
        <v>0.65318947432718844</v>
      </c>
      <c r="S153" s="4">
        <f t="shared" ca="1" si="87"/>
        <v>44</v>
      </c>
      <c r="T153" s="4">
        <f t="shared" ca="1" si="88"/>
        <v>0.6</v>
      </c>
      <c r="U153" s="4">
        <f t="shared" ca="1" si="89"/>
        <v>0.65318947432718844</v>
      </c>
      <c r="V153" s="4">
        <f t="shared" ca="1" si="90"/>
        <v>2.6314602269659959</v>
      </c>
      <c r="Y153" s="4">
        <v>3.8730900000167878</v>
      </c>
      <c r="Z153" s="4">
        <v>2.2012775000099793</v>
      </c>
      <c r="AA153" s="4">
        <v>3.0308849999904908</v>
      </c>
      <c r="AB153" s="4">
        <v>10.916842500016344</v>
      </c>
      <c r="AD153" s="4">
        <v>3.5843024999770989</v>
      </c>
      <c r="AE153" s="4">
        <f t="shared" si="70"/>
        <v>4.0613024999771596</v>
      </c>
      <c r="AF153" s="4">
        <v>132</v>
      </c>
      <c r="AG153" s="2">
        <f t="shared" si="91"/>
        <v>16.820000000000025</v>
      </c>
      <c r="AH153" s="4">
        <f t="shared" si="71"/>
        <v>399</v>
      </c>
      <c r="AI153" s="4">
        <f t="shared" si="72"/>
        <v>1</v>
      </c>
      <c r="AJ153" s="2">
        <f t="shared" si="73"/>
        <v>0</v>
      </c>
      <c r="AK153" s="4">
        <v>132</v>
      </c>
      <c r="AL153" s="4">
        <f t="shared" ca="1" si="74"/>
        <v>0.65318947432718844</v>
      </c>
      <c r="AM153" s="4">
        <f t="shared" ca="1" si="75"/>
        <v>2.6314602269659959</v>
      </c>
      <c r="AN153" s="2">
        <f t="shared" si="92"/>
        <v>16.820000000000025</v>
      </c>
      <c r="AO153" s="4">
        <f t="shared" ca="1" si="76"/>
        <v>399</v>
      </c>
      <c r="AP153" s="4">
        <f t="shared" ca="1" si="77"/>
        <v>1</v>
      </c>
      <c r="AQ153" s="2">
        <f t="shared" ca="1" si="78"/>
        <v>0</v>
      </c>
      <c r="AT153" s="10">
        <f t="shared" ca="1" si="93"/>
        <v>0</v>
      </c>
      <c r="AU153" s="10">
        <f t="shared" ca="1" si="94"/>
        <v>0</v>
      </c>
      <c r="AV153" s="10">
        <f t="shared" ca="1" si="95"/>
        <v>0</v>
      </c>
      <c r="AW153" s="10">
        <f t="shared" ca="1" si="96"/>
        <v>0</v>
      </c>
      <c r="AX153" s="10">
        <f t="shared" ca="1" si="79"/>
        <v>0.65318947432718844</v>
      </c>
    </row>
    <row r="154" spans="2:50" x14ac:dyDescent="0.15">
      <c r="B154" s="4">
        <v>4.0613024999771596</v>
      </c>
      <c r="C154" s="4">
        <f t="shared" si="80"/>
        <v>2.9553024999771083</v>
      </c>
      <c r="F154" s="4">
        <v>133</v>
      </c>
      <c r="G154" s="4">
        <f t="shared" ca="1" si="66"/>
        <v>1</v>
      </c>
      <c r="H154" s="4">
        <f t="shared" ca="1" si="97"/>
        <v>1.607925925925924</v>
      </c>
      <c r="I154" s="4">
        <f t="shared" ca="1" si="67"/>
        <v>1.6469135802469136E-2</v>
      </c>
      <c r="J154" s="4">
        <f t="shared" ca="1" si="98"/>
        <v>1.607925925925924</v>
      </c>
      <c r="K154" s="4">
        <f t="shared" ca="1" si="81"/>
        <v>1.2402778384529167</v>
      </c>
      <c r="L154" s="4">
        <f t="shared" ca="1" si="82"/>
        <v>16</v>
      </c>
      <c r="M154" s="4">
        <f t="shared" ca="1" si="68"/>
        <v>1.1458673095739909</v>
      </c>
      <c r="N154" s="4">
        <f t="shared" ca="1" si="83"/>
        <v>0.24466601706784016</v>
      </c>
      <c r="O154" s="4">
        <f t="shared" ca="1" si="84"/>
        <v>12</v>
      </c>
      <c r="P154" s="4">
        <f t="shared" ca="1" si="69"/>
        <v>0.12233300853391862</v>
      </c>
      <c r="Q154" s="4">
        <f t="shared" ca="1" si="85"/>
        <v>1.0235343010400721</v>
      </c>
      <c r="R154" s="4">
        <f t="shared" ca="1" si="86"/>
        <v>2.6314602269659959</v>
      </c>
      <c r="S154" s="4">
        <f t="shared" ca="1" si="87"/>
        <v>44</v>
      </c>
      <c r="T154" s="4">
        <f t="shared" ca="1" si="88"/>
        <v>0.6</v>
      </c>
      <c r="U154" s="4">
        <f t="shared" ca="1" si="89"/>
        <v>2.6314602269659959</v>
      </c>
      <c r="V154" s="4">
        <f t="shared" ca="1" si="90"/>
        <v>0.4959646078717812</v>
      </c>
      <c r="Y154" s="4">
        <v>3.8880900000144436</v>
      </c>
      <c r="Z154" s="4">
        <v>3.5632775000102868</v>
      </c>
      <c r="AA154" s="4">
        <v>3.8108849999929362</v>
      </c>
      <c r="AB154" s="4">
        <v>2.9768425000149534</v>
      </c>
      <c r="AD154" s="4">
        <v>4.0613024999771596</v>
      </c>
      <c r="AE154" s="4">
        <f t="shared" si="70"/>
        <v>2.9553024999771083</v>
      </c>
      <c r="AF154" s="4">
        <v>133</v>
      </c>
      <c r="AG154" s="2">
        <f t="shared" si="91"/>
        <v>17.040000000000024</v>
      </c>
      <c r="AH154" s="4">
        <f t="shared" si="71"/>
        <v>399</v>
      </c>
      <c r="AI154" s="4">
        <f t="shared" si="72"/>
        <v>1</v>
      </c>
      <c r="AJ154" s="2">
        <f t="shared" si="73"/>
        <v>0</v>
      </c>
      <c r="AK154" s="4">
        <v>133</v>
      </c>
      <c r="AL154" s="4">
        <f t="shared" ca="1" si="74"/>
        <v>2.6314602269659959</v>
      </c>
      <c r="AM154" s="4">
        <f t="shared" ca="1" si="75"/>
        <v>0.4959646078717812</v>
      </c>
      <c r="AN154" s="2">
        <f t="shared" si="92"/>
        <v>17.040000000000024</v>
      </c>
      <c r="AO154" s="4">
        <f t="shared" ca="1" si="76"/>
        <v>399</v>
      </c>
      <c r="AP154" s="4">
        <f t="shared" ca="1" si="77"/>
        <v>1</v>
      </c>
      <c r="AQ154" s="2">
        <f t="shared" ca="1" si="78"/>
        <v>0</v>
      </c>
      <c r="AT154" s="10">
        <f t="shared" ca="1" si="93"/>
        <v>0</v>
      </c>
      <c r="AU154" s="10">
        <f t="shared" ca="1" si="94"/>
        <v>0</v>
      </c>
      <c r="AV154" s="10">
        <f t="shared" ca="1" si="95"/>
        <v>0</v>
      </c>
      <c r="AW154" s="10">
        <f t="shared" ca="1" si="96"/>
        <v>0</v>
      </c>
      <c r="AX154" s="10">
        <f t="shared" ca="1" si="79"/>
        <v>2.6314602269659959</v>
      </c>
    </row>
    <row r="155" spans="2:50" x14ac:dyDescent="0.15">
      <c r="B155" s="4">
        <v>2.9553024999771083</v>
      </c>
      <c r="C155" s="4">
        <f t="shared" si="80"/>
        <v>2.7723024999737333</v>
      </c>
      <c r="F155" s="4">
        <v>134</v>
      </c>
      <c r="G155" s="4">
        <f t="shared" ca="1" si="66"/>
        <v>1</v>
      </c>
      <c r="H155" s="4">
        <f t="shared" ca="1" si="97"/>
        <v>1.6243950617283931</v>
      </c>
      <c r="I155" s="4">
        <f t="shared" ca="1" si="67"/>
        <v>1.6469135802469136E-2</v>
      </c>
      <c r="J155" s="4">
        <f t="shared" ca="1" si="98"/>
        <v>1.6243950617283931</v>
      </c>
      <c r="K155" s="4">
        <f t="shared" ca="1" si="81"/>
        <v>0.2520398841397597</v>
      </c>
      <c r="L155" s="4">
        <f t="shared" ca="1" si="82"/>
        <v>18</v>
      </c>
      <c r="M155" s="4">
        <f t="shared" ca="1" si="68"/>
        <v>8.6202717297266737E-2</v>
      </c>
      <c r="N155" s="4">
        <f t="shared" ca="1" si="83"/>
        <v>1.8896337652590882</v>
      </c>
      <c r="O155" s="4">
        <f t="shared" ca="1" si="84"/>
        <v>9</v>
      </c>
      <c r="P155" s="4">
        <f t="shared" ca="1" si="69"/>
        <v>-1.2146331711538787</v>
      </c>
      <c r="Q155" s="4">
        <f t="shared" ca="1" si="85"/>
        <v>-1.1284304538566119</v>
      </c>
      <c r="R155" s="4">
        <f t="shared" ca="1" si="86"/>
        <v>0.4959646078717812</v>
      </c>
      <c r="S155" s="4">
        <f t="shared" ca="1" si="87"/>
        <v>44</v>
      </c>
      <c r="T155" s="4">
        <f t="shared" ca="1" si="88"/>
        <v>0.6</v>
      </c>
      <c r="U155" s="4">
        <f t="shared" ca="1" si="89"/>
        <v>0.4959646078717812</v>
      </c>
      <c r="V155" s="4">
        <f t="shared" ca="1" si="90"/>
        <v>0.44473099456593923</v>
      </c>
      <c r="Y155" s="4">
        <v>7.3320900000162226</v>
      </c>
      <c r="Z155" s="4">
        <v>3.0182775000113793</v>
      </c>
      <c r="AA155" s="4">
        <v>3.755884999993242</v>
      </c>
      <c r="AB155" s="4">
        <v>-0.22815749998628121</v>
      </c>
      <c r="AD155" s="4">
        <v>2.9553024999771083</v>
      </c>
      <c r="AE155" s="4">
        <f t="shared" si="70"/>
        <v>2.7723024999737333</v>
      </c>
      <c r="AF155" s="4">
        <v>134</v>
      </c>
      <c r="AG155" s="2">
        <f t="shared" si="91"/>
        <v>17.260000000000023</v>
      </c>
      <c r="AH155" s="4">
        <f t="shared" si="71"/>
        <v>399</v>
      </c>
      <c r="AI155" s="4">
        <f t="shared" si="72"/>
        <v>1</v>
      </c>
      <c r="AJ155" s="2">
        <f t="shared" si="73"/>
        <v>0</v>
      </c>
      <c r="AK155" s="4">
        <v>134</v>
      </c>
      <c r="AL155" s="4">
        <f t="shared" ca="1" si="74"/>
        <v>0.4959646078717812</v>
      </c>
      <c r="AM155" s="4">
        <f t="shared" ca="1" si="75"/>
        <v>0.44473099456593923</v>
      </c>
      <c r="AN155" s="2">
        <f t="shared" si="92"/>
        <v>17.260000000000023</v>
      </c>
      <c r="AO155" s="4">
        <f t="shared" ca="1" si="76"/>
        <v>399</v>
      </c>
      <c r="AP155" s="4">
        <f t="shared" ca="1" si="77"/>
        <v>1</v>
      </c>
      <c r="AQ155" s="2">
        <f t="shared" ca="1" si="78"/>
        <v>0</v>
      </c>
      <c r="AT155" s="10">
        <f t="shared" ca="1" si="93"/>
        <v>0</v>
      </c>
      <c r="AU155" s="10">
        <f t="shared" ca="1" si="94"/>
        <v>0</v>
      </c>
      <c r="AV155" s="10">
        <f t="shared" ca="1" si="95"/>
        <v>0</v>
      </c>
      <c r="AW155" s="10">
        <f t="shared" ca="1" si="96"/>
        <v>0</v>
      </c>
      <c r="AX155" s="10">
        <f t="shared" ca="1" si="79"/>
        <v>0.4959646078717812</v>
      </c>
    </row>
    <row r="156" spans="2:50" x14ac:dyDescent="0.15">
      <c r="B156" s="4">
        <v>2.7723024999737333</v>
      </c>
      <c r="C156" s="4">
        <f t="shared" si="80"/>
        <v>2.9363024999753407</v>
      </c>
      <c r="F156" s="4">
        <v>135</v>
      </c>
      <c r="G156" s="4">
        <f t="shared" ca="1" si="66"/>
        <v>1</v>
      </c>
      <c r="H156" s="4">
        <f t="shared" ca="1" si="97"/>
        <v>1.6408641975308622</v>
      </c>
      <c r="I156" s="4">
        <f t="shared" ca="1" si="67"/>
        <v>1.6469135802469136E-2</v>
      </c>
      <c r="J156" s="4">
        <f t="shared" ca="1" si="98"/>
        <v>1.6408641975308622</v>
      </c>
      <c r="K156" s="4">
        <f t="shared" ca="1" si="81"/>
        <v>0.97587880689628403</v>
      </c>
      <c r="L156" s="4">
        <f t="shared" ca="1" si="82"/>
        <v>4</v>
      </c>
      <c r="M156" s="4">
        <f t="shared" ca="1" si="68"/>
        <v>-0.97587880689628403</v>
      </c>
      <c r="N156" s="4">
        <f t="shared" ca="1" si="83"/>
        <v>0.22025439606863892</v>
      </c>
      <c r="O156" s="4">
        <f t="shared" ca="1" si="84"/>
        <v>20</v>
      </c>
      <c r="P156" s="4">
        <f t="shared" ca="1" si="69"/>
        <v>-0.22025439606863892</v>
      </c>
      <c r="Q156" s="4">
        <f t="shared" ca="1" si="85"/>
        <v>-1.196133202964923</v>
      </c>
      <c r="R156" s="4">
        <f t="shared" ca="1" si="86"/>
        <v>0.44473099456593923</v>
      </c>
      <c r="S156" s="4">
        <f t="shared" ca="1" si="87"/>
        <v>44</v>
      </c>
      <c r="T156" s="4">
        <f t="shared" ca="1" si="88"/>
        <v>0.6</v>
      </c>
      <c r="U156" s="4">
        <f t="shared" ca="1" si="89"/>
        <v>0.44473099456593923</v>
      </c>
      <c r="V156" s="4">
        <f t="shared" ca="1" si="90"/>
        <v>3.4841490291533237</v>
      </c>
      <c r="Y156" s="4">
        <v>3.6680900000156669</v>
      </c>
      <c r="Z156" s="4">
        <v>2.7612775000100953</v>
      </c>
      <c r="AA156" s="4">
        <v>4.6388849999914328</v>
      </c>
      <c r="AB156" s="4">
        <v>4.3228425000165771</v>
      </c>
      <c r="AD156" s="4">
        <v>2.7723024999737333</v>
      </c>
      <c r="AE156" s="4">
        <f t="shared" si="70"/>
        <v>2.9363024999753407</v>
      </c>
      <c r="AF156" s="4">
        <v>135</v>
      </c>
      <c r="AG156" s="2">
        <f t="shared" si="91"/>
        <v>17.480000000000022</v>
      </c>
      <c r="AH156" s="4">
        <f t="shared" si="71"/>
        <v>399</v>
      </c>
      <c r="AI156" s="4">
        <f t="shared" si="72"/>
        <v>1</v>
      </c>
      <c r="AJ156" s="2">
        <f t="shared" si="73"/>
        <v>0</v>
      </c>
      <c r="AK156" s="4">
        <v>135</v>
      </c>
      <c r="AL156" s="4">
        <f t="shared" ca="1" si="74"/>
        <v>0.44473099456593923</v>
      </c>
      <c r="AM156" s="4">
        <f t="shared" ca="1" si="75"/>
        <v>3.4841490291533237</v>
      </c>
      <c r="AN156" s="2">
        <f t="shared" si="92"/>
        <v>17.480000000000022</v>
      </c>
      <c r="AO156" s="4">
        <f t="shared" ca="1" si="76"/>
        <v>399</v>
      </c>
      <c r="AP156" s="4">
        <f t="shared" ca="1" si="77"/>
        <v>1</v>
      </c>
      <c r="AQ156" s="2">
        <f t="shared" ca="1" si="78"/>
        <v>0</v>
      </c>
      <c r="AT156" s="10">
        <f t="shared" ca="1" si="93"/>
        <v>0</v>
      </c>
      <c r="AU156" s="10">
        <f t="shared" ca="1" si="94"/>
        <v>0</v>
      </c>
      <c r="AV156" s="10">
        <f t="shared" ca="1" si="95"/>
        <v>0</v>
      </c>
      <c r="AW156" s="10">
        <f t="shared" ca="1" si="96"/>
        <v>0</v>
      </c>
      <c r="AX156" s="10">
        <f t="shared" ca="1" si="79"/>
        <v>0.44473099456593923</v>
      </c>
    </row>
    <row r="157" spans="2:50" x14ac:dyDescent="0.15">
      <c r="B157" s="4">
        <v>2.9363024999753407</v>
      </c>
      <c r="C157" s="4">
        <f t="shared" si="80"/>
        <v>2.8113024999747438</v>
      </c>
      <c r="F157" s="4">
        <v>136</v>
      </c>
      <c r="G157" s="4">
        <f t="shared" ca="1" si="66"/>
        <v>1</v>
      </c>
      <c r="H157" s="4">
        <f t="shared" ca="1" si="97"/>
        <v>1.6573333333333313</v>
      </c>
      <c r="I157" s="4">
        <f t="shared" ca="1" si="67"/>
        <v>1.6469135802469136E-2</v>
      </c>
      <c r="J157" s="4">
        <f t="shared" ca="1" si="98"/>
        <v>1.6573333333333313</v>
      </c>
      <c r="K157" s="4">
        <f t="shared" ca="1" si="81"/>
        <v>1.5960851814895833</v>
      </c>
      <c r="L157" s="4">
        <f t="shared" ca="1" si="82"/>
        <v>12</v>
      </c>
      <c r="M157" s="4">
        <f t="shared" ca="1" si="68"/>
        <v>1.382250313773874</v>
      </c>
      <c r="N157" s="4">
        <f t="shared" ca="1" si="83"/>
        <v>1.0246186753859299</v>
      </c>
      <c r="O157" s="4">
        <f t="shared" ca="1" si="84"/>
        <v>7</v>
      </c>
      <c r="P157" s="4">
        <f t="shared" ca="1" si="69"/>
        <v>0.44456538204611806</v>
      </c>
      <c r="Q157" s="4">
        <f t="shared" ca="1" si="85"/>
        <v>1.8268156958199921</v>
      </c>
      <c r="R157" s="4">
        <f t="shared" ca="1" si="86"/>
        <v>3.4841490291533237</v>
      </c>
      <c r="S157" s="4">
        <f t="shared" ca="1" si="87"/>
        <v>44</v>
      </c>
      <c r="T157" s="4">
        <f t="shared" ca="1" si="88"/>
        <v>0.6</v>
      </c>
      <c r="U157" s="4">
        <f t="shared" ca="1" si="89"/>
        <v>3.4841490291533237</v>
      </c>
      <c r="V157" s="4">
        <f t="shared" ca="1" si="90"/>
        <v>3.1030323645190805</v>
      </c>
      <c r="Y157" s="4">
        <v>1.709090000016289</v>
      </c>
      <c r="Z157" s="4">
        <v>2.55127750001094</v>
      </c>
      <c r="AA157" s="4">
        <v>3.2098849999933066</v>
      </c>
      <c r="AB157" s="4">
        <v>4.4508425000131524</v>
      </c>
      <c r="AD157" s="4">
        <v>2.9363024999753407</v>
      </c>
      <c r="AE157" s="4">
        <f t="shared" si="70"/>
        <v>2.8113024999747438</v>
      </c>
      <c r="AF157" s="4">
        <v>136</v>
      </c>
      <c r="AG157" s="2">
        <f t="shared" si="91"/>
        <v>17.700000000000021</v>
      </c>
      <c r="AH157" s="4">
        <f t="shared" si="71"/>
        <v>399</v>
      </c>
      <c r="AI157" s="4">
        <f t="shared" si="72"/>
        <v>1</v>
      </c>
      <c r="AJ157" s="2">
        <f t="shared" si="73"/>
        <v>0</v>
      </c>
      <c r="AK157" s="4">
        <v>136</v>
      </c>
      <c r="AL157" s="4">
        <f t="shared" ca="1" si="74"/>
        <v>3.4841490291533237</v>
      </c>
      <c r="AM157" s="4">
        <f t="shared" ca="1" si="75"/>
        <v>3.1030323645190805</v>
      </c>
      <c r="AN157" s="2">
        <f t="shared" si="92"/>
        <v>17.700000000000021</v>
      </c>
      <c r="AO157" s="4">
        <f t="shared" ca="1" si="76"/>
        <v>399</v>
      </c>
      <c r="AP157" s="4">
        <f t="shared" ca="1" si="77"/>
        <v>1</v>
      </c>
      <c r="AQ157" s="2">
        <f t="shared" ca="1" si="78"/>
        <v>0</v>
      </c>
      <c r="AT157" s="10">
        <f t="shared" ca="1" si="93"/>
        <v>0</v>
      </c>
      <c r="AU157" s="10">
        <f t="shared" ca="1" si="94"/>
        <v>0</v>
      </c>
      <c r="AV157" s="10">
        <f t="shared" ca="1" si="95"/>
        <v>0</v>
      </c>
      <c r="AW157" s="10">
        <f t="shared" ca="1" si="96"/>
        <v>0</v>
      </c>
      <c r="AX157" s="10">
        <f t="shared" ca="1" si="79"/>
        <v>3.4841490291533237</v>
      </c>
    </row>
    <row r="158" spans="2:50" x14ac:dyDescent="0.15">
      <c r="B158" s="4">
        <v>2.8113024999747438</v>
      </c>
      <c r="C158" s="4">
        <f t="shared" si="80"/>
        <v>3.2353024999771662</v>
      </c>
      <c r="F158" s="4">
        <v>137</v>
      </c>
      <c r="G158" s="4">
        <f t="shared" ca="1" si="66"/>
        <v>1</v>
      </c>
      <c r="H158" s="4">
        <f t="shared" ca="1" si="97"/>
        <v>1.6738024691358004</v>
      </c>
      <c r="I158" s="4">
        <f t="shared" ca="1" si="67"/>
        <v>1.6469135802469136E-2</v>
      </c>
      <c r="J158" s="4">
        <f t="shared" ca="1" si="98"/>
        <v>1.6738024691358004</v>
      </c>
      <c r="K158" s="4">
        <f t="shared" ca="1" si="81"/>
        <v>0.68008575332937604</v>
      </c>
      <c r="L158" s="4">
        <f t="shared" ca="1" si="82"/>
        <v>9</v>
      </c>
      <c r="M158" s="4">
        <f t="shared" ca="1" si="68"/>
        <v>0.66975372259191779</v>
      </c>
      <c r="N158" s="4">
        <f t="shared" ca="1" si="83"/>
        <v>0.77119231694548551</v>
      </c>
      <c r="O158" s="4">
        <f t="shared" ca="1" si="84"/>
        <v>9</v>
      </c>
      <c r="P158" s="4">
        <f t="shared" ca="1" si="69"/>
        <v>0.75947617279136237</v>
      </c>
      <c r="Q158" s="4">
        <f t="shared" ca="1" si="85"/>
        <v>1.4292298953832803</v>
      </c>
      <c r="R158" s="4">
        <f t="shared" ca="1" si="86"/>
        <v>3.1030323645190805</v>
      </c>
      <c r="S158" s="4">
        <f t="shared" ca="1" si="87"/>
        <v>44</v>
      </c>
      <c r="T158" s="4">
        <f t="shared" ca="1" si="88"/>
        <v>0.6</v>
      </c>
      <c r="U158" s="4">
        <f t="shared" ca="1" si="89"/>
        <v>3.1030323645190805</v>
      </c>
      <c r="V158" s="4">
        <f t="shared" ca="1" si="90"/>
        <v>0.11035794320029724</v>
      </c>
      <c r="Y158" s="4">
        <v>-0.10490999998324924</v>
      </c>
      <c r="Z158" s="4">
        <v>2.3972775000089541</v>
      </c>
      <c r="AA158" s="4">
        <v>3.038884999991609</v>
      </c>
      <c r="AB158" s="4">
        <v>3.6998425000156487</v>
      </c>
      <c r="AD158" s="4">
        <v>2.8113024999747438</v>
      </c>
      <c r="AE158" s="4">
        <f t="shared" si="70"/>
        <v>3.2353024999771662</v>
      </c>
      <c r="AF158" s="4">
        <v>137</v>
      </c>
      <c r="AG158" s="2">
        <f t="shared" si="91"/>
        <v>17.920000000000019</v>
      </c>
      <c r="AH158" s="4">
        <f t="shared" si="71"/>
        <v>399</v>
      </c>
      <c r="AI158" s="4">
        <f t="shared" si="72"/>
        <v>1</v>
      </c>
      <c r="AJ158" s="2">
        <f t="shared" si="73"/>
        <v>0</v>
      </c>
      <c r="AK158" s="4">
        <v>137</v>
      </c>
      <c r="AL158" s="4">
        <f t="shared" ca="1" si="74"/>
        <v>3.1030323645190805</v>
      </c>
      <c r="AM158" s="4">
        <f t="shared" ca="1" si="75"/>
        <v>0.11035794320029724</v>
      </c>
      <c r="AN158" s="2">
        <f t="shared" si="92"/>
        <v>17.920000000000019</v>
      </c>
      <c r="AO158" s="4">
        <f t="shared" ca="1" si="76"/>
        <v>399</v>
      </c>
      <c r="AP158" s="4">
        <f t="shared" ca="1" si="77"/>
        <v>1</v>
      </c>
      <c r="AQ158" s="2">
        <f t="shared" ca="1" si="78"/>
        <v>0</v>
      </c>
      <c r="AT158" s="10">
        <f t="shared" ca="1" si="93"/>
        <v>0</v>
      </c>
      <c r="AU158" s="10">
        <f t="shared" ca="1" si="94"/>
        <v>0</v>
      </c>
      <c r="AV158" s="10">
        <f t="shared" ca="1" si="95"/>
        <v>0</v>
      </c>
      <c r="AW158" s="10">
        <f t="shared" ca="1" si="96"/>
        <v>0</v>
      </c>
      <c r="AX158" s="10">
        <f t="shared" ca="1" si="79"/>
        <v>3.1030323645190805</v>
      </c>
    </row>
    <row r="159" spans="2:50" x14ac:dyDescent="0.15">
      <c r="B159" s="4">
        <v>3.2353024999771662</v>
      </c>
      <c r="C159" s="4">
        <f t="shared" si="80"/>
        <v>3.53030249997488</v>
      </c>
      <c r="F159" s="4">
        <v>138</v>
      </c>
      <c r="G159" s="4">
        <f t="shared" ca="1" si="66"/>
        <v>1</v>
      </c>
      <c r="H159" s="4">
        <f t="shared" ca="1" si="97"/>
        <v>1.6902716049382696</v>
      </c>
      <c r="I159" s="4">
        <f t="shared" ca="1" si="67"/>
        <v>1.6469135802469136E-2</v>
      </c>
      <c r="J159" s="4">
        <f t="shared" ca="1" si="98"/>
        <v>1.6902716049382696</v>
      </c>
      <c r="K159" s="4">
        <f t="shared" ca="1" si="81"/>
        <v>1.8880681681890885</v>
      </c>
      <c r="L159" s="4">
        <f t="shared" ca="1" si="82"/>
        <v>5</v>
      </c>
      <c r="M159" s="4">
        <f t="shared" ca="1" si="68"/>
        <v>-1.1097786245844223</v>
      </c>
      <c r="N159" s="4">
        <f t="shared" ca="1" si="83"/>
        <v>0.79984149877856936</v>
      </c>
      <c r="O159" s="4">
        <f t="shared" ca="1" si="84"/>
        <v>20</v>
      </c>
      <c r="P159" s="4">
        <f t="shared" ca="1" si="69"/>
        <v>-0.47013503715354998</v>
      </c>
      <c r="Q159" s="4">
        <f t="shared" ca="1" si="85"/>
        <v>-1.5799136617379723</v>
      </c>
      <c r="R159" s="4">
        <f t="shared" ca="1" si="86"/>
        <v>0.11035794320029724</v>
      </c>
      <c r="S159" s="4">
        <f t="shared" ca="1" si="87"/>
        <v>44</v>
      </c>
      <c r="T159" s="4">
        <f t="shared" ca="1" si="88"/>
        <v>0.6</v>
      </c>
      <c r="U159" s="4">
        <f t="shared" ca="1" si="89"/>
        <v>0.11035794320029724</v>
      </c>
      <c r="V159" s="4">
        <f t="shared" ca="1" si="90"/>
        <v>0.64972175393790743</v>
      </c>
      <c r="Y159" s="4">
        <v>5.2170900000163556</v>
      </c>
      <c r="Z159" s="4">
        <v>5.5692775000082406</v>
      </c>
      <c r="AA159" s="4">
        <v>3.2248849999909623</v>
      </c>
      <c r="AB159" s="4">
        <v>3.5108425000132115</v>
      </c>
      <c r="AD159" s="4">
        <v>3.2353024999771662</v>
      </c>
      <c r="AE159" s="4">
        <f t="shared" si="70"/>
        <v>3.53030249997488</v>
      </c>
      <c r="AF159" s="4">
        <v>138</v>
      </c>
      <c r="AG159" s="2">
        <f t="shared" si="91"/>
        <v>18.140000000000018</v>
      </c>
      <c r="AH159" s="4">
        <f t="shared" si="71"/>
        <v>399</v>
      </c>
      <c r="AI159" s="4">
        <f t="shared" si="72"/>
        <v>1</v>
      </c>
      <c r="AJ159" s="2">
        <f t="shared" si="73"/>
        <v>0</v>
      </c>
      <c r="AK159" s="4">
        <v>138</v>
      </c>
      <c r="AL159" s="4">
        <f t="shared" ca="1" si="74"/>
        <v>0.11035794320029724</v>
      </c>
      <c r="AM159" s="4">
        <f t="shared" ca="1" si="75"/>
        <v>0.64972175393790743</v>
      </c>
      <c r="AN159" s="2">
        <f t="shared" si="92"/>
        <v>18.140000000000018</v>
      </c>
      <c r="AO159" s="4">
        <f t="shared" ca="1" si="76"/>
        <v>399</v>
      </c>
      <c r="AP159" s="4">
        <f t="shared" ca="1" si="77"/>
        <v>1</v>
      </c>
      <c r="AQ159" s="2">
        <f t="shared" ca="1" si="78"/>
        <v>0</v>
      </c>
      <c r="AT159" s="10">
        <f t="shared" ca="1" si="93"/>
        <v>0</v>
      </c>
      <c r="AU159" s="10">
        <f t="shared" ca="1" si="94"/>
        <v>0</v>
      </c>
      <c r="AV159" s="10">
        <f t="shared" ca="1" si="95"/>
        <v>0</v>
      </c>
      <c r="AW159" s="10">
        <f t="shared" ca="1" si="96"/>
        <v>0</v>
      </c>
      <c r="AX159" s="10">
        <f t="shared" ca="1" si="79"/>
        <v>0.11035794320029724</v>
      </c>
    </row>
    <row r="160" spans="2:50" x14ac:dyDescent="0.15">
      <c r="B160" s="4">
        <v>3.53030249997488</v>
      </c>
      <c r="C160" s="4">
        <f t="shared" si="80"/>
        <v>2.7003024999743275</v>
      </c>
      <c r="F160" s="4">
        <v>139</v>
      </c>
      <c r="G160" s="4">
        <f t="shared" ca="1" si="66"/>
        <v>1</v>
      </c>
      <c r="H160" s="4">
        <f t="shared" ca="1" si="97"/>
        <v>1.7067407407407387</v>
      </c>
      <c r="I160" s="4">
        <f t="shared" ca="1" si="67"/>
        <v>1.6469135802469136E-2</v>
      </c>
      <c r="J160" s="4">
        <f t="shared" ca="1" si="98"/>
        <v>1.7067407407407387</v>
      </c>
      <c r="K160" s="4">
        <f t="shared" ca="1" si="81"/>
        <v>0.74502262028199318</v>
      </c>
      <c r="L160" s="4">
        <f t="shared" ca="1" si="82"/>
        <v>13</v>
      </c>
      <c r="M160" s="4">
        <f t="shared" ca="1" si="68"/>
        <v>-0.69660825113171154</v>
      </c>
      <c r="N160" s="4">
        <f t="shared" ca="1" si="83"/>
        <v>0.36597065220977387</v>
      </c>
      <c r="O160" s="4">
        <f t="shared" ca="1" si="84"/>
        <v>18</v>
      </c>
      <c r="P160" s="4">
        <f t="shared" ca="1" si="69"/>
        <v>-0.36041073567111964</v>
      </c>
      <c r="Q160" s="4">
        <f t="shared" ca="1" si="85"/>
        <v>-1.0570189868028312</v>
      </c>
      <c r="R160" s="4">
        <f t="shared" ca="1" si="86"/>
        <v>0.64972175393790743</v>
      </c>
      <c r="S160" s="4">
        <f t="shared" ca="1" si="87"/>
        <v>44</v>
      </c>
      <c r="T160" s="4">
        <f t="shared" ca="1" si="88"/>
        <v>0.6</v>
      </c>
      <c r="U160" s="4">
        <f t="shared" ca="1" si="89"/>
        <v>0.64972175393790743</v>
      </c>
      <c r="V160" s="4">
        <f t="shared" ca="1" si="90"/>
        <v>4.5293707770739813</v>
      </c>
      <c r="Y160" s="4">
        <v>1.8910900000150832</v>
      </c>
      <c r="Z160" s="4">
        <v>3.9722775000115007</v>
      </c>
      <c r="AA160" s="4">
        <v>3.4138849999933996</v>
      </c>
      <c r="AB160" s="4">
        <v>-0.9871574999849031</v>
      </c>
      <c r="AD160" s="4">
        <v>3.53030249997488</v>
      </c>
      <c r="AE160" s="4">
        <f t="shared" si="70"/>
        <v>2.7003024999743275</v>
      </c>
      <c r="AF160" s="4">
        <v>139</v>
      </c>
      <c r="AG160" s="2">
        <f t="shared" si="91"/>
        <v>18.360000000000017</v>
      </c>
      <c r="AH160" s="4">
        <f t="shared" si="71"/>
        <v>399</v>
      </c>
      <c r="AI160" s="4">
        <f t="shared" si="72"/>
        <v>1</v>
      </c>
      <c r="AJ160" s="2">
        <f t="shared" si="73"/>
        <v>0</v>
      </c>
      <c r="AK160" s="4">
        <v>139</v>
      </c>
      <c r="AL160" s="4">
        <f t="shared" ca="1" si="74"/>
        <v>0.64972175393790743</v>
      </c>
      <c r="AM160" s="4">
        <f t="shared" ca="1" si="75"/>
        <v>4.5293707770739813</v>
      </c>
      <c r="AN160" s="2">
        <f t="shared" si="92"/>
        <v>18.360000000000017</v>
      </c>
      <c r="AO160" s="4">
        <f t="shared" ca="1" si="76"/>
        <v>399</v>
      </c>
      <c r="AP160" s="4">
        <f t="shared" ca="1" si="77"/>
        <v>1</v>
      </c>
      <c r="AQ160" s="2">
        <f t="shared" ca="1" si="78"/>
        <v>0</v>
      </c>
      <c r="AT160" s="10">
        <f t="shared" ca="1" si="93"/>
        <v>0</v>
      </c>
      <c r="AU160" s="10">
        <f t="shared" ca="1" si="94"/>
        <v>0</v>
      </c>
      <c r="AV160" s="10">
        <f t="shared" ca="1" si="95"/>
        <v>0</v>
      </c>
      <c r="AW160" s="10">
        <f t="shared" ca="1" si="96"/>
        <v>0</v>
      </c>
      <c r="AX160" s="10">
        <f t="shared" ca="1" si="79"/>
        <v>0.64972175393790743</v>
      </c>
    </row>
    <row r="161" spans="2:50" x14ac:dyDescent="0.15">
      <c r="B161" s="4">
        <v>2.7003024999743275</v>
      </c>
      <c r="C161" s="4">
        <f t="shared" si="80"/>
        <v>2.0873024999765732</v>
      </c>
      <c r="F161" s="4">
        <v>140</v>
      </c>
      <c r="G161" s="4">
        <f t="shared" ca="1" si="66"/>
        <v>1</v>
      </c>
      <c r="H161" s="4">
        <f t="shared" ca="1" si="97"/>
        <v>1.7232098765432078</v>
      </c>
      <c r="I161" s="4">
        <f t="shared" ca="1" si="67"/>
        <v>1.6469135802469136E-2</v>
      </c>
      <c r="J161" s="4">
        <f t="shared" ca="1" si="98"/>
        <v>1.7232098765432078</v>
      </c>
      <c r="K161" s="4">
        <f t="shared" ca="1" si="81"/>
        <v>1.6874079157114559</v>
      </c>
      <c r="L161" s="4">
        <f t="shared" ca="1" si="82"/>
        <v>6</v>
      </c>
      <c r="M161" s="4">
        <f t="shared" ca="1" si="68"/>
        <v>1.4613381215530725</v>
      </c>
      <c r="N161" s="4">
        <f t="shared" ca="1" si="83"/>
        <v>1.5528675869102315</v>
      </c>
      <c r="O161" s="4">
        <f t="shared" ca="1" si="84"/>
        <v>6</v>
      </c>
      <c r="P161" s="4">
        <f t="shared" ca="1" si="69"/>
        <v>1.344822778977701</v>
      </c>
      <c r="Q161" s="4">
        <f t="shared" ca="1" si="85"/>
        <v>2.8061609005307737</v>
      </c>
      <c r="R161" s="4">
        <f t="shared" ca="1" si="86"/>
        <v>4.5293707770739813</v>
      </c>
      <c r="S161" s="4">
        <f t="shared" ca="1" si="87"/>
        <v>44</v>
      </c>
      <c r="T161" s="4">
        <f t="shared" ca="1" si="88"/>
        <v>0.6</v>
      </c>
      <c r="U161" s="4">
        <f t="shared" ca="1" si="89"/>
        <v>4.5293707770739813</v>
      </c>
      <c r="V161" s="4">
        <f t="shared" ca="1" si="90"/>
        <v>6.3151917387101797E-2</v>
      </c>
      <c r="Y161" s="4">
        <v>2.5270900000151642</v>
      </c>
      <c r="Z161" s="4">
        <v>2.5962775000110128</v>
      </c>
      <c r="AA161" s="4">
        <v>2.8918849999932661</v>
      </c>
      <c r="AB161" s="4">
        <v>2.0848425000146165</v>
      </c>
      <c r="AD161" s="4">
        <v>2.7003024999743275</v>
      </c>
      <c r="AE161" s="4">
        <f t="shared" si="70"/>
        <v>2.0873024999765732</v>
      </c>
      <c r="AF161" s="4">
        <v>140</v>
      </c>
      <c r="AG161" s="2">
        <f t="shared" si="91"/>
        <v>18.580000000000016</v>
      </c>
      <c r="AH161" s="4">
        <f t="shared" si="71"/>
        <v>399</v>
      </c>
      <c r="AI161" s="4">
        <f t="shared" si="72"/>
        <v>1</v>
      </c>
      <c r="AJ161" s="2">
        <f t="shared" si="73"/>
        <v>0</v>
      </c>
      <c r="AK161" s="4">
        <v>140</v>
      </c>
      <c r="AL161" s="4">
        <f t="shared" ca="1" si="74"/>
        <v>4.5293707770739813</v>
      </c>
      <c r="AM161" s="4">
        <f t="shared" ca="1" si="75"/>
        <v>6.3151917387101797E-2</v>
      </c>
      <c r="AN161" s="2">
        <f t="shared" si="92"/>
        <v>18.580000000000016</v>
      </c>
      <c r="AO161" s="4">
        <f t="shared" ca="1" si="76"/>
        <v>399</v>
      </c>
      <c r="AP161" s="4">
        <f t="shared" ca="1" si="77"/>
        <v>1</v>
      </c>
      <c r="AQ161" s="2">
        <f t="shared" ca="1" si="78"/>
        <v>0</v>
      </c>
      <c r="AT161" s="10">
        <f t="shared" ca="1" si="93"/>
        <v>0</v>
      </c>
      <c r="AU161" s="10">
        <f t="shared" ca="1" si="94"/>
        <v>0</v>
      </c>
      <c r="AV161" s="10">
        <f t="shared" ca="1" si="95"/>
        <v>0</v>
      </c>
      <c r="AW161" s="10">
        <f t="shared" ca="1" si="96"/>
        <v>0</v>
      </c>
      <c r="AX161" s="10">
        <f t="shared" ca="1" si="79"/>
        <v>4.5293707770739813</v>
      </c>
    </row>
    <row r="162" spans="2:50" x14ac:dyDescent="0.15">
      <c r="B162" s="4">
        <v>2.0873024999765732</v>
      </c>
      <c r="C162" s="4">
        <f t="shared" si="80"/>
        <v>4.8773024999739789</v>
      </c>
      <c r="F162" s="4">
        <v>141</v>
      </c>
      <c r="G162" s="4">
        <f t="shared" ca="1" si="66"/>
        <v>1</v>
      </c>
      <c r="H162" s="4">
        <f t="shared" ca="1" si="97"/>
        <v>1.7396790123456769</v>
      </c>
      <c r="I162" s="4">
        <f t="shared" ca="1" si="67"/>
        <v>1.6469135802469136E-2</v>
      </c>
      <c r="J162" s="4">
        <f t="shared" ca="1" si="98"/>
        <v>1.7396790123456769</v>
      </c>
      <c r="K162" s="4">
        <f t="shared" ca="1" si="81"/>
        <v>0.87192808151212642</v>
      </c>
      <c r="L162" s="4">
        <f t="shared" ca="1" si="82"/>
        <v>8</v>
      </c>
      <c r="M162" s="4">
        <f t="shared" ca="1" si="68"/>
        <v>-0.61654625914419481</v>
      </c>
      <c r="N162" s="4">
        <f t="shared" ca="1" si="83"/>
        <v>1.287972802071121</v>
      </c>
      <c r="O162" s="4">
        <f t="shared" ca="1" si="84"/>
        <v>13</v>
      </c>
      <c r="P162" s="4">
        <f t="shared" ca="1" si="69"/>
        <v>-1.0599808358143803</v>
      </c>
      <c r="Q162" s="4">
        <f t="shared" ca="1" si="85"/>
        <v>-1.6765270949585751</v>
      </c>
      <c r="R162" s="4">
        <f t="shared" ca="1" si="86"/>
        <v>6.3151917387101797E-2</v>
      </c>
      <c r="S162" s="4">
        <f t="shared" ca="1" si="87"/>
        <v>44</v>
      </c>
      <c r="T162" s="4">
        <f t="shared" ca="1" si="88"/>
        <v>0.6</v>
      </c>
      <c r="U162" s="4">
        <f t="shared" ca="1" si="89"/>
        <v>6.3151917387101797E-2</v>
      </c>
      <c r="V162" s="4">
        <f t="shared" ca="1" si="90"/>
        <v>0.9673619522702348</v>
      </c>
      <c r="Y162" s="4">
        <v>2.8640900000169722</v>
      </c>
      <c r="Z162" s="4">
        <v>2.7812775000093382</v>
      </c>
      <c r="AA162" s="4">
        <v>2.8438849999936622</v>
      </c>
      <c r="AB162" s="4">
        <v>5.791842500013189</v>
      </c>
      <c r="AD162" s="4">
        <v>2.0873024999765732</v>
      </c>
      <c r="AE162" s="4">
        <f t="shared" si="70"/>
        <v>4.8773024999739789</v>
      </c>
      <c r="AF162" s="4">
        <v>141</v>
      </c>
      <c r="AG162" s="2">
        <f t="shared" si="91"/>
        <v>18.800000000000015</v>
      </c>
      <c r="AH162" s="4">
        <f t="shared" si="71"/>
        <v>399</v>
      </c>
      <c r="AI162" s="4">
        <f t="shared" si="72"/>
        <v>1</v>
      </c>
      <c r="AJ162" s="2">
        <f t="shared" si="73"/>
        <v>0</v>
      </c>
      <c r="AK162" s="4">
        <v>141</v>
      </c>
      <c r="AL162" s="4">
        <f t="shared" ca="1" si="74"/>
        <v>6.3151917387101797E-2</v>
      </c>
      <c r="AM162" s="4">
        <f t="shared" ca="1" si="75"/>
        <v>0.9673619522702348</v>
      </c>
      <c r="AN162" s="2">
        <f t="shared" si="92"/>
        <v>18.800000000000015</v>
      </c>
      <c r="AO162" s="4">
        <f t="shared" ca="1" si="76"/>
        <v>399</v>
      </c>
      <c r="AP162" s="4">
        <f t="shared" ca="1" si="77"/>
        <v>1</v>
      </c>
      <c r="AQ162" s="2">
        <f t="shared" ca="1" si="78"/>
        <v>0</v>
      </c>
      <c r="AT162" s="10">
        <f t="shared" ca="1" si="93"/>
        <v>0</v>
      </c>
      <c r="AU162" s="10">
        <f t="shared" ca="1" si="94"/>
        <v>0</v>
      </c>
      <c r="AV162" s="10">
        <f t="shared" ca="1" si="95"/>
        <v>0</v>
      </c>
      <c r="AW162" s="10">
        <f t="shared" ca="1" si="96"/>
        <v>0</v>
      </c>
      <c r="AX162" s="10">
        <f t="shared" ca="1" si="79"/>
        <v>6.3151917387101797E-2</v>
      </c>
    </row>
    <row r="163" spans="2:50" x14ac:dyDescent="0.15">
      <c r="B163" s="4">
        <v>4.8773024999739789</v>
      </c>
      <c r="C163" s="4">
        <f t="shared" si="80"/>
        <v>3.6993024999745217</v>
      </c>
      <c r="F163" s="4">
        <v>142</v>
      </c>
      <c r="G163" s="4">
        <f t="shared" ca="1" si="66"/>
        <v>1</v>
      </c>
      <c r="H163" s="4">
        <f t="shared" ca="1" si="97"/>
        <v>1.756148148148146</v>
      </c>
      <c r="I163" s="4">
        <f t="shared" ca="1" si="67"/>
        <v>1.6469135802469136E-2</v>
      </c>
      <c r="J163" s="4">
        <f t="shared" ca="1" si="98"/>
        <v>1.756148148148146</v>
      </c>
      <c r="K163" s="4">
        <f t="shared" ca="1" si="81"/>
        <v>1.4589838029436111</v>
      </c>
      <c r="L163" s="4">
        <f t="shared" ca="1" si="82"/>
        <v>11</v>
      </c>
      <c r="M163" s="4">
        <f t="shared" ca="1" si="68"/>
        <v>-0.78878619587790955</v>
      </c>
      <c r="N163" s="4">
        <f t="shared" ca="1" si="83"/>
        <v>0.85910849682740364</v>
      </c>
      <c r="O163" s="4">
        <f t="shared" ca="1" si="84"/>
        <v>4</v>
      </c>
      <c r="P163" s="4">
        <f t="shared" ca="1" si="69"/>
        <v>-1.6834978475999404E-15</v>
      </c>
      <c r="Q163" s="4">
        <f t="shared" ca="1" si="85"/>
        <v>-0.78878619587791121</v>
      </c>
      <c r="R163" s="4">
        <f t="shared" ca="1" si="86"/>
        <v>0.9673619522702348</v>
      </c>
      <c r="S163" s="4">
        <f t="shared" ca="1" si="87"/>
        <v>44</v>
      </c>
      <c r="T163" s="4">
        <f t="shared" ca="1" si="88"/>
        <v>0.6</v>
      </c>
      <c r="U163" s="4">
        <f t="shared" ca="1" si="89"/>
        <v>0.9673619522702348</v>
      </c>
      <c r="V163" s="4">
        <f t="shared" ca="1" si="90"/>
        <v>1.8940370941887315</v>
      </c>
      <c r="Y163" s="4">
        <v>2.8510900000142669</v>
      </c>
      <c r="Z163" s="4">
        <v>2.9182775000116123</v>
      </c>
      <c r="AA163" s="4">
        <v>3.0938849999913032</v>
      </c>
      <c r="AB163" s="4">
        <v>5.6668425000161449</v>
      </c>
      <c r="AD163" s="4">
        <v>4.8773024999739789</v>
      </c>
      <c r="AE163" s="4">
        <f t="shared" si="70"/>
        <v>3.6993024999745217</v>
      </c>
      <c r="AF163" s="4">
        <v>142</v>
      </c>
      <c r="AG163" s="2">
        <f t="shared" si="91"/>
        <v>19.020000000000014</v>
      </c>
      <c r="AH163" s="4">
        <f t="shared" si="71"/>
        <v>399</v>
      </c>
      <c r="AI163" s="4">
        <f t="shared" si="72"/>
        <v>1</v>
      </c>
      <c r="AJ163" s="2">
        <f t="shared" si="73"/>
        <v>0</v>
      </c>
      <c r="AK163" s="4">
        <v>142</v>
      </c>
      <c r="AL163" s="4">
        <f t="shared" ca="1" si="74"/>
        <v>0.9673619522702348</v>
      </c>
      <c r="AM163" s="4">
        <f t="shared" ca="1" si="75"/>
        <v>1.8940370941887315</v>
      </c>
      <c r="AN163" s="2">
        <f t="shared" si="92"/>
        <v>19.020000000000014</v>
      </c>
      <c r="AO163" s="4">
        <f t="shared" ca="1" si="76"/>
        <v>399</v>
      </c>
      <c r="AP163" s="4">
        <f t="shared" ca="1" si="77"/>
        <v>1</v>
      </c>
      <c r="AQ163" s="2">
        <f t="shared" ca="1" si="78"/>
        <v>0</v>
      </c>
      <c r="AT163" s="10">
        <f t="shared" ca="1" si="93"/>
        <v>0</v>
      </c>
      <c r="AU163" s="10">
        <f t="shared" ca="1" si="94"/>
        <v>0</v>
      </c>
      <c r="AV163" s="10">
        <f t="shared" ca="1" si="95"/>
        <v>0</v>
      </c>
      <c r="AW163" s="10">
        <f t="shared" ca="1" si="96"/>
        <v>0</v>
      </c>
      <c r="AX163" s="10">
        <f t="shared" ca="1" si="79"/>
        <v>0.9673619522702348</v>
      </c>
    </row>
    <row r="164" spans="2:50" x14ac:dyDescent="0.15">
      <c r="B164" s="4">
        <v>3.6993024999745217</v>
      </c>
      <c r="C164" s="4">
        <f t="shared" si="80"/>
        <v>3.047302499975757</v>
      </c>
      <c r="F164" s="4">
        <v>143</v>
      </c>
      <c r="G164" s="4">
        <f t="shared" ca="1" si="66"/>
        <v>1</v>
      </c>
      <c r="H164" s="4">
        <f t="shared" ca="1" si="97"/>
        <v>1.7726172839506151</v>
      </c>
      <c r="I164" s="4">
        <f t="shared" ca="1" si="67"/>
        <v>1.6469135802469136E-2</v>
      </c>
      <c r="J164" s="4">
        <f t="shared" ca="1" si="98"/>
        <v>1.7726172839506151</v>
      </c>
      <c r="K164" s="4">
        <f t="shared" ca="1" si="81"/>
        <v>0.53082657452823212</v>
      </c>
      <c r="L164" s="4">
        <f t="shared" ca="1" si="82"/>
        <v>7</v>
      </c>
      <c r="M164" s="4">
        <f t="shared" ca="1" si="68"/>
        <v>0.23031701897927348</v>
      </c>
      <c r="N164" s="4">
        <f t="shared" ca="1" si="83"/>
        <v>0.52376664492910829</v>
      </c>
      <c r="O164" s="4">
        <f t="shared" ca="1" si="84"/>
        <v>15</v>
      </c>
      <c r="P164" s="4">
        <f t="shared" ca="1" si="69"/>
        <v>-0.10889720874115712</v>
      </c>
      <c r="Q164" s="4">
        <f t="shared" ca="1" si="85"/>
        <v>0.12141981023811636</v>
      </c>
      <c r="R164" s="4">
        <f t="shared" ca="1" si="86"/>
        <v>1.8940370941887315</v>
      </c>
      <c r="S164" s="4">
        <f t="shared" ca="1" si="87"/>
        <v>44</v>
      </c>
      <c r="T164" s="4">
        <f t="shared" ca="1" si="88"/>
        <v>0.6</v>
      </c>
      <c r="U164" s="4">
        <f t="shared" ca="1" si="89"/>
        <v>1.8940370941887315</v>
      </c>
      <c r="V164" s="4">
        <f t="shared" ca="1" si="90"/>
        <v>1.7890864197530796</v>
      </c>
      <c r="Y164" s="4">
        <v>2.5600900000171123</v>
      </c>
      <c r="Z164" s="4">
        <v>3.0762775000106046</v>
      </c>
      <c r="AA164" s="4">
        <v>4.3558849999918436</v>
      </c>
      <c r="AB164" s="4">
        <v>2.9178425000147001</v>
      </c>
      <c r="AD164" s="4">
        <v>3.6993024999745217</v>
      </c>
      <c r="AE164" s="4">
        <f t="shared" si="70"/>
        <v>3.047302499975757</v>
      </c>
      <c r="AF164" s="4">
        <v>143</v>
      </c>
      <c r="AG164" s="2">
        <f t="shared" si="91"/>
        <v>19.240000000000013</v>
      </c>
      <c r="AH164" s="4">
        <f t="shared" si="71"/>
        <v>399</v>
      </c>
      <c r="AI164" s="4">
        <f t="shared" si="72"/>
        <v>1</v>
      </c>
      <c r="AJ164" s="2">
        <f t="shared" si="73"/>
        <v>0</v>
      </c>
      <c r="AK164" s="4">
        <v>143</v>
      </c>
      <c r="AL164" s="4">
        <f t="shared" ca="1" si="74"/>
        <v>1.8940370941887315</v>
      </c>
      <c r="AM164" s="4">
        <f t="shared" ca="1" si="75"/>
        <v>1.7890864197530796</v>
      </c>
      <c r="AN164" s="2">
        <f t="shared" si="92"/>
        <v>19.240000000000013</v>
      </c>
      <c r="AO164" s="4">
        <f t="shared" ca="1" si="76"/>
        <v>399</v>
      </c>
      <c r="AP164" s="4">
        <f t="shared" ca="1" si="77"/>
        <v>1</v>
      </c>
      <c r="AQ164" s="2">
        <f t="shared" ca="1" si="78"/>
        <v>0</v>
      </c>
      <c r="AT164" s="10">
        <f t="shared" ca="1" si="93"/>
        <v>0</v>
      </c>
      <c r="AU164" s="10">
        <f t="shared" ca="1" si="94"/>
        <v>0</v>
      </c>
      <c r="AV164" s="10">
        <f t="shared" ca="1" si="95"/>
        <v>0</v>
      </c>
      <c r="AW164" s="10">
        <f t="shared" ca="1" si="96"/>
        <v>0</v>
      </c>
      <c r="AX164" s="10">
        <f t="shared" ca="1" si="79"/>
        <v>1.8940370941887315</v>
      </c>
    </row>
    <row r="165" spans="2:50" x14ac:dyDescent="0.15">
      <c r="B165" s="4">
        <v>3.047302499975757</v>
      </c>
      <c r="C165" s="4">
        <f t="shared" si="80"/>
        <v>2.872302499977053</v>
      </c>
      <c r="F165" s="4">
        <v>144</v>
      </c>
      <c r="G165" s="4">
        <f t="shared" ca="1" si="66"/>
        <v>1</v>
      </c>
      <c r="H165" s="4">
        <f t="shared" ca="1" si="97"/>
        <v>1.7890864197530842</v>
      </c>
      <c r="I165" s="4">
        <f t="shared" ca="1" si="67"/>
        <v>1.6469135802469136E-2</v>
      </c>
      <c r="J165" s="4">
        <f t="shared" ca="1" si="98"/>
        <v>1.7890864197530842</v>
      </c>
      <c r="K165" s="4">
        <f t="shared" ca="1" si="81"/>
        <v>1.3660371346268301</v>
      </c>
      <c r="L165" s="4">
        <f t="shared" ca="1" si="82"/>
        <v>16</v>
      </c>
      <c r="M165" s="4">
        <f t="shared" ca="1" si="68"/>
        <v>-3.0124769127045471E-15</v>
      </c>
      <c r="N165" s="4">
        <f t="shared" ca="1" si="83"/>
        <v>0.35621201929865803</v>
      </c>
      <c r="O165" s="4">
        <f t="shared" ca="1" si="84"/>
        <v>8</v>
      </c>
      <c r="P165" s="4">
        <f t="shared" ca="1" si="69"/>
        <v>-1.5710853782290695E-15</v>
      </c>
      <c r="Q165" s="4">
        <f t="shared" ca="1" si="85"/>
        <v>-4.5835622909336163E-15</v>
      </c>
      <c r="R165" s="4">
        <f t="shared" ca="1" si="86"/>
        <v>1.7890864197530796</v>
      </c>
      <c r="S165" s="4">
        <f t="shared" ca="1" si="87"/>
        <v>44</v>
      </c>
      <c r="T165" s="4">
        <f t="shared" ca="1" si="88"/>
        <v>0.6</v>
      </c>
      <c r="U165" s="4">
        <f t="shared" ca="1" si="89"/>
        <v>1.7890864197530796</v>
      </c>
      <c r="V165" s="4">
        <f t="shared" ca="1" si="90"/>
        <v>2.5406525589885689</v>
      </c>
      <c r="Y165" s="4">
        <v>2.5160900000145148</v>
      </c>
      <c r="Z165" s="4">
        <v>3.1002775000104066</v>
      </c>
      <c r="AA165" s="4">
        <v>4.2198849999905974</v>
      </c>
      <c r="AB165" s="4">
        <v>2.7348425000148779</v>
      </c>
      <c r="AD165" s="4">
        <v>3.047302499975757</v>
      </c>
      <c r="AE165" s="4">
        <f t="shared" si="70"/>
        <v>2.872302499977053</v>
      </c>
      <c r="AF165" s="4">
        <v>144</v>
      </c>
      <c r="AG165" s="2">
        <f t="shared" si="91"/>
        <v>19.460000000000012</v>
      </c>
      <c r="AH165" s="4">
        <f t="shared" si="71"/>
        <v>399</v>
      </c>
      <c r="AI165" s="4">
        <f t="shared" si="72"/>
        <v>1</v>
      </c>
      <c r="AJ165" s="2">
        <f t="shared" si="73"/>
        <v>0</v>
      </c>
      <c r="AK165" s="4">
        <v>144</v>
      </c>
      <c r="AL165" s="4">
        <f t="shared" ca="1" si="74"/>
        <v>1.7890864197530796</v>
      </c>
      <c r="AM165" s="4">
        <f t="shared" ca="1" si="75"/>
        <v>2.5406525589885689</v>
      </c>
      <c r="AN165" s="2">
        <f t="shared" si="92"/>
        <v>19.460000000000012</v>
      </c>
      <c r="AO165" s="4">
        <f t="shared" ca="1" si="76"/>
        <v>399</v>
      </c>
      <c r="AP165" s="4">
        <f t="shared" ca="1" si="77"/>
        <v>1</v>
      </c>
      <c r="AQ165" s="2">
        <f t="shared" ca="1" si="78"/>
        <v>0</v>
      </c>
      <c r="AT165" s="10">
        <f t="shared" ca="1" si="93"/>
        <v>0</v>
      </c>
      <c r="AU165" s="10">
        <f t="shared" ca="1" si="94"/>
        <v>0</v>
      </c>
      <c r="AV165" s="10">
        <f t="shared" ca="1" si="95"/>
        <v>0</v>
      </c>
      <c r="AW165" s="10">
        <f t="shared" ca="1" si="96"/>
        <v>0</v>
      </c>
      <c r="AX165" s="10">
        <f t="shared" ca="1" si="79"/>
        <v>1.7890864197530796</v>
      </c>
    </row>
    <row r="166" spans="2:50" x14ac:dyDescent="0.15">
      <c r="B166" s="4">
        <v>2.872302499977053</v>
      </c>
      <c r="C166" s="4">
        <f t="shared" si="80"/>
        <v>1.8493024999770569</v>
      </c>
      <c r="F166" s="4">
        <v>145</v>
      </c>
      <c r="G166" s="4">
        <f t="shared" ca="1" si="66"/>
        <v>1</v>
      </c>
      <c r="H166" s="4">
        <f t="shared" ca="1" si="97"/>
        <v>1.8055555555555534</v>
      </c>
      <c r="I166" s="4">
        <f t="shared" ca="1" si="67"/>
        <v>1.6469135802469136E-2</v>
      </c>
      <c r="J166" s="4">
        <f t="shared" ca="1" si="98"/>
        <v>1.8055555555555534</v>
      </c>
      <c r="K166" s="4">
        <f t="shared" ca="1" si="81"/>
        <v>0.82560031610413431</v>
      </c>
      <c r="L166" s="4">
        <f t="shared" ca="1" si="82"/>
        <v>9</v>
      </c>
      <c r="M166" s="4">
        <f t="shared" ca="1" si="68"/>
        <v>0.53068565374502474</v>
      </c>
      <c r="N166" s="4">
        <f t="shared" ca="1" si="83"/>
        <v>0.26145192956763369</v>
      </c>
      <c r="O166" s="4">
        <f t="shared" ca="1" si="84"/>
        <v>14</v>
      </c>
      <c r="P166" s="4">
        <f t="shared" ca="1" si="69"/>
        <v>0.20441134968799096</v>
      </c>
      <c r="Q166" s="4">
        <f t="shared" ca="1" si="85"/>
        <v>0.73509700343301576</v>
      </c>
      <c r="R166" s="4">
        <f t="shared" ca="1" si="86"/>
        <v>2.5406525589885689</v>
      </c>
      <c r="S166" s="4">
        <f t="shared" ca="1" si="87"/>
        <v>44</v>
      </c>
      <c r="T166" s="4">
        <f t="shared" ca="1" si="88"/>
        <v>0.6</v>
      </c>
      <c r="U166" s="4">
        <f t="shared" ca="1" si="89"/>
        <v>2.5406525589885689</v>
      </c>
      <c r="V166" s="4">
        <f t="shared" ca="1" si="90"/>
        <v>3.3713829276073248</v>
      </c>
      <c r="Y166" s="4">
        <v>3.1320900000153529</v>
      </c>
      <c r="Z166" s="4">
        <v>3.186277500009993</v>
      </c>
      <c r="AA166" s="4">
        <v>3.9048849999936408</v>
      </c>
      <c r="AB166" s="4">
        <v>2.990842500015134</v>
      </c>
      <c r="AD166" s="4">
        <v>2.872302499977053</v>
      </c>
      <c r="AE166" s="4">
        <f t="shared" si="70"/>
        <v>1.8493024999770569</v>
      </c>
      <c r="AF166" s="4">
        <v>145</v>
      </c>
      <c r="AG166" s="2">
        <f t="shared" si="91"/>
        <v>19.68000000000001</v>
      </c>
      <c r="AH166" s="4">
        <f t="shared" si="71"/>
        <v>399</v>
      </c>
      <c r="AI166" s="4">
        <f t="shared" si="72"/>
        <v>1</v>
      </c>
      <c r="AJ166" s="2">
        <f t="shared" si="73"/>
        <v>0</v>
      </c>
      <c r="AK166" s="4">
        <v>145</v>
      </c>
      <c r="AL166" s="4">
        <f t="shared" ca="1" si="74"/>
        <v>2.5406525589885689</v>
      </c>
      <c r="AM166" s="4">
        <f t="shared" ca="1" si="75"/>
        <v>3.3713829276073248</v>
      </c>
      <c r="AN166" s="2">
        <f t="shared" si="92"/>
        <v>19.68000000000001</v>
      </c>
      <c r="AO166" s="4">
        <f t="shared" ca="1" si="76"/>
        <v>399</v>
      </c>
      <c r="AP166" s="4">
        <f t="shared" ca="1" si="77"/>
        <v>1</v>
      </c>
      <c r="AQ166" s="2">
        <f t="shared" ca="1" si="78"/>
        <v>0</v>
      </c>
      <c r="AT166" s="10">
        <f t="shared" ca="1" si="93"/>
        <v>0</v>
      </c>
      <c r="AU166" s="10">
        <f t="shared" ca="1" si="94"/>
        <v>0</v>
      </c>
      <c r="AV166" s="10">
        <f t="shared" ca="1" si="95"/>
        <v>0</v>
      </c>
      <c r="AW166" s="10">
        <f t="shared" ca="1" si="96"/>
        <v>0</v>
      </c>
      <c r="AX166" s="10">
        <f t="shared" ca="1" si="79"/>
        <v>2.5406525589885689</v>
      </c>
    </row>
    <row r="167" spans="2:50" x14ac:dyDescent="0.15">
      <c r="B167" s="4">
        <v>1.8493024999770569</v>
      </c>
      <c r="C167" s="4">
        <f t="shared" si="80"/>
        <v>-2.1666975000229627</v>
      </c>
      <c r="F167" s="4">
        <v>146</v>
      </c>
      <c r="G167" s="4">
        <f t="shared" ca="1" si="66"/>
        <v>1</v>
      </c>
      <c r="H167" s="4">
        <f t="shared" ca="1" si="97"/>
        <v>1.8220246913580225</v>
      </c>
      <c r="I167" s="4">
        <f t="shared" ca="1" si="67"/>
        <v>1.6469135802469136E-2</v>
      </c>
      <c r="J167" s="4">
        <f t="shared" ca="1" si="98"/>
        <v>1.8220246913580225</v>
      </c>
      <c r="K167" s="4">
        <f t="shared" ca="1" si="81"/>
        <v>1.7188258316254827</v>
      </c>
      <c r="L167" s="4">
        <f t="shared" ca="1" si="82"/>
        <v>14</v>
      </c>
      <c r="M167" s="4">
        <f t="shared" ca="1" si="68"/>
        <v>0.74577057871752583</v>
      </c>
      <c r="N167" s="4">
        <f t="shared" ca="1" si="83"/>
        <v>0.84494206575877917</v>
      </c>
      <c r="O167" s="4">
        <f t="shared" ca="1" si="84"/>
        <v>20</v>
      </c>
      <c r="P167" s="4">
        <f t="shared" ca="1" si="69"/>
        <v>0.80358765753177641</v>
      </c>
      <c r="Q167" s="4">
        <f t="shared" ca="1" si="85"/>
        <v>1.5493582362493021</v>
      </c>
      <c r="R167" s="4">
        <f t="shared" ca="1" si="86"/>
        <v>3.3713829276073248</v>
      </c>
      <c r="S167" s="4">
        <f t="shared" ca="1" si="87"/>
        <v>44</v>
      </c>
      <c r="T167" s="4">
        <f t="shared" ca="1" si="88"/>
        <v>0.6</v>
      </c>
      <c r="U167" s="4">
        <f t="shared" ca="1" si="89"/>
        <v>3.3713829276073248</v>
      </c>
      <c r="V167" s="4">
        <f t="shared" ca="1" si="90"/>
        <v>0.89272692087077266</v>
      </c>
      <c r="Y167" s="4">
        <v>2.9710900000168294</v>
      </c>
      <c r="Z167" s="4">
        <v>3.081277500008639</v>
      </c>
      <c r="AA167" s="4">
        <v>3.1398849999924039</v>
      </c>
      <c r="AB167" s="4">
        <v>1.5468425000157993</v>
      </c>
      <c r="AD167" s="4">
        <v>1.8493024999770569</v>
      </c>
      <c r="AE167" s="4">
        <f t="shared" si="70"/>
        <v>-2.1666975000229627</v>
      </c>
      <c r="AF167" s="4">
        <v>146</v>
      </c>
      <c r="AG167" s="2">
        <f t="shared" si="91"/>
        <v>19.900000000000009</v>
      </c>
      <c r="AH167" s="4">
        <f t="shared" si="71"/>
        <v>399</v>
      </c>
      <c r="AI167" s="4">
        <f t="shared" si="72"/>
        <v>1</v>
      </c>
      <c r="AJ167" s="2">
        <f t="shared" si="73"/>
        <v>0</v>
      </c>
      <c r="AK167" s="4">
        <v>146</v>
      </c>
      <c r="AL167" s="4">
        <f t="shared" ca="1" si="74"/>
        <v>3.3713829276073248</v>
      </c>
      <c r="AM167" s="4">
        <f t="shared" ca="1" si="75"/>
        <v>0.89272692087077266</v>
      </c>
      <c r="AN167" s="2">
        <f t="shared" si="92"/>
        <v>19.900000000000009</v>
      </c>
      <c r="AO167" s="4">
        <f t="shared" ca="1" si="76"/>
        <v>399</v>
      </c>
      <c r="AP167" s="4">
        <f t="shared" ca="1" si="77"/>
        <v>1</v>
      </c>
      <c r="AQ167" s="2">
        <f t="shared" ca="1" si="78"/>
        <v>0</v>
      </c>
      <c r="AT167" s="10">
        <f t="shared" ca="1" si="93"/>
        <v>0</v>
      </c>
      <c r="AU167" s="10">
        <f t="shared" ca="1" si="94"/>
        <v>0</v>
      </c>
      <c r="AV167" s="10">
        <f t="shared" ca="1" si="95"/>
        <v>0</v>
      </c>
      <c r="AW167" s="10">
        <f t="shared" ca="1" si="96"/>
        <v>0</v>
      </c>
      <c r="AX167" s="10">
        <f t="shared" ca="1" si="79"/>
        <v>3.3713829276073248</v>
      </c>
    </row>
    <row r="168" spans="2:50" x14ac:dyDescent="0.15">
      <c r="B168" s="4">
        <v>-2.1666975000229627</v>
      </c>
      <c r="C168" s="4">
        <f t="shared" si="80"/>
        <v>3.09930249997592</v>
      </c>
      <c r="F168" s="4">
        <v>147</v>
      </c>
      <c r="G168" s="4">
        <f t="shared" ca="1" si="66"/>
        <v>1</v>
      </c>
      <c r="H168" s="4">
        <f t="shared" ca="1" si="97"/>
        <v>1.8384938271604916</v>
      </c>
      <c r="I168" s="4">
        <f t="shared" ca="1" si="67"/>
        <v>1.6469135802469136E-2</v>
      </c>
      <c r="J168" s="4">
        <f t="shared" ca="1" si="98"/>
        <v>1.8384938271604916</v>
      </c>
      <c r="K168" s="4">
        <f t="shared" ca="1" si="81"/>
        <v>1.0932951491755321</v>
      </c>
      <c r="L168" s="4">
        <f t="shared" ca="1" si="82"/>
        <v>18</v>
      </c>
      <c r="M168" s="4">
        <f t="shared" ca="1" si="68"/>
        <v>0.94682137302031033</v>
      </c>
      <c r="N168" s="4">
        <f t="shared" ca="1" si="83"/>
        <v>1.8925882793100293</v>
      </c>
      <c r="O168" s="4">
        <f t="shared" ca="1" si="84"/>
        <v>4</v>
      </c>
      <c r="P168" s="4">
        <f t="shared" ca="1" si="69"/>
        <v>-1.8925882793100293</v>
      </c>
      <c r="Q168" s="4">
        <f t="shared" ca="1" si="85"/>
        <v>-0.94576690628971893</v>
      </c>
      <c r="R168" s="4">
        <f t="shared" ca="1" si="86"/>
        <v>0.89272692087077266</v>
      </c>
      <c r="S168" s="4">
        <f t="shared" ca="1" si="87"/>
        <v>44</v>
      </c>
      <c r="T168" s="4">
        <f t="shared" ca="1" si="88"/>
        <v>0.6</v>
      </c>
      <c r="U168" s="4">
        <f t="shared" ca="1" si="89"/>
        <v>0.89272692087077266</v>
      </c>
      <c r="V168" s="4">
        <f t="shared" ca="1" si="90"/>
        <v>-0.5826475925901573</v>
      </c>
      <c r="Y168" s="4">
        <v>3.8370900000153085</v>
      </c>
      <c r="Z168" s="4">
        <v>2.417277500008197</v>
      </c>
      <c r="AA168" s="4">
        <v>3.9388849999930642</v>
      </c>
      <c r="AB168" s="4">
        <v>4.1758425000146815</v>
      </c>
      <c r="AD168" s="4">
        <v>-2.1666975000229627</v>
      </c>
      <c r="AE168" s="4">
        <f t="shared" si="70"/>
        <v>3.09930249997592</v>
      </c>
      <c r="AF168" s="4">
        <v>147</v>
      </c>
      <c r="AG168" s="2">
        <f t="shared" si="91"/>
        <v>20.120000000000008</v>
      </c>
      <c r="AH168" s="4">
        <f t="shared" si="71"/>
        <v>399</v>
      </c>
      <c r="AI168" s="4">
        <f t="shared" si="72"/>
        <v>1</v>
      </c>
      <c r="AJ168" s="2">
        <f t="shared" si="73"/>
        <v>0</v>
      </c>
      <c r="AK168" s="4">
        <v>147</v>
      </c>
      <c r="AL168" s="4">
        <f t="shared" ca="1" si="74"/>
        <v>0.89272692087077266</v>
      </c>
      <c r="AM168" s="4">
        <f t="shared" ca="1" si="75"/>
        <v>-0.5826475925901573</v>
      </c>
      <c r="AN168" s="2">
        <f t="shared" si="92"/>
        <v>20.120000000000008</v>
      </c>
      <c r="AO168" s="4">
        <f t="shared" ca="1" si="76"/>
        <v>399</v>
      </c>
      <c r="AP168" s="4">
        <f t="shared" ca="1" si="77"/>
        <v>1</v>
      </c>
      <c r="AQ168" s="2">
        <f t="shared" ca="1" si="78"/>
        <v>0</v>
      </c>
      <c r="AT168" s="10">
        <f t="shared" ca="1" si="93"/>
        <v>0</v>
      </c>
      <c r="AU168" s="10">
        <f t="shared" ca="1" si="94"/>
        <v>0</v>
      </c>
      <c r="AV168" s="10">
        <f t="shared" ca="1" si="95"/>
        <v>0</v>
      </c>
      <c r="AW168" s="10">
        <f t="shared" ca="1" si="96"/>
        <v>0</v>
      </c>
      <c r="AX168" s="10">
        <f t="shared" ca="1" si="79"/>
        <v>0.89272692087077266</v>
      </c>
    </row>
    <row r="169" spans="2:50" x14ac:dyDescent="0.15">
      <c r="B169" s="4">
        <v>3.09930249997592</v>
      </c>
      <c r="C169" s="4">
        <f t="shared" si="80"/>
        <v>1.2213024999745414</v>
      </c>
      <c r="F169" s="4">
        <v>148</v>
      </c>
      <c r="G169" s="4">
        <f t="shared" ca="1" si="66"/>
        <v>1</v>
      </c>
      <c r="H169" s="4">
        <f t="shared" ca="1" si="97"/>
        <v>1.8549629629629607</v>
      </c>
      <c r="I169" s="4">
        <f t="shared" ca="1" si="67"/>
        <v>1.6469135802469136E-2</v>
      </c>
      <c r="J169" s="4">
        <f t="shared" ca="1" si="98"/>
        <v>1.8549629629629607</v>
      </c>
      <c r="K169" s="4">
        <f t="shared" ca="1" si="81"/>
        <v>1.242804546522192</v>
      </c>
      <c r="L169" s="4">
        <f t="shared" ca="1" si="82"/>
        <v>6</v>
      </c>
      <c r="M169" s="4">
        <f t="shared" ca="1" si="68"/>
        <v>-1.0763003092270107</v>
      </c>
      <c r="N169" s="4">
        <f t="shared" ca="1" si="83"/>
        <v>1.4313662994803906</v>
      </c>
      <c r="O169" s="4">
        <f t="shared" ca="1" si="84"/>
        <v>10</v>
      </c>
      <c r="P169" s="4">
        <f t="shared" ca="1" si="69"/>
        <v>-1.3613102463261073</v>
      </c>
      <c r="Q169" s="4">
        <f t="shared" ca="1" si="85"/>
        <v>-2.437610555553118</v>
      </c>
      <c r="R169" s="4">
        <f t="shared" ca="1" si="86"/>
        <v>-0.5826475925901573</v>
      </c>
      <c r="S169" s="4">
        <f t="shared" ca="1" si="87"/>
        <v>44</v>
      </c>
      <c r="T169" s="4">
        <f t="shared" ca="1" si="88"/>
        <v>0.6</v>
      </c>
      <c r="U169" s="4">
        <f t="shared" ca="1" si="89"/>
        <v>-0.5826475925901573</v>
      </c>
      <c r="V169" s="4">
        <f t="shared" ca="1" si="90"/>
        <v>2.4715115106807977</v>
      </c>
      <c r="Y169" s="4">
        <v>1.9890900000163469</v>
      </c>
      <c r="Z169" s="4">
        <v>5.3622775000086165</v>
      </c>
      <c r="AA169" s="4">
        <v>4.2048849999929416</v>
      </c>
      <c r="AB169" s="4">
        <v>3.3648425000158966</v>
      </c>
      <c r="AD169" s="4">
        <v>3.09930249997592</v>
      </c>
      <c r="AE169" s="4">
        <f t="shared" si="70"/>
        <v>1.2213024999745414</v>
      </c>
      <c r="AF169" s="4">
        <v>148</v>
      </c>
      <c r="AG169" s="2">
        <f t="shared" si="91"/>
        <v>20.340000000000007</v>
      </c>
      <c r="AH169" s="4">
        <f t="shared" si="71"/>
        <v>399</v>
      </c>
      <c r="AI169" s="4">
        <f t="shared" si="72"/>
        <v>1</v>
      </c>
      <c r="AJ169" s="2">
        <f t="shared" si="73"/>
        <v>0</v>
      </c>
      <c r="AK169" s="4">
        <v>148</v>
      </c>
      <c r="AL169" s="4">
        <f t="shared" ca="1" si="74"/>
        <v>-0.5826475925901573</v>
      </c>
      <c r="AM169" s="4">
        <f t="shared" ca="1" si="75"/>
        <v>2.4715115106807977</v>
      </c>
      <c r="AN169" s="2">
        <f t="shared" si="92"/>
        <v>20.340000000000007</v>
      </c>
      <c r="AO169" s="4">
        <f t="shared" ca="1" si="76"/>
        <v>399</v>
      </c>
      <c r="AP169" s="4">
        <f t="shared" ca="1" si="77"/>
        <v>1</v>
      </c>
      <c r="AQ169" s="2">
        <f t="shared" ca="1" si="78"/>
        <v>0</v>
      </c>
      <c r="AT169" s="10">
        <f t="shared" ca="1" si="93"/>
        <v>0</v>
      </c>
      <c r="AU169" s="10">
        <f t="shared" ca="1" si="94"/>
        <v>0</v>
      </c>
      <c r="AV169" s="10">
        <f t="shared" ca="1" si="95"/>
        <v>0</v>
      </c>
      <c r="AW169" s="10">
        <f t="shared" ca="1" si="96"/>
        <v>0</v>
      </c>
      <c r="AX169" s="10">
        <f t="shared" ca="1" si="79"/>
        <v>-0.5826475925901573</v>
      </c>
    </row>
    <row r="170" spans="2:50" x14ac:dyDescent="0.15">
      <c r="B170" s="4">
        <v>1.2213024999745414</v>
      </c>
      <c r="C170" s="4">
        <f t="shared" si="80"/>
        <v>3.2813024999747142</v>
      </c>
      <c r="F170" s="4">
        <v>149</v>
      </c>
      <c r="G170" s="4">
        <f t="shared" ca="1" si="66"/>
        <v>1</v>
      </c>
      <c r="H170" s="4">
        <f t="shared" ca="1" si="97"/>
        <v>1.8714320987654298</v>
      </c>
      <c r="I170" s="4">
        <f t="shared" ca="1" si="67"/>
        <v>1.6469135802469136E-2</v>
      </c>
      <c r="J170" s="4">
        <f t="shared" ca="1" si="98"/>
        <v>1.8714320987654298</v>
      </c>
      <c r="K170" s="4">
        <f t="shared" ca="1" si="81"/>
        <v>1.3258194651695911</v>
      </c>
      <c r="L170" s="4">
        <f t="shared" ca="1" si="82"/>
        <v>16</v>
      </c>
      <c r="M170" s="4">
        <f t="shared" ca="1" si="68"/>
        <v>1.2248974676752469</v>
      </c>
      <c r="N170" s="4">
        <f t="shared" ca="1" si="83"/>
        <v>1.5361735078376746</v>
      </c>
      <c r="O170" s="4">
        <f t="shared" ca="1" si="84"/>
        <v>15</v>
      </c>
      <c r="P170" s="4">
        <f t="shared" ca="1" si="69"/>
        <v>-0.62481805575987892</v>
      </c>
      <c r="Q170" s="4">
        <f t="shared" ca="1" si="85"/>
        <v>0.60007941191536796</v>
      </c>
      <c r="R170" s="4">
        <f t="shared" ca="1" si="86"/>
        <v>2.4715115106807977</v>
      </c>
      <c r="S170" s="4">
        <f t="shared" ca="1" si="87"/>
        <v>44</v>
      </c>
      <c r="T170" s="4">
        <f t="shared" ca="1" si="88"/>
        <v>0.6</v>
      </c>
      <c r="U170" s="4">
        <f t="shared" ca="1" si="89"/>
        <v>2.4715115106807977</v>
      </c>
      <c r="V170" s="4">
        <f t="shared" ca="1" si="90"/>
        <v>1.0214912238763278</v>
      </c>
      <c r="Y170" s="4">
        <v>2.5120900000139557</v>
      </c>
      <c r="Z170" s="4">
        <v>5.2692775000089398</v>
      </c>
      <c r="AA170" s="4">
        <v>4.4018849999929444</v>
      </c>
      <c r="AB170" s="4">
        <v>2.6398425000131454</v>
      </c>
      <c r="AD170" s="4">
        <v>1.2213024999745414</v>
      </c>
      <c r="AE170" s="4">
        <f t="shared" si="70"/>
        <v>3.2813024999747142</v>
      </c>
      <c r="AF170" s="4">
        <v>149</v>
      </c>
      <c r="AG170" s="2">
        <f t="shared" si="91"/>
        <v>20.560000000000006</v>
      </c>
      <c r="AH170" s="4">
        <f t="shared" si="71"/>
        <v>399</v>
      </c>
      <c r="AI170" s="4">
        <f t="shared" si="72"/>
        <v>1</v>
      </c>
      <c r="AJ170" s="2">
        <f t="shared" si="73"/>
        <v>0</v>
      </c>
      <c r="AK170" s="4">
        <v>149</v>
      </c>
      <c r="AL170" s="4">
        <f t="shared" ca="1" si="74"/>
        <v>2.4715115106807977</v>
      </c>
      <c r="AM170" s="4">
        <f t="shared" ca="1" si="75"/>
        <v>1.0214912238763278</v>
      </c>
      <c r="AN170" s="2">
        <f t="shared" si="92"/>
        <v>20.560000000000006</v>
      </c>
      <c r="AO170" s="4">
        <f t="shared" ca="1" si="76"/>
        <v>399</v>
      </c>
      <c r="AP170" s="4">
        <f t="shared" ca="1" si="77"/>
        <v>1</v>
      </c>
      <c r="AQ170" s="2">
        <f t="shared" ca="1" si="78"/>
        <v>0</v>
      </c>
      <c r="AT170" s="10">
        <f t="shared" ca="1" si="93"/>
        <v>0</v>
      </c>
      <c r="AU170" s="10">
        <f t="shared" ca="1" si="94"/>
        <v>0</v>
      </c>
      <c r="AV170" s="10">
        <f t="shared" ca="1" si="95"/>
        <v>0</v>
      </c>
      <c r="AW170" s="10">
        <f t="shared" ca="1" si="96"/>
        <v>0</v>
      </c>
      <c r="AX170" s="10">
        <f t="shared" ca="1" si="79"/>
        <v>2.4715115106807977</v>
      </c>
    </row>
    <row r="171" spans="2:50" x14ac:dyDescent="0.15">
      <c r="B171" s="4">
        <v>3.2813024999747142</v>
      </c>
      <c r="C171" s="4">
        <f t="shared" si="80"/>
        <v>1.316302499976274</v>
      </c>
      <c r="F171" s="4">
        <v>150</v>
      </c>
      <c r="G171" s="4">
        <f t="shared" ca="1" si="66"/>
        <v>1</v>
      </c>
      <c r="H171" s="4">
        <f t="shared" ca="1" si="97"/>
        <v>1.8879012345678989</v>
      </c>
      <c r="I171" s="4">
        <f t="shared" ca="1" si="67"/>
        <v>1.6469135802469136E-2</v>
      </c>
      <c r="J171" s="4">
        <f t="shared" ca="1" si="98"/>
        <v>1.8879012345678989</v>
      </c>
      <c r="K171" s="4">
        <f t="shared" ca="1" si="81"/>
        <v>1.0004441058027334</v>
      </c>
      <c r="L171" s="4">
        <f t="shared" ca="1" si="82"/>
        <v>9</v>
      </c>
      <c r="M171" s="4">
        <f t="shared" ca="1" si="68"/>
        <v>-0.86641001069156942</v>
      </c>
      <c r="N171" s="4">
        <f t="shared" ca="1" si="83"/>
        <v>0.65984771854966617</v>
      </c>
      <c r="O171" s="4">
        <f t="shared" ca="1" si="84"/>
        <v>15</v>
      </c>
      <c r="P171" s="4">
        <f t="shared" ca="1" si="69"/>
        <v>-1.6168228257122029E-15</v>
      </c>
      <c r="Q171" s="4">
        <f t="shared" ca="1" si="85"/>
        <v>-0.86641001069157109</v>
      </c>
      <c r="R171" s="4">
        <f t="shared" ca="1" si="86"/>
        <v>1.0214912238763278</v>
      </c>
      <c r="S171" s="4">
        <f t="shared" ca="1" si="87"/>
        <v>44</v>
      </c>
      <c r="T171" s="4">
        <f t="shared" ca="1" si="88"/>
        <v>0.6</v>
      </c>
      <c r="U171" s="4">
        <f t="shared" ca="1" si="89"/>
        <v>1.0214912238763278</v>
      </c>
      <c r="V171" s="4">
        <f t="shared" ca="1" si="90"/>
        <v>1.1401620138546207</v>
      </c>
      <c r="Y171" s="4">
        <v>2.3360900000142237</v>
      </c>
      <c r="Z171" s="4">
        <v>3.4412775000092211</v>
      </c>
      <c r="AA171" s="4">
        <v>3.3168849999931638</v>
      </c>
      <c r="AB171" s="4">
        <v>2.867842500016593</v>
      </c>
      <c r="AD171" s="4">
        <v>3.2813024999747142</v>
      </c>
      <c r="AE171" s="4">
        <f t="shared" si="70"/>
        <v>1.316302499976274</v>
      </c>
      <c r="AF171" s="4">
        <v>150</v>
      </c>
      <c r="AG171" s="2">
        <f t="shared" si="91"/>
        <v>20.780000000000005</v>
      </c>
      <c r="AH171" s="4">
        <f t="shared" si="71"/>
        <v>399</v>
      </c>
      <c r="AI171" s="4">
        <f t="shared" si="72"/>
        <v>1</v>
      </c>
      <c r="AJ171" s="2">
        <f t="shared" si="73"/>
        <v>0</v>
      </c>
      <c r="AK171" s="4">
        <v>150</v>
      </c>
      <c r="AL171" s="4">
        <f t="shared" ca="1" si="74"/>
        <v>1.0214912238763278</v>
      </c>
      <c r="AM171" s="4">
        <f t="shared" ca="1" si="75"/>
        <v>1.1401620138546207</v>
      </c>
      <c r="AN171" s="2">
        <f t="shared" si="92"/>
        <v>20.780000000000005</v>
      </c>
      <c r="AO171" s="4">
        <f t="shared" ca="1" si="76"/>
        <v>399</v>
      </c>
      <c r="AP171" s="4">
        <f t="shared" ca="1" si="77"/>
        <v>1</v>
      </c>
      <c r="AQ171" s="2">
        <f t="shared" ca="1" si="78"/>
        <v>0</v>
      </c>
      <c r="AT171" s="10">
        <f t="shared" ca="1" si="93"/>
        <v>0</v>
      </c>
      <c r="AU171" s="10">
        <f t="shared" ca="1" si="94"/>
        <v>0</v>
      </c>
      <c r="AV171" s="10">
        <f t="shared" ca="1" si="95"/>
        <v>0</v>
      </c>
      <c r="AW171" s="10">
        <f t="shared" ca="1" si="96"/>
        <v>0</v>
      </c>
      <c r="AX171" s="10">
        <f t="shared" ca="1" si="79"/>
        <v>1.0214912238763278</v>
      </c>
    </row>
    <row r="172" spans="2:50" x14ac:dyDescent="0.15">
      <c r="B172" s="4">
        <v>1.316302499976274</v>
      </c>
      <c r="C172" s="4">
        <f t="shared" si="80"/>
        <v>1.3143024999742181</v>
      </c>
      <c r="F172" s="4">
        <v>151</v>
      </c>
      <c r="G172" s="4">
        <f t="shared" ca="1" si="66"/>
        <v>1</v>
      </c>
      <c r="H172" s="4">
        <f t="shared" ca="1" si="97"/>
        <v>1.904370370370368</v>
      </c>
      <c r="I172" s="4">
        <f t="shared" ca="1" si="67"/>
        <v>1.6469135802469136E-2</v>
      </c>
      <c r="J172" s="4">
        <f t="shared" ca="1" si="98"/>
        <v>1.904370370370368</v>
      </c>
      <c r="K172" s="4">
        <f t="shared" ca="1" si="81"/>
        <v>1.8848960025069583</v>
      </c>
      <c r="L172" s="4">
        <f t="shared" ca="1" si="82"/>
        <v>17</v>
      </c>
      <c r="M172" s="4">
        <f t="shared" ca="1" si="68"/>
        <v>-1.2698462256157581</v>
      </c>
      <c r="N172" s="4">
        <f t="shared" ca="1" si="83"/>
        <v>1.2431578951832654</v>
      </c>
      <c r="O172" s="4">
        <f t="shared" ca="1" si="84"/>
        <v>15</v>
      </c>
      <c r="P172" s="4">
        <f t="shared" ca="1" si="69"/>
        <v>0.50563786910001063</v>
      </c>
      <c r="Q172" s="4">
        <f t="shared" ca="1" si="85"/>
        <v>-0.76420835651574748</v>
      </c>
      <c r="R172" s="4">
        <f t="shared" ca="1" si="86"/>
        <v>1.1401620138546207</v>
      </c>
      <c r="S172" s="4">
        <f t="shared" ca="1" si="87"/>
        <v>44</v>
      </c>
      <c r="T172" s="4">
        <f t="shared" ca="1" si="88"/>
        <v>0.6</v>
      </c>
      <c r="U172" s="4">
        <f t="shared" ca="1" si="89"/>
        <v>1.1401620138546207</v>
      </c>
      <c r="V172" s="4">
        <f t="shared" ca="1" si="90"/>
        <v>1.2325367951128949</v>
      </c>
      <c r="Y172" s="4">
        <v>3.0960900000138736</v>
      </c>
      <c r="Z172" s="4">
        <v>2.4262775000103431</v>
      </c>
      <c r="AA172" s="4">
        <v>2.7008849999923257</v>
      </c>
      <c r="AB172" s="4">
        <v>5.0768425000136119</v>
      </c>
      <c r="AD172" s="4">
        <v>1.316302499976274</v>
      </c>
      <c r="AE172" s="4">
        <f t="shared" si="70"/>
        <v>1.3143024999742181</v>
      </c>
      <c r="AF172" s="4">
        <v>151</v>
      </c>
      <c r="AG172" s="2">
        <f t="shared" si="91"/>
        <v>21.000000000000004</v>
      </c>
      <c r="AH172" s="4">
        <f t="shared" si="71"/>
        <v>399</v>
      </c>
      <c r="AI172" s="4">
        <f t="shared" si="72"/>
        <v>1</v>
      </c>
      <c r="AJ172" s="2">
        <f t="shared" si="73"/>
        <v>0</v>
      </c>
      <c r="AK172" s="4">
        <v>151</v>
      </c>
      <c r="AL172" s="4">
        <f t="shared" ca="1" si="74"/>
        <v>1.1401620138546207</v>
      </c>
      <c r="AM172" s="4">
        <f t="shared" ca="1" si="75"/>
        <v>1.2325367951128949</v>
      </c>
      <c r="AN172" s="2">
        <f t="shared" si="92"/>
        <v>21.000000000000004</v>
      </c>
      <c r="AO172" s="4">
        <f t="shared" ca="1" si="76"/>
        <v>399</v>
      </c>
      <c r="AP172" s="4">
        <f t="shared" ca="1" si="77"/>
        <v>1</v>
      </c>
      <c r="AQ172" s="2">
        <f t="shared" ca="1" si="78"/>
        <v>0</v>
      </c>
      <c r="AT172" s="10">
        <f t="shared" ca="1" si="93"/>
        <v>0</v>
      </c>
      <c r="AU172" s="10">
        <f t="shared" ca="1" si="94"/>
        <v>0</v>
      </c>
      <c r="AV172" s="10">
        <f t="shared" ca="1" si="95"/>
        <v>0</v>
      </c>
      <c r="AW172" s="10">
        <f t="shared" ca="1" si="96"/>
        <v>0</v>
      </c>
      <c r="AX172" s="10">
        <f t="shared" ca="1" si="79"/>
        <v>1.1401620138546207</v>
      </c>
    </row>
    <row r="173" spans="2:50" x14ac:dyDescent="0.15">
      <c r="B173" s="4">
        <v>1.3143024999742181</v>
      </c>
      <c r="C173" s="4">
        <f t="shared" si="80"/>
        <v>2.4593024999752799</v>
      </c>
      <c r="F173" s="4">
        <v>152</v>
      </c>
      <c r="G173" s="4">
        <f t="shared" ca="1" si="66"/>
        <v>1</v>
      </c>
      <c r="H173" s="4">
        <f t="shared" ca="1" si="97"/>
        <v>1.9208395061728372</v>
      </c>
      <c r="I173" s="4">
        <f t="shared" ca="1" si="67"/>
        <v>1.6469135802469136E-2</v>
      </c>
      <c r="J173" s="4">
        <f t="shared" ca="1" si="98"/>
        <v>1.9208395061728372</v>
      </c>
      <c r="K173" s="4">
        <f t="shared" ca="1" si="81"/>
        <v>0.88037221126878529</v>
      </c>
      <c r="L173" s="4">
        <f t="shared" ca="1" si="82"/>
        <v>14</v>
      </c>
      <c r="M173" s="4">
        <f t="shared" ca="1" si="68"/>
        <v>-0.68830271105993335</v>
      </c>
      <c r="N173" s="4">
        <f t="shared" ca="1" si="83"/>
        <v>1.5085317989409164</v>
      </c>
      <c r="O173" s="4">
        <f t="shared" ca="1" si="84"/>
        <v>16</v>
      </c>
      <c r="P173" s="4">
        <f t="shared" ca="1" si="69"/>
        <v>8.8709148220435918E-15</v>
      </c>
      <c r="Q173" s="4">
        <f t="shared" ca="1" si="85"/>
        <v>-0.68830271105994223</v>
      </c>
      <c r="R173" s="4">
        <f t="shared" ca="1" si="86"/>
        <v>1.2325367951128949</v>
      </c>
      <c r="S173" s="4">
        <f t="shared" ca="1" si="87"/>
        <v>44</v>
      </c>
      <c r="T173" s="4">
        <f t="shared" ca="1" si="88"/>
        <v>0.6</v>
      </c>
      <c r="U173" s="4">
        <f t="shared" ca="1" si="89"/>
        <v>1.2325367951128949</v>
      </c>
      <c r="V173" s="4">
        <f t="shared" ca="1" si="90"/>
        <v>0.87926376799888084</v>
      </c>
      <c r="Y173" s="4">
        <v>2.832090000016052</v>
      </c>
      <c r="Z173" s="4">
        <v>2.3952775000104509</v>
      </c>
      <c r="AA173" s="4">
        <v>3.6118849999908775</v>
      </c>
      <c r="AB173" s="4">
        <v>3.986842500015797</v>
      </c>
      <c r="AD173" s="4">
        <v>1.3143024999742181</v>
      </c>
      <c r="AE173" s="4">
        <f t="shared" si="70"/>
        <v>2.4593024999752799</v>
      </c>
      <c r="AF173" s="4">
        <v>152</v>
      </c>
      <c r="AG173" s="2">
        <f t="shared" si="91"/>
        <v>21.220000000000002</v>
      </c>
      <c r="AH173" s="4">
        <f t="shared" si="71"/>
        <v>399</v>
      </c>
      <c r="AI173" s="4">
        <f t="shared" si="72"/>
        <v>1</v>
      </c>
      <c r="AJ173" s="2">
        <f t="shared" si="73"/>
        <v>0</v>
      </c>
      <c r="AK173" s="4">
        <v>152</v>
      </c>
      <c r="AL173" s="4">
        <f t="shared" ca="1" si="74"/>
        <v>1.2325367951128949</v>
      </c>
      <c r="AM173" s="4">
        <f t="shared" ca="1" si="75"/>
        <v>0.87926376799888084</v>
      </c>
      <c r="AN173" s="2">
        <f t="shared" si="92"/>
        <v>21.220000000000002</v>
      </c>
      <c r="AO173" s="4">
        <f t="shared" ca="1" si="76"/>
        <v>399</v>
      </c>
      <c r="AP173" s="4">
        <f t="shared" ca="1" si="77"/>
        <v>1</v>
      </c>
      <c r="AQ173" s="2">
        <f t="shared" ca="1" si="78"/>
        <v>0</v>
      </c>
      <c r="AT173" s="10">
        <f t="shared" ca="1" si="93"/>
        <v>0</v>
      </c>
      <c r="AU173" s="10">
        <f t="shared" ca="1" si="94"/>
        <v>0</v>
      </c>
      <c r="AV173" s="10">
        <f t="shared" ca="1" si="95"/>
        <v>0</v>
      </c>
      <c r="AW173" s="10">
        <f t="shared" ca="1" si="96"/>
        <v>0</v>
      </c>
      <c r="AX173" s="10">
        <f t="shared" ca="1" si="79"/>
        <v>1.2325367951128949</v>
      </c>
    </row>
    <row r="174" spans="2:50" x14ac:dyDescent="0.15">
      <c r="B174" s="4">
        <v>2.4593024999752799</v>
      </c>
      <c r="C174" s="4">
        <f t="shared" si="80"/>
        <v>2.6273024999738936</v>
      </c>
      <c r="F174" s="4">
        <v>153</v>
      </c>
      <c r="G174" s="4">
        <f t="shared" ca="1" si="66"/>
        <v>1</v>
      </c>
      <c r="H174" s="4">
        <f t="shared" ca="1" si="97"/>
        <v>1.9373086419753063</v>
      </c>
      <c r="I174" s="4">
        <f t="shared" ca="1" si="67"/>
        <v>1.6469135802469136E-2</v>
      </c>
      <c r="J174" s="4">
        <f t="shared" ca="1" si="98"/>
        <v>1.9373086419753063</v>
      </c>
      <c r="K174" s="4">
        <f t="shared" ca="1" si="81"/>
        <v>0.86990677207831091</v>
      </c>
      <c r="L174" s="4">
        <f t="shared" ca="1" si="82"/>
        <v>13</v>
      </c>
      <c r="M174" s="4">
        <f t="shared" ca="1" si="68"/>
        <v>-0.86356417228013282</v>
      </c>
      <c r="N174" s="4">
        <f t="shared" ca="1" si="83"/>
        <v>0.50820256443909251</v>
      </c>
      <c r="O174" s="4">
        <f t="shared" ca="1" si="84"/>
        <v>16</v>
      </c>
      <c r="P174" s="4">
        <f t="shared" ca="1" si="69"/>
        <v>-0.19448070169629258</v>
      </c>
      <c r="Q174" s="4">
        <f t="shared" ca="1" si="85"/>
        <v>-1.0580448739764254</v>
      </c>
      <c r="R174" s="4">
        <f t="shared" ca="1" si="86"/>
        <v>0.87926376799888084</v>
      </c>
      <c r="S174" s="4">
        <f t="shared" ca="1" si="87"/>
        <v>155</v>
      </c>
      <c r="T174" s="4">
        <f t="shared" ca="1" si="88"/>
        <v>5</v>
      </c>
      <c r="U174" s="4">
        <f t="shared" ca="1" si="89"/>
        <v>0.87926376799888084</v>
      </c>
      <c r="V174" s="4">
        <f t="shared" ca="1" si="90"/>
        <v>1.0728346060806677</v>
      </c>
      <c r="Y174" s="4">
        <v>2.7150900000165734</v>
      </c>
      <c r="Z174" s="4">
        <v>1.8652775000091992</v>
      </c>
      <c r="AA174" s="4">
        <v>0.14488499999387727</v>
      </c>
      <c r="AB174" s="4">
        <v>3.2018425000153172</v>
      </c>
      <c r="AD174" s="4">
        <v>2.4593024999752799</v>
      </c>
      <c r="AE174" s="4">
        <f t="shared" si="70"/>
        <v>2.6273024999738936</v>
      </c>
      <c r="AF174" s="4">
        <v>153</v>
      </c>
      <c r="AG174" s="2">
        <f t="shared" si="91"/>
        <v>21.44</v>
      </c>
      <c r="AH174" s="4">
        <f t="shared" si="71"/>
        <v>399</v>
      </c>
      <c r="AI174" s="4">
        <f t="shared" si="72"/>
        <v>1</v>
      </c>
      <c r="AJ174" s="2">
        <f t="shared" si="73"/>
        <v>0</v>
      </c>
      <c r="AK174" s="4">
        <v>153</v>
      </c>
      <c r="AL174" s="4">
        <f t="shared" ca="1" si="74"/>
        <v>0.87926376799888084</v>
      </c>
      <c r="AM174" s="4">
        <f t="shared" ca="1" si="75"/>
        <v>1.0728346060806677</v>
      </c>
      <c r="AN174" s="2">
        <f t="shared" si="92"/>
        <v>21.44</v>
      </c>
      <c r="AO174" s="4">
        <f t="shared" ca="1" si="76"/>
        <v>399</v>
      </c>
      <c r="AP174" s="4">
        <f t="shared" ca="1" si="77"/>
        <v>1</v>
      </c>
      <c r="AQ174" s="2">
        <f t="shared" ca="1" si="78"/>
        <v>0</v>
      </c>
      <c r="AT174" s="10">
        <f t="shared" ca="1" si="93"/>
        <v>0</v>
      </c>
      <c r="AU174" s="10">
        <f t="shared" ca="1" si="94"/>
        <v>0</v>
      </c>
      <c r="AV174" s="10">
        <f t="shared" ca="1" si="95"/>
        <v>0</v>
      </c>
      <c r="AW174" s="10">
        <f t="shared" ca="1" si="96"/>
        <v>0</v>
      </c>
      <c r="AX174" s="10">
        <f t="shared" ca="1" si="79"/>
        <v>0.87926376799888084</v>
      </c>
    </row>
    <row r="175" spans="2:50" x14ac:dyDescent="0.15">
      <c r="B175" s="4">
        <v>2.6273024999738936</v>
      </c>
      <c r="C175" s="4">
        <f t="shared" si="80"/>
        <v>-0.77569750002481896</v>
      </c>
      <c r="F175" s="4">
        <v>154</v>
      </c>
      <c r="G175" s="4">
        <f t="shared" ca="1" si="66"/>
        <v>1</v>
      </c>
      <c r="H175" s="4">
        <f t="shared" ca="1" si="97"/>
        <v>1.9537777777777754</v>
      </c>
      <c r="I175" s="4">
        <f t="shared" ca="1" si="67"/>
        <v>1.6469135802469136E-2</v>
      </c>
      <c r="J175" s="4">
        <f t="shared" ca="1" si="98"/>
        <v>1.9537777777777754</v>
      </c>
      <c r="K175" s="4">
        <f t="shared" ca="1" si="81"/>
        <v>0.40797158283992391</v>
      </c>
      <c r="L175" s="4">
        <f t="shared" ca="1" si="82"/>
        <v>6</v>
      </c>
      <c r="M175" s="4">
        <f t="shared" ca="1" si="68"/>
        <v>-0.35331375476152088</v>
      </c>
      <c r="N175" s="4">
        <f t="shared" ca="1" si="83"/>
        <v>0.60925397180025409</v>
      </c>
      <c r="O175" s="4">
        <f t="shared" ca="1" si="84"/>
        <v>6</v>
      </c>
      <c r="P175" s="4">
        <f t="shared" ca="1" si="69"/>
        <v>-0.52762941693558685</v>
      </c>
      <c r="Q175" s="4">
        <f t="shared" ca="1" si="85"/>
        <v>-0.88094317169710767</v>
      </c>
      <c r="R175" s="4">
        <f t="shared" ca="1" si="86"/>
        <v>1.0728346060806677</v>
      </c>
      <c r="S175" s="4">
        <f t="shared" ca="1" si="87"/>
        <v>155</v>
      </c>
      <c r="T175" s="4">
        <f t="shared" ca="1" si="88"/>
        <v>5</v>
      </c>
      <c r="U175" s="4">
        <f t="shared" ca="1" si="89"/>
        <v>1.0728346060806677</v>
      </c>
      <c r="V175" s="4">
        <f t="shared" ca="1" si="90"/>
        <v>6.9010178007754757</v>
      </c>
      <c r="Y175" s="4">
        <v>2.1860900000163497</v>
      </c>
      <c r="Z175" s="4">
        <v>3.6512775000083764</v>
      </c>
      <c r="AA175" s="4">
        <v>3.5438849999920308</v>
      </c>
      <c r="AB175" s="4">
        <v>2.9608425000162697</v>
      </c>
      <c r="AD175" s="4">
        <v>2.6273024999738936</v>
      </c>
      <c r="AE175" s="4">
        <f t="shared" si="70"/>
        <v>-0.77569750002481896</v>
      </c>
      <c r="AF175" s="4">
        <v>154</v>
      </c>
      <c r="AG175" s="2">
        <f t="shared" si="91"/>
        <v>21.66</v>
      </c>
      <c r="AH175" s="4">
        <f t="shared" si="71"/>
        <v>399</v>
      </c>
      <c r="AI175" s="4">
        <f t="shared" si="72"/>
        <v>1</v>
      </c>
      <c r="AJ175" s="2">
        <f t="shared" si="73"/>
        <v>0</v>
      </c>
      <c r="AK175" s="4">
        <v>154</v>
      </c>
      <c r="AL175" s="4">
        <f t="shared" ca="1" si="74"/>
        <v>1.0728346060806677</v>
      </c>
      <c r="AM175" s="4">
        <f t="shared" ca="1" si="75"/>
        <v>6.9010178007754757</v>
      </c>
      <c r="AN175" s="2">
        <f t="shared" si="92"/>
        <v>21.66</v>
      </c>
      <c r="AO175" s="4">
        <f t="shared" ca="1" si="76"/>
        <v>399</v>
      </c>
      <c r="AP175" s="4">
        <f t="shared" ca="1" si="77"/>
        <v>1</v>
      </c>
      <c r="AQ175" s="2">
        <f t="shared" ca="1" si="78"/>
        <v>0</v>
      </c>
      <c r="AT175" s="10">
        <f t="shared" ca="1" si="93"/>
        <v>0</v>
      </c>
      <c r="AU175" s="10">
        <f t="shared" ca="1" si="94"/>
        <v>0</v>
      </c>
      <c r="AV175" s="10">
        <f t="shared" ca="1" si="95"/>
        <v>0</v>
      </c>
      <c r="AW175" s="10">
        <f t="shared" ca="1" si="96"/>
        <v>0</v>
      </c>
      <c r="AX175" s="10">
        <f t="shared" ca="1" si="79"/>
        <v>1.0728346060806677</v>
      </c>
    </row>
    <row r="176" spans="2:50" x14ac:dyDescent="0.15">
      <c r="B176" s="4">
        <v>-0.77569750002481896</v>
      </c>
      <c r="C176" s="4">
        <f t="shared" si="80"/>
        <v>0.10130249997430951</v>
      </c>
      <c r="F176" s="4">
        <v>155</v>
      </c>
      <c r="G176" s="4">
        <f t="shared" ca="1" si="66"/>
        <v>1</v>
      </c>
      <c r="H176" s="4">
        <f t="shared" ca="1" si="97"/>
        <v>1.9702469135802445</v>
      </c>
      <c r="I176" s="4">
        <f t="shared" ca="1" si="67"/>
        <v>1.6469135802469136E-2</v>
      </c>
      <c r="J176" s="4">
        <f t="shared" ca="1" si="98"/>
        <v>1.9702469135802445</v>
      </c>
      <c r="K176" s="4">
        <f t="shared" ca="1" si="81"/>
        <v>1.8934063967542141</v>
      </c>
      <c r="L176" s="4">
        <f t="shared" ca="1" si="82"/>
        <v>15</v>
      </c>
      <c r="M176" s="4">
        <f t="shared" ca="1" si="68"/>
        <v>1.6397380392771119</v>
      </c>
      <c r="N176" s="4">
        <f t="shared" ca="1" si="83"/>
        <v>1.3033321761625176</v>
      </c>
      <c r="O176" s="4">
        <f t="shared" ca="1" si="84"/>
        <v>20</v>
      </c>
      <c r="P176" s="4">
        <f t="shared" ca="1" si="69"/>
        <v>-1.3033321761625176</v>
      </c>
      <c r="Q176" s="4">
        <f t="shared" ca="1" si="85"/>
        <v>0.33640586311459431</v>
      </c>
      <c r="R176" s="4">
        <f t="shared" ca="1" si="86"/>
        <v>2.3066527766948388</v>
      </c>
      <c r="S176" s="4">
        <f t="shared" ca="1" si="87"/>
        <v>155</v>
      </c>
      <c r="T176" s="4">
        <f t="shared" ca="1" si="88"/>
        <v>5</v>
      </c>
      <c r="U176" s="4">
        <f t="shared" ca="1" si="89"/>
        <v>6.9010178007754757</v>
      </c>
      <c r="V176" s="4">
        <f t="shared" ca="1" si="90"/>
        <v>1.32501871250631</v>
      </c>
      <c r="Y176" s="4">
        <v>2.0540900000156626</v>
      </c>
      <c r="Z176" s="4">
        <v>5.2662775000094086</v>
      </c>
      <c r="AA176" s="4">
        <v>3.2848849999922436</v>
      </c>
      <c r="AB176" s="4">
        <v>3.1198425000162899</v>
      </c>
      <c r="AD176" s="4">
        <v>-0.77569750002481896</v>
      </c>
      <c r="AE176" s="4">
        <f t="shared" si="70"/>
        <v>0.10130249997430951</v>
      </c>
      <c r="AF176" s="4">
        <v>155</v>
      </c>
      <c r="AG176" s="2">
        <f t="shared" si="91"/>
        <v>21.88</v>
      </c>
      <c r="AH176" s="4">
        <f t="shared" si="71"/>
        <v>399</v>
      </c>
      <c r="AI176" s="4">
        <f t="shared" si="72"/>
        <v>1</v>
      </c>
      <c r="AJ176" s="2">
        <f t="shared" si="73"/>
        <v>0</v>
      </c>
      <c r="AK176" s="4">
        <v>155</v>
      </c>
      <c r="AL176" s="4">
        <f t="shared" ca="1" si="74"/>
        <v>6.9010178007754757</v>
      </c>
      <c r="AM176" s="4">
        <f t="shared" ca="1" si="75"/>
        <v>1.32501871250631</v>
      </c>
      <c r="AN176" s="2">
        <f t="shared" si="92"/>
        <v>21.88</v>
      </c>
      <c r="AO176" s="4">
        <f t="shared" ca="1" si="76"/>
        <v>399</v>
      </c>
      <c r="AP176" s="4">
        <f t="shared" ca="1" si="77"/>
        <v>1</v>
      </c>
      <c r="AQ176" s="2">
        <f t="shared" ca="1" si="78"/>
        <v>0</v>
      </c>
      <c r="AT176" s="10">
        <f t="shared" ca="1" si="93"/>
        <v>0</v>
      </c>
      <c r="AU176" s="10">
        <f t="shared" ca="1" si="94"/>
        <v>0</v>
      </c>
      <c r="AV176" s="10">
        <f t="shared" ca="1" si="95"/>
        <v>0</v>
      </c>
      <c r="AW176" s="10">
        <f t="shared" ca="1" si="96"/>
        <v>0</v>
      </c>
      <c r="AX176" s="10">
        <f t="shared" ca="1" si="79"/>
        <v>2.3066527766948388</v>
      </c>
    </row>
    <row r="177" spans="2:50" x14ac:dyDescent="0.15">
      <c r="B177" s="4">
        <v>0.10130249997430951</v>
      </c>
      <c r="C177" s="4">
        <f t="shared" si="80"/>
        <v>1.1223024999758024</v>
      </c>
      <c r="F177" s="4">
        <v>156</v>
      </c>
      <c r="G177" s="4">
        <f t="shared" ca="1" si="66"/>
        <v>1</v>
      </c>
      <c r="H177" s="4">
        <f t="shared" ca="1" si="97"/>
        <v>1.9867160493827136</v>
      </c>
      <c r="I177" s="4">
        <f t="shared" ca="1" si="67"/>
        <v>1.6469135802469136E-2</v>
      </c>
      <c r="J177" s="4">
        <f t="shared" ca="1" si="98"/>
        <v>1.9867160493827136</v>
      </c>
      <c r="K177" s="4">
        <f t="shared" ca="1" si="81"/>
        <v>0.66169733687640009</v>
      </c>
      <c r="L177" s="4">
        <f t="shared" ca="1" si="82"/>
        <v>16</v>
      </c>
      <c r="M177" s="4">
        <f t="shared" ca="1" si="68"/>
        <v>-0.66169733687640009</v>
      </c>
      <c r="N177" s="4">
        <f t="shared" ca="1" si="83"/>
        <v>1.1633289774729949</v>
      </c>
      <c r="O177" s="4">
        <f t="shared" ca="1" si="84"/>
        <v>13</v>
      </c>
      <c r="P177" s="4">
        <f t="shared" ca="1" si="69"/>
        <v>-3.4206016783235149E-15</v>
      </c>
      <c r="Q177" s="4">
        <f t="shared" ca="1" si="85"/>
        <v>-0.66169733687640353</v>
      </c>
      <c r="R177" s="4">
        <f t="shared" ca="1" si="86"/>
        <v>1.32501871250631</v>
      </c>
      <c r="S177" s="4">
        <f t="shared" ca="1" si="87"/>
        <v>155</v>
      </c>
      <c r="T177" s="4">
        <f t="shared" ca="1" si="88"/>
        <v>5</v>
      </c>
      <c r="U177" s="4">
        <f t="shared" ca="1" si="89"/>
        <v>1.32501871250631</v>
      </c>
      <c r="V177" s="4">
        <f t="shared" ca="1" si="90"/>
        <v>5.0316350654340258</v>
      </c>
      <c r="Y177" s="4">
        <v>3.9450900000161937</v>
      </c>
      <c r="Z177" s="4">
        <v>2.7722775000107447</v>
      </c>
      <c r="AA177" s="4">
        <v>2.479884999992521</v>
      </c>
      <c r="AB177" s="4">
        <v>3.6668425000137006</v>
      </c>
      <c r="AD177" s="4">
        <v>0.10130249997430951</v>
      </c>
      <c r="AE177" s="4">
        <f t="shared" si="70"/>
        <v>1.1223024999758024</v>
      </c>
      <c r="AF177" s="4">
        <v>156</v>
      </c>
      <c r="AG177" s="2">
        <f t="shared" si="91"/>
        <v>22.099999999999998</v>
      </c>
      <c r="AH177" s="4">
        <f t="shared" si="71"/>
        <v>399</v>
      </c>
      <c r="AI177" s="4">
        <f t="shared" si="72"/>
        <v>1</v>
      </c>
      <c r="AJ177" s="2">
        <f t="shared" si="73"/>
        <v>0</v>
      </c>
      <c r="AK177" s="4">
        <v>156</v>
      </c>
      <c r="AL177" s="4">
        <f t="shared" ca="1" si="74"/>
        <v>1.32501871250631</v>
      </c>
      <c r="AM177" s="4">
        <f t="shared" ca="1" si="75"/>
        <v>5.0316350654340258</v>
      </c>
      <c r="AN177" s="2">
        <f t="shared" si="92"/>
        <v>22.099999999999998</v>
      </c>
      <c r="AO177" s="4">
        <f t="shared" ca="1" si="76"/>
        <v>399</v>
      </c>
      <c r="AP177" s="4">
        <f t="shared" ca="1" si="77"/>
        <v>1</v>
      </c>
      <c r="AQ177" s="2">
        <f t="shared" ca="1" si="78"/>
        <v>0</v>
      </c>
      <c r="AT177" s="10">
        <f t="shared" ca="1" si="93"/>
        <v>0</v>
      </c>
      <c r="AU177" s="10">
        <f t="shared" ca="1" si="94"/>
        <v>0</v>
      </c>
      <c r="AV177" s="10">
        <f t="shared" ca="1" si="95"/>
        <v>0</v>
      </c>
      <c r="AW177" s="10">
        <f t="shared" ca="1" si="96"/>
        <v>0</v>
      </c>
      <c r="AX177" s="10">
        <f t="shared" ca="1" si="79"/>
        <v>1.32501871250631</v>
      </c>
    </row>
    <row r="178" spans="2:50" x14ac:dyDescent="0.15">
      <c r="B178" s="4">
        <v>1.1223024999758024</v>
      </c>
      <c r="C178" s="4">
        <f t="shared" si="80"/>
        <v>2.6223024999758593</v>
      </c>
      <c r="F178" s="4">
        <v>157</v>
      </c>
      <c r="G178" s="4">
        <f t="shared" ca="1" si="66"/>
        <v>1</v>
      </c>
      <c r="H178" s="4">
        <f t="shared" ca="1" si="97"/>
        <v>2.003185185185183</v>
      </c>
      <c r="I178" s="4">
        <f t="shared" ca="1" si="67"/>
        <v>1.6469135802469136E-2</v>
      </c>
      <c r="J178" s="4">
        <f t="shared" ca="1" si="98"/>
        <v>2.003185185185183</v>
      </c>
      <c r="K178" s="4">
        <f t="shared" ca="1" si="81"/>
        <v>1.3322598682883176</v>
      </c>
      <c r="L178" s="4">
        <f t="shared" ca="1" si="82"/>
        <v>17</v>
      </c>
      <c r="M178" s="4">
        <f t="shared" ca="1" si="68"/>
        <v>1.3265766825609981</v>
      </c>
      <c r="N178" s="4">
        <f t="shared" ca="1" si="83"/>
        <v>1.7456400380200101</v>
      </c>
      <c r="O178" s="4">
        <f t="shared" ca="1" si="84"/>
        <v>14</v>
      </c>
      <c r="P178" s="4">
        <f t="shared" ca="1" si="69"/>
        <v>1.7018731976878452</v>
      </c>
      <c r="Q178" s="4">
        <f t="shared" ca="1" si="85"/>
        <v>3.0284498802488433</v>
      </c>
      <c r="R178" s="4">
        <f t="shared" ca="1" si="86"/>
        <v>5.0316350654340258</v>
      </c>
      <c r="S178" s="4">
        <f t="shared" ca="1" si="87"/>
        <v>155</v>
      </c>
      <c r="T178" s="4">
        <f t="shared" ca="1" si="88"/>
        <v>5</v>
      </c>
      <c r="U178" s="4">
        <f t="shared" ca="1" si="89"/>
        <v>5.0316350654340258</v>
      </c>
      <c r="V178" s="4">
        <f t="shared" ca="1" si="90"/>
        <v>0.65648557472219804</v>
      </c>
      <c r="Y178" s="4">
        <v>3.8020900000148572</v>
      </c>
      <c r="Z178" s="4">
        <v>1.4082775000083814</v>
      </c>
      <c r="AA178" s="4">
        <v>1.7608849999923848</v>
      </c>
      <c r="AB178" s="4">
        <v>3.1818425000160744</v>
      </c>
      <c r="AD178" s="4">
        <v>1.1223024999758024</v>
      </c>
      <c r="AE178" s="4">
        <f t="shared" si="70"/>
        <v>2.6223024999758593</v>
      </c>
      <c r="AF178" s="4">
        <v>157</v>
      </c>
      <c r="AG178" s="2">
        <f t="shared" si="91"/>
        <v>22.319999999999997</v>
      </c>
      <c r="AH178" s="4">
        <f t="shared" si="71"/>
        <v>399</v>
      </c>
      <c r="AI178" s="4">
        <f t="shared" si="72"/>
        <v>1</v>
      </c>
      <c r="AJ178" s="2">
        <f t="shared" si="73"/>
        <v>0</v>
      </c>
      <c r="AK178" s="4">
        <v>157</v>
      </c>
      <c r="AL178" s="4">
        <f t="shared" ca="1" si="74"/>
        <v>5.0316350654340258</v>
      </c>
      <c r="AM178" s="4">
        <f t="shared" ca="1" si="75"/>
        <v>0.65648557472219804</v>
      </c>
      <c r="AN178" s="2">
        <f t="shared" si="92"/>
        <v>22.319999999999997</v>
      </c>
      <c r="AO178" s="4">
        <f t="shared" ca="1" si="76"/>
        <v>399</v>
      </c>
      <c r="AP178" s="4">
        <f t="shared" ca="1" si="77"/>
        <v>1</v>
      </c>
      <c r="AQ178" s="2">
        <f t="shared" ca="1" si="78"/>
        <v>0</v>
      </c>
      <c r="AT178" s="10">
        <f t="shared" ca="1" si="93"/>
        <v>0</v>
      </c>
      <c r="AU178" s="10">
        <f t="shared" ca="1" si="94"/>
        <v>0</v>
      </c>
      <c r="AV178" s="10">
        <f t="shared" ca="1" si="95"/>
        <v>0</v>
      </c>
      <c r="AW178" s="10">
        <f t="shared" ca="1" si="96"/>
        <v>0</v>
      </c>
      <c r="AX178" s="10">
        <f t="shared" ca="1" si="79"/>
        <v>5.0316350654340258</v>
      </c>
    </row>
    <row r="179" spans="2:50" x14ac:dyDescent="0.15">
      <c r="B179" s="4">
        <v>2.6223024999758593</v>
      </c>
      <c r="C179" s="4">
        <f t="shared" si="80"/>
        <v>1.2203024999770662</v>
      </c>
      <c r="F179" s="4">
        <v>158</v>
      </c>
      <c r="G179" s="4">
        <f t="shared" ca="1" si="66"/>
        <v>1</v>
      </c>
      <c r="H179" s="4">
        <f t="shared" ca="1" si="97"/>
        <v>2.0196543209876521</v>
      </c>
      <c r="I179" s="4">
        <f t="shared" ca="1" si="67"/>
        <v>1.6469135802469136E-2</v>
      </c>
      <c r="J179" s="4">
        <f t="shared" ca="1" si="98"/>
        <v>2.0196543209876521</v>
      </c>
      <c r="K179" s="4">
        <f t="shared" ca="1" si="81"/>
        <v>1.3462142002687856</v>
      </c>
      <c r="L179" s="4">
        <f t="shared" ca="1" si="82"/>
        <v>15</v>
      </c>
      <c r="M179" s="4">
        <f t="shared" ca="1" si="68"/>
        <v>-0.27989367058076375</v>
      </c>
      <c r="N179" s="4">
        <f t="shared" ca="1" si="83"/>
        <v>1.8429776375975815</v>
      </c>
      <c r="O179" s="4">
        <f t="shared" ca="1" si="84"/>
        <v>5</v>
      </c>
      <c r="P179" s="4">
        <f t="shared" ca="1" si="69"/>
        <v>-1.0832750756846903</v>
      </c>
      <c r="Q179" s="4">
        <f t="shared" ca="1" si="85"/>
        <v>-1.363168746265454</v>
      </c>
      <c r="R179" s="4">
        <f t="shared" ca="1" si="86"/>
        <v>0.65648557472219804</v>
      </c>
      <c r="S179" s="4">
        <f t="shared" ca="1" si="87"/>
        <v>155</v>
      </c>
      <c r="T179" s="4">
        <f t="shared" ca="1" si="88"/>
        <v>5</v>
      </c>
      <c r="U179" s="4">
        <f t="shared" ca="1" si="89"/>
        <v>0.65648557472219804</v>
      </c>
      <c r="V179" s="4">
        <f t="shared" ca="1" si="90"/>
        <v>2.0219161195524205</v>
      </c>
      <c r="Y179" s="4">
        <v>2.757090000017115</v>
      </c>
      <c r="Z179" s="4">
        <v>2.4912775000096588</v>
      </c>
      <c r="AA179" s="4">
        <v>2.2788849999919591</v>
      </c>
      <c r="AB179" s="4">
        <v>0.81784250001604164</v>
      </c>
      <c r="AD179" s="4">
        <v>2.6223024999758593</v>
      </c>
      <c r="AE179" s="4">
        <f t="shared" si="70"/>
        <v>1.2203024999770662</v>
      </c>
      <c r="AF179" s="4">
        <v>158</v>
      </c>
      <c r="AG179" s="2">
        <f t="shared" si="91"/>
        <v>22.539999999999996</v>
      </c>
      <c r="AH179" s="4">
        <f t="shared" si="71"/>
        <v>399</v>
      </c>
      <c r="AI179" s="4">
        <f t="shared" si="72"/>
        <v>1</v>
      </c>
      <c r="AJ179" s="2">
        <f t="shared" si="73"/>
        <v>0</v>
      </c>
      <c r="AK179" s="4">
        <v>158</v>
      </c>
      <c r="AL179" s="4">
        <f t="shared" ca="1" si="74"/>
        <v>0.65648557472219804</v>
      </c>
      <c r="AM179" s="4">
        <f t="shared" ca="1" si="75"/>
        <v>2.0219161195524205</v>
      </c>
      <c r="AN179" s="2">
        <f t="shared" si="92"/>
        <v>22.539999999999996</v>
      </c>
      <c r="AO179" s="4">
        <f t="shared" ca="1" si="76"/>
        <v>399</v>
      </c>
      <c r="AP179" s="4">
        <f t="shared" ca="1" si="77"/>
        <v>1</v>
      </c>
      <c r="AQ179" s="2">
        <f t="shared" ca="1" si="78"/>
        <v>0</v>
      </c>
      <c r="AT179" s="10">
        <f t="shared" ca="1" si="93"/>
        <v>0</v>
      </c>
      <c r="AU179" s="10">
        <f t="shared" ca="1" si="94"/>
        <v>0</v>
      </c>
      <c r="AV179" s="10">
        <f t="shared" ca="1" si="95"/>
        <v>0</v>
      </c>
      <c r="AW179" s="10">
        <f t="shared" ca="1" si="96"/>
        <v>0</v>
      </c>
      <c r="AX179" s="10">
        <f t="shared" ca="1" si="79"/>
        <v>0.65648557472219804</v>
      </c>
    </row>
    <row r="180" spans="2:50" x14ac:dyDescent="0.15">
      <c r="B180" s="4">
        <v>1.2203024999770662</v>
      </c>
      <c r="C180" s="4">
        <f t="shared" si="80"/>
        <v>2.3413024999747734</v>
      </c>
      <c r="F180" s="4">
        <v>159</v>
      </c>
      <c r="G180" s="4">
        <f t="shared" ca="1" si="66"/>
        <v>1</v>
      </c>
      <c r="H180" s="4">
        <f t="shared" ca="1" si="97"/>
        <v>2.0361234567901212</v>
      </c>
      <c r="I180" s="4">
        <f t="shared" ca="1" si="67"/>
        <v>1.6469135802469136E-2</v>
      </c>
      <c r="J180" s="4">
        <f t="shared" ca="1" si="98"/>
        <v>2.0361234567901212</v>
      </c>
      <c r="K180" s="4">
        <f t="shared" ca="1" si="81"/>
        <v>0.30980934759696466</v>
      </c>
      <c r="L180" s="4">
        <f t="shared" ca="1" si="82"/>
        <v>9</v>
      </c>
      <c r="M180" s="4">
        <f t="shared" ca="1" si="68"/>
        <v>-0.26830276534885455</v>
      </c>
      <c r="N180" s="4">
        <f t="shared" ca="1" si="83"/>
        <v>0.34536790829412639</v>
      </c>
      <c r="O180" s="4">
        <f t="shared" ca="1" si="84"/>
        <v>19</v>
      </c>
      <c r="P180" s="4">
        <f t="shared" ca="1" si="69"/>
        <v>0.25409542811115393</v>
      </c>
      <c r="Q180" s="4">
        <f t="shared" ca="1" si="85"/>
        <v>-1.4207337237700624E-2</v>
      </c>
      <c r="R180" s="4">
        <f t="shared" ca="1" si="86"/>
        <v>2.0219161195524205</v>
      </c>
      <c r="S180" s="4">
        <f t="shared" ca="1" si="87"/>
        <v>155</v>
      </c>
      <c r="T180" s="4">
        <f t="shared" ca="1" si="88"/>
        <v>5</v>
      </c>
      <c r="U180" s="4">
        <f t="shared" ca="1" si="89"/>
        <v>2.0219161195524205</v>
      </c>
      <c r="V180" s="4">
        <f t="shared" ca="1" si="90"/>
        <v>1.0880936654766962</v>
      </c>
      <c r="Y180" s="4">
        <v>2.1360900000146898</v>
      </c>
      <c r="Z180" s="4">
        <v>1.2562775000084514</v>
      </c>
      <c r="AA180" s="4">
        <v>2.2018849999909662</v>
      </c>
      <c r="AB180" s="4">
        <v>1.8548425000162183</v>
      </c>
      <c r="AD180" s="4">
        <v>1.2203024999770662</v>
      </c>
      <c r="AE180" s="4">
        <f t="shared" si="70"/>
        <v>2.3413024999747734</v>
      </c>
      <c r="AF180" s="4">
        <v>159</v>
      </c>
      <c r="AG180" s="2">
        <f t="shared" si="91"/>
        <v>22.759999999999994</v>
      </c>
      <c r="AH180" s="4">
        <f t="shared" si="71"/>
        <v>399</v>
      </c>
      <c r="AI180" s="4">
        <f t="shared" si="72"/>
        <v>1</v>
      </c>
      <c r="AJ180" s="2">
        <f t="shared" si="73"/>
        <v>0</v>
      </c>
      <c r="AK180" s="4">
        <v>159</v>
      </c>
      <c r="AL180" s="4">
        <f t="shared" ca="1" si="74"/>
        <v>2.0219161195524205</v>
      </c>
      <c r="AM180" s="4">
        <f t="shared" ca="1" si="75"/>
        <v>1.0880936654766962</v>
      </c>
      <c r="AN180" s="2">
        <f t="shared" si="92"/>
        <v>22.759999999999994</v>
      </c>
      <c r="AO180" s="4">
        <f t="shared" ca="1" si="76"/>
        <v>399</v>
      </c>
      <c r="AP180" s="4">
        <f t="shared" ca="1" si="77"/>
        <v>1</v>
      </c>
      <c r="AQ180" s="2">
        <f t="shared" ca="1" si="78"/>
        <v>0</v>
      </c>
      <c r="AT180" s="10">
        <f t="shared" ca="1" si="93"/>
        <v>0</v>
      </c>
      <c r="AU180" s="10">
        <f t="shared" ca="1" si="94"/>
        <v>0</v>
      </c>
      <c r="AV180" s="10">
        <f t="shared" ca="1" si="95"/>
        <v>0</v>
      </c>
      <c r="AW180" s="10">
        <f t="shared" ca="1" si="96"/>
        <v>0</v>
      </c>
      <c r="AX180" s="10">
        <f t="shared" ca="1" si="79"/>
        <v>2.0219161195524205</v>
      </c>
    </row>
    <row r="181" spans="2:50" x14ac:dyDescent="0.15">
      <c r="B181" s="4">
        <v>2.3413024999747734</v>
      </c>
      <c r="C181" s="4">
        <f t="shared" si="80"/>
        <v>0.33630249997429473</v>
      </c>
      <c r="F181" s="4">
        <v>160</v>
      </c>
      <c r="G181" s="4">
        <f t="shared" ca="1" si="66"/>
        <v>1</v>
      </c>
      <c r="H181" s="4">
        <f t="shared" ca="1" si="97"/>
        <v>2.0525925925925903</v>
      </c>
      <c r="I181" s="4">
        <f t="shared" ca="1" si="67"/>
        <v>1.6469135802469136E-2</v>
      </c>
      <c r="J181" s="4">
        <f t="shared" ca="1" si="98"/>
        <v>2.0525925925925903</v>
      </c>
      <c r="K181" s="4">
        <f t="shared" ca="1" si="81"/>
        <v>1.1137074304069292</v>
      </c>
      <c r="L181" s="4">
        <f t="shared" ca="1" si="82"/>
        <v>6</v>
      </c>
      <c r="M181" s="4">
        <f t="shared" ca="1" si="68"/>
        <v>-0.96449892711589214</v>
      </c>
      <c r="N181" s="4">
        <f t="shared" ca="1" si="83"/>
        <v>1.0472150400789646</v>
      </c>
      <c r="O181" s="4">
        <f t="shared" ca="1" si="84"/>
        <v>20</v>
      </c>
      <c r="P181" s="4">
        <f t="shared" ca="1" si="69"/>
        <v>-2.0527902212956992E-15</v>
      </c>
      <c r="Q181" s="4">
        <f t="shared" ca="1" si="85"/>
        <v>-0.96449892711589413</v>
      </c>
      <c r="R181" s="4">
        <f t="shared" ca="1" si="86"/>
        <v>1.0880936654766962</v>
      </c>
      <c r="S181" s="4">
        <f t="shared" ca="1" si="87"/>
        <v>155</v>
      </c>
      <c r="T181" s="4">
        <f t="shared" ca="1" si="88"/>
        <v>5</v>
      </c>
      <c r="U181" s="4">
        <f t="shared" ca="1" si="89"/>
        <v>1.0880936654766962</v>
      </c>
      <c r="V181" s="4">
        <f t="shared" ca="1" si="90"/>
        <v>4.1521499149535286</v>
      </c>
      <c r="Y181" s="4">
        <v>2.3560900000170193</v>
      </c>
      <c r="Z181" s="4">
        <v>1.5182775000113224</v>
      </c>
      <c r="AA181" s="4">
        <v>3.0138849999907791</v>
      </c>
      <c r="AB181" s="4">
        <v>-0.37315749998612091</v>
      </c>
      <c r="AD181" s="4">
        <v>2.3413024999747734</v>
      </c>
      <c r="AE181" s="4">
        <f t="shared" si="70"/>
        <v>0.33630249997429473</v>
      </c>
      <c r="AF181" s="4">
        <v>160</v>
      </c>
      <c r="AG181" s="2">
        <f t="shared" si="91"/>
        <v>22.979999999999993</v>
      </c>
      <c r="AH181" s="4">
        <f t="shared" si="71"/>
        <v>399</v>
      </c>
      <c r="AI181" s="4">
        <f t="shared" si="72"/>
        <v>1</v>
      </c>
      <c r="AJ181" s="2">
        <f t="shared" si="73"/>
        <v>0</v>
      </c>
      <c r="AK181" s="4">
        <v>160</v>
      </c>
      <c r="AL181" s="4">
        <f t="shared" ca="1" si="74"/>
        <v>1.0880936654766962</v>
      </c>
      <c r="AM181" s="4">
        <f t="shared" ca="1" si="75"/>
        <v>4.1521499149535286</v>
      </c>
      <c r="AN181" s="2">
        <f t="shared" si="92"/>
        <v>22.979999999999993</v>
      </c>
      <c r="AO181" s="4">
        <f t="shared" ca="1" si="76"/>
        <v>399</v>
      </c>
      <c r="AP181" s="4">
        <f t="shared" ca="1" si="77"/>
        <v>1</v>
      </c>
      <c r="AQ181" s="2">
        <f t="shared" ca="1" si="78"/>
        <v>0</v>
      </c>
      <c r="AT181" s="10">
        <f t="shared" ca="1" si="93"/>
        <v>0</v>
      </c>
      <c r="AU181" s="10">
        <f t="shared" ca="1" si="94"/>
        <v>0</v>
      </c>
      <c r="AV181" s="10">
        <f t="shared" ca="1" si="95"/>
        <v>0</v>
      </c>
      <c r="AW181" s="10">
        <f t="shared" ca="1" si="96"/>
        <v>0</v>
      </c>
      <c r="AX181" s="10">
        <f t="shared" ca="1" si="79"/>
        <v>1.0880936654766962</v>
      </c>
    </row>
    <row r="182" spans="2:50" x14ac:dyDescent="0.15">
      <c r="B182" s="4">
        <v>0.33630249997429473</v>
      </c>
      <c r="C182" s="4">
        <f t="shared" si="80"/>
        <v>1.619302499975106</v>
      </c>
      <c r="F182" s="4">
        <v>161</v>
      </c>
      <c r="G182" s="4">
        <f t="shared" ca="1" si="66"/>
        <v>1</v>
      </c>
      <c r="H182" s="4">
        <f t="shared" ca="1" si="97"/>
        <v>2.0690617283950594</v>
      </c>
      <c r="I182" s="4">
        <f t="shared" ca="1" si="67"/>
        <v>1.6469135802469136E-2</v>
      </c>
      <c r="J182" s="4">
        <f t="shared" ca="1" si="98"/>
        <v>2.0690617283950594</v>
      </c>
      <c r="K182" s="4">
        <f t="shared" ca="1" si="81"/>
        <v>1.482709282871147</v>
      </c>
      <c r="L182" s="4">
        <f t="shared" ca="1" si="82"/>
        <v>13</v>
      </c>
      <c r="M182" s="4">
        <f t="shared" ca="1" si="68"/>
        <v>0.98321812105582573</v>
      </c>
      <c r="N182" s="4">
        <f t="shared" ca="1" si="83"/>
        <v>1.5554511634820349</v>
      </c>
      <c r="O182" s="4">
        <f t="shared" ca="1" si="84"/>
        <v>8</v>
      </c>
      <c r="P182" s="4">
        <f t="shared" ca="1" si="69"/>
        <v>1.0998700655026437</v>
      </c>
      <c r="Q182" s="4">
        <f t="shared" ca="1" si="85"/>
        <v>2.0830881865584692</v>
      </c>
      <c r="R182" s="4">
        <f t="shared" ca="1" si="86"/>
        <v>4.1521499149535286</v>
      </c>
      <c r="S182" s="4">
        <f t="shared" ca="1" si="87"/>
        <v>155</v>
      </c>
      <c r="T182" s="4">
        <f t="shared" ca="1" si="88"/>
        <v>5</v>
      </c>
      <c r="U182" s="4">
        <f t="shared" ca="1" si="89"/>
        <v>4.1521499149535286</v>
      </c>
      <c r="V182" s="4">
        <f t="shared" ca="1" si="90"/>
        <v>1.1160370637686463</v>
      </c>
      <c r="Y182" s="4">
        <v>2.727090000014698</v>
      </c>
      <c r="Z182" s="4">
        <v>1.5162775000092665</v>
      </c>
      <c r="AA182" s="4">
        <v>3.4308849999931113</v>
      </c>
      <c r="AB182" s="4">
        <v>4.4208425000142881</v>
      </c>
      <c r="AD182" s="4">
        <v>0.33630249997429473</v>
      </c>
      <c r="AE182" s="4">
        <f t="shared" si="70"/>
        <v>1.619302499975106</v>
      </c>
      <c r="AF182" s="4">
        <v>161</v>
      </c>
      <c r="AG182" s="2">
        <f t="shared" si="91"/>
        <v>23.199999999999992</v>
      </c>
      <c r="AH182" s="4">
        <f t="shared" si="71"/>
        <v>399</v>
      </c>
      <c r="AI182" s="4">
        <f t="shared" si="72"/>
        <v>1</v>
      </c>
      <c r="AJ182" s="2">
        <f t="shared" si="73"/>
        <v>0</v>
      </c>
      <c r="AK182" s="4">
        <v>161</v>
      </c>
      <c r="AL182" s="4">
        <f t="shared" ca="1" si="74"/>
        <v>4.1521499149535286</v>
      </c>
      <c r="AM182" s="4">
        <f t="shared" ca="1" si="75"/>
        <v>1.1160370637686463</v>
      </c>
      <c r="AN182" s="2">
        <f t="shared" si="92"/>
        <v>23.199999999999992</v>
      </c>
      <c r="AO182" s="4">
        <f t="shared" ca="1" si="76"/>
        <v>399</v>
      </c>
      <c r="AP182" s="4">
        <f t="shared" ca="1" si="77"/>
        <v>1</v>
      </c>
      <c r="AQ182" s="2">
        <f t="shared" ca="1" si="78"/>
        <v>0</v>
      </c>
      <c r="AT182" s="10">
        <f t="shared" ca="1" si="93"/>
        <v>0</v>
      </c>
      <c r="AU182" s="10">
        <f t="shared" ca="1" si="94"/>
        <v>0</v>
      </c>
      <c r="AV182" s="10">
        <f t="shared" ca="1" si="95"/>
        <v>0</v>
      </c>
      <c r="AW182" s="10">
        <f t="shared" ca="1" si="96"/>
        <v>0</v>
      </c>
      <c r="AX182" s="10">
        <f t="shared" ca="1" si="79"/>
        <v>4.1521499149535286</v>
      </c>
    </row>
    <row r="183" spans="2:50" x14ac:dyDescent="0.15">
      <c r="B183" s="4">
        <v>1.619302499975106</v>
      </c>
      <c r="C183" s="4">
        <f t="shared" si="80"/>
        <v>1.7963024999758659</v>
      </c>
      <c r="F183" s="4">
        <v>162</v>
      </c>
      <c r="G183" s="4">
        <f t="shared" ca="1" si="66"/>
        <v>1</v>
      </c>
      <c r="H183" s="4">
        <f t="shared" ca="1" si="97"/>
        <v>2.0855308641975285</v>
      </c>
      <c r="I183" s="4">
        <f t="shared" ca="1" si="67"/>
        <v>1.6469135802469136E-2</v>
      </c>
      <c r="J183" s="4">
        <f t="shared" ca="1" si="98"/>
        <v>2.0855308641975285</v>
      </c>
      <c r="K183" s="4">
        <f t="shared" ca="1" si="81"/>
        <v>0.69042314517280112</v>
      </c>
      <c r="L183" s="4">
        <f t="shared" ca="1" si="82"/>
        <v>6</v>
      </c>
      <c r="M183" s="4">
        <f t="shared" ca="1" si="68"/>
        <v>-9.4734540915564283E-15</v>
      </c>
      <c r="N183" s="4">
        <f t="shared" ca="1" si="83"/>
        <v>1.6494013700542363</v>
      </c>
      <c r="O183" s="4">
        <f t="shared" ca="1" si="84"/>
        <v>20</v>
      </c>
      <c r="P183" s="4">
        <f t="shared" ca="1" si="69"/>
        <v>0.96949380042887279</v>
      </c>
      <c r="Q183" s="4">
        <f t="shared" ca="1" si="85"/>
        <v>-0.96949380042888222</v>
      </c>
      <c r="R183" s="4">
        <f t="shared" ca="1" si="86"/>
        <v>1.1160370637686463</v>
      </c>
      <c r="S183" s="4">
        <f t="shared" ca="1" si="87"/>
        <v>155</v>
      </c>
      <c r="T183" s="4">
        <f t="shared" ca="1" si="88"/>
        <v>5</v>
      </c>
      <c r="U183" s="4">
        <f t="shared" ca="1" si="89"/>
        <v>1.1160370637686463</v>
      </c>
      <c r="V183" s="4">
        <f t="shared" ca="1" si="90"/>
        <v>2.0113727643120365</v>
      </c>
      <c r="Y183" s="4">
        <v>3.4230900000160602</v>
      </c>
      <c r="Z183" s="4">
        <v>3.2072775000102638</v>
      </c>
      <c r="AA183" s="4">
        <v>3.2348849999905838</v>
      </c>
      <c r="AB183" s="4">
        <v>12.614842500013879</v>
      </c>
      <c r="AD183" s="4">
        <v>1.619302499975106</v>
      </c>
      <c r="AE183" s="4">
        <f t="shared" si="70"/>
        <v>1.7963024999758659</v>
      </c>
      <c r="AF183" s="4">
        <v>162</v>
      </c>
      <c r="AG183" s="2">
        <f t="shared" si="91"/>
        <v>23.419999999999991</v>
      </c>
      <c r="AH183" s="4">
        <f t="shared" si="71"/>
        <v>399</v>
      </c>
      <c r="AI183" s="4">
        <f t="shared" si="72"/>
        <v>1</v>
      </c>
      <c r="AJ183" s="2">
        <f t="shared" si="73"/>
        <v>0</v>
      </c>
      <c r="AK183" s="4">
        <v>162</v>
      </c>
      <c r="AL183" s="4">
        <f t="shared" ca="1" si="74"/>
        <v>1.1160370637686463</v>
      </c>
      <c r="AM183" s="4">
        <f t="shared" ca="1" si="75"/>
        <v>2.0113727643120365</v>
      </c>
      <c r="AN183" s="2">
        <f t="shared" si="92"/>
        <v>23.419999999999991</v>
      </c>
      <c r="AO183" s="4">
        <f t="shared" ca="1" si="76"/>
        <v>399</v>
      </c>
      <c r="AP183" s="4">
        <f t="shared" ca="1" si="77"/>
        <v>1</v>
      </c>
      <c r="AQ183" s="2">
        <f t="shared" ca="1" si="78"/>
        <v>0</v>
      </c>
      <c r="AT183" s="10">
        <f t="shared" ca="1" si="93"/>
        <v>0</v>
      </c>
      <c r="AU183" s="10">
        <f t="shared" ca="1" si="94"/>
        <v>0</v>
      </c>
      <c r="AV183" s="10">
        <f t="shared" ca="1" si="95"/>
        <v>0</v>
      </c>
      <c r="AW183" s="10">
        <f t="shared" ca="1" si="96"/>
        <v>0</v>
      </c>
      <c r="AX183" s="10">
        <f t="shared" ca="1" si="79"/>
        <v>1.1160370637686463</v>
      </c>
    </row>
    <row r="184" spans="2:50" x14ac:dyDescent="0.15">
      <c r="B184" s="4">
        <v>1.7963024999758659</v>
      </c>
      <c r="C184" s="4">
        <f t="shared" si="80"/>
        <v>-0.2746975000249563</v>
      </c>
      <c r="F184" s="4">
        <v>163</v>
      </c>
      <c r="G184" s="4">
        <f t="shared" ca="1" si="66"/>
        <v>2</v>
      </c>
      <c r="H184" s="4">
        <f t="shared" ca="1" si="97"/>
        <v>2.1019999999999976</v>
      </c>
      <c r="I184" s="4">
        <f t="shared" ca="1" si="67"/>
        <v>-0.28746153846153849</v>
      </c>
      <c r="J184" s="4">
        <f t="shared" ca="1" si="98"/>
        <v>1.7980693257359901</v>
      </c>
      <c r="K184" s="4">
        <f t="shared" ca="1" si="81"/>
        <v>0.68434731774730273</v>
      </c>
      <c r="L184" s="4">
        <f t="shared" ca="1" si="82"/>
        <v>8</v>
      </c>
      <c r="M184" s="4">
        <f t="shared" ca="1" si="68"/>
        <v>0.48390662906594895</v>
      </c>
      <c r="N184" s="4">
        <f t="shared" ca="1" si="83"/>
        <v>0.36413250985912193</v>
      </c>
      <c r="O184" s="4">
        <f t="shared" ca="1" si="84"/>
        <v>15</v>
      </c>
      <c r="P184" s="4">
        <f t="shared" ca="1" si="69"/>
        <v>-0.27060319048990278</v>
      </c>
      <c r="Q184" s="4">
        <f t="shared" ca="1" si="85"/>
        <v>0.21330343857604617</v>
      </c>
      <c r="R184" s="4">
        <f t="shared" ca="1" si="86"/>
        <v>2.0113727643120365</v>
      </c>
      <c r="S184" s="4">
        <f t="shared" ca="1" si="87"/>
        <v>168</v>
      </c>
      <c r="T184" s="4">
        <f t="shared" ca="1" si="88"/>
        <v>2</v>
      </c>
      <c r="U184" s="4">
        <f t="shared" ca="1" si="89"/>
        <v>2.0113727643120365</v>
      </c>
      <c r="V184" s="4">
        <f t="shared" ca="1" si="90"/>
        <v>0.77653461605133467</v>
      </c>
      <c r="Y184" s="4">
        <v>3.288090000015842</v>
      </c>
      <c r="Z184" s="4">
        <v>1.4682775000096626</v>
      </c>
      <c r="AA184" s="4">
        <v>2.608884999993677</v>
      </c>
      <c r="AB184" s="4">
        <v>8.5518425000152831</v>
      </c>
      <c r="AD184" s="4">
        <v>1.7963024999758659</v>
      </c>
      <c r="AE184" s="4">
        <f t="shared" si="70"/>
        <v>-0.2746975000249563</v>
      </c>
      <c r="AF184" s="4">
        <v>163</v>
      </c>
      <c r="AG184" s="2">
        <f t="shared" si="91"/>
        <v>23.63999999999999</v>
      </c>
      <c r="AH184" s="4">
        <f t="shared" si="71"/>
        <v>399</v>
      </c>
      <c r="AI184" s="4">
        <f t="shared" si="72"/>
        <v>1</v>
      </c>
      <c r="AJ184" s="2">
        <f t="shared" si="73"/>
        <v>0</v>
      </c>
      <c r="AK184" s="4">
        <v>163</v>
      </c>
      <c r="AL184" s="4">
        <f t="shared" ca="1" si="74"/>
        <v>2.0113727643120365</v>
      </c>
      <c r="AM184" s="4">
        <f t="shared" ca="1" si="75"/>
        <v>0.77653461605133467</v>
      </c>
      <c r="AN184" s="2">
        <f t="shared" si="92"/>
        <v>23.63999999999999</v>
      </c>
      <c r="AO184" s="4">
        <f t="shared" ca="1" si="76"/>
        <v>399</v>
      </c>
      <c r="AP184" s="4">
        <f t="shared" ca="1" si="77"/>
        <v>1</v>
      </c>
      <c r="AQ184" s="2">
        <f t="shared" ca="1" si="78"/>
        <v>0</v>
      </c>
      <c r="AT184" s="10">
        <f t="shared" ca="1" si="93"/>
        <v>0</v>
      </c>
      <c r="AU184" s="10">
        <f t="shared" ca="1" si="94"/>
        <v>0</v>
      </c>
      <c r="AV184" s="10">
        <f t="shared" ca="1" si="95"/>
        <v>0</v>
      </c>
      <c r="AW184" s="10">
        <f t="shared" ca="1" si="96"/>
        <v>0</v>
      </c>
      <c r="AX184" s="10">
        <f t="shared" ca="1" si="79"/>
        <v>2.0113727643120365</v>
      </c>
    </row>
    <row r="185" spans="2:50" x14ac:dyDescent="0.15">
      <c r="B185" s="4">
        <v>-0.2746975000249563</v>
      </c>
      <c r="C185" s="4">
        <f t="shared" si="80"/>
        <v>2.7423024999748691</v>
      </c>
      <c r="F185" s="4">
        <v>164</v>
      </c>
      <c r="G185" s="4">
        <f t="shared" ca="1" si="66"/>
        <v>2</v>
      </c>
      <c r="H185" s="4">
        <f t="shared" ca="1" si="97"/>
        <v>2.1184691358024668</v>
      </c>
      <c r="I185" s="4">
        <f t="shared" ca="1" si="67"/>
        <v>-0.28746153846153849</v>
      </c>
      <c r="J185" s="4">
        <f t="shared" ca="1" si="98"/>
        <v>1.5106077872744517</v>
      </c>
      <c r="K185" s="4">
        <f t="shared" ca="1" si="81"/>
        <v>0.66194038357839402</v>
      </c>
      <c r="L185" s="4">
        <f t="shared" ca="1" si="82"/>
        <v>19</v>
      </c>
      <c r="M185" s="4">
        <f t="shared" ca="1" si="68"/>
        <v>-0.48700536763876656</v>
      </c>
      <c r="N185" s="4">
        <f t="shared" ca="1" si="83"/>
        <v>0.37258235790012195</v>
      </c>
      <c r="O185" s="4">
        <f t="shared" ca="1" si="84"/>
        <v>13</v>
      </c>
      <c r="P185" s="4">
        <f t="shared" ca="1" si="69"/>
        <v>-0.24706780358435043</v>
      </c>
      <c r="Q185" s="4">
        <f t="shared" ca="1" si="85"/>
        <v>-0.73407317122311699</v>
      </c>
      <c r="R185" s="4">
        <f t="shared" ca="1" si="86"/>
        <v>0.77653461605133467</v>
      </c>
      <c r="S185" s="4">
        <f t="shared" ca="1" si="87"/>
        <v>168</v>
      </c>
      <c r="T185" s="4">
        <f t="shared" ca="1" si="88"/>
        <v>2</v>
      </c>
      <c r="U185" s="4">
        <f t="shared" ca="1" si="89"/>
        <v>0.77653461605133467</v>
      </c>
      <c r="V185" s="4">
        <f t="shared" ca="1" si="90"/>
        <v>3.0226957672643202</v>
      </c>
      <c r="Y185" s="4">
        <v>1.627090000013709</v>
      </c>
      <c r="Z185" s="4">
        <v>2.0862775000090039</v>
      </c>
      <c r="AA185" s="4">
        <v>2.4968849999922327</v>
      </c>
      <c r="AB185" s="4">
        <v>2.2608425000143484</v>
      </c>
      <c r="AD185" s="4">
        <v>-0.2746975000249563</v>
      </c>
      <c r="AE185" s="4">
        <f t="shared" si="70"/>
        <v>2.7423024999748691</v>
      </c>
      <c r="AF185" s="4">
        <v>164</v>
      </c>
      <c r="AG185" s="2">
        <f t="shared" si="91"/>
        <v>23.859999999999989</v>
      </c>
      <c r="AH185" s="4">
        <f t="shared" si="71"/>
        <v>399</v>
      </c>
      <c r="AI185" s="4">
        <f t="shared" si="72"/>
        <v>1</v>
      </c>
      <c r="AJ185" s="2">
        <f t="shared" si="73"/>
        <v>0</v>
      </c>
      <c r="AK185" s="4">
        <v>164</v>
      </c>
      <c r="AL185" s="4">
        <f t="shared" ca="1" si="74"/>
        <v>0.77653461605133467</v>
      </c>
      <c r="AM185" s="4">
        <f t="shared" ca="1" si="75"/>
        <v>3.0226957672643202</v>
      </c>
      <c r="AN185" s="2">
        <f t="shared" si="92"/>
        <v>23.859999999999989</v>
      </c>
      <c r="AO185" s="4">
        <f t="shared" ca="1" si="76"/>
        <v>399</v>
      </c>
      <c r="AP185" s="4">
        <f t="shared" ca="1" si="77"/>
        <v>1</v>
      </c>
      <c r="AQ185" s="2">
        <f t="shared" ca="1" si="78"/>
        <v>0</v>
      </c>
      <c r="AT185" s="10">
        <f t="shared" ca="1" si="93"/>
        <v>0</v>
      </c>
      <c r="AU185" s="10">
        <f t="shared" ca="1" si="94"/>
        <v>0</v>
      </c>
      <c r="AV185" s="10">
        <f t="shared" ca="1" si="95"/>
        <v>0</v>
      </c>
      <c r="AW185" s="10">
        <f t="shared" ca="1" si="96"/>
        <v>0</v>
      </c>
      <c r="AX185" s="10">
        <f t="shared" ca="1" si="79"/>
        <v>0.77653461605133467</v>
      </c>
    </row>
    <row r="186" spans="2:50" x14ac:dyDescent="0.15">
      <c r="B186" s="4">
        <v>2.7423024999748691</v>
      </c>
      <c r="C186" s="4">
        <f t="shared" si="80"/>
        <v>-2.8766975000245054</v>
      </c>
      <c r="F186" s="4">
        <v>165</v>
      </c>
      <c r="G186" s="4">
        <f t="shared" ca="1" si="66"/>
        <v>2</v>
      </c>
      <c r="H186" s="4">
        <f t="shared" ca="1" si="97"/>
        <v>2.1349382716049359</v>
      </c>
      <c r="I186" s="4">
        <f t="shared" ca="1" si="67"/>
        <v>-0.28746153846153849</v>
      </c>
      <c r="J186" s="4">
        <f t="shared" ca="1" si="98"/>
        <v>1.2231462488129132</v>
      </c>
      <c r="K186" s="4">
        <f t="shared" ca="1" si="81"/>
        <v>1.1481605697964137</v>
      </c>
      <c r="L186" s="4">
        <f t="shared" ca="1" si="82"/>
        <v>16</v>
      </c>
      <c r="M186" s="4">
        <f t="shared" ca="1" si="68"/>
        <v>1.0607620504714073</v>
      </c>
      <c r="N186" s="4">
        <f t="shared" ca="1" si="83"/>
        <v>0.73878746797999972</v>
      </c>
      <c r="O186" s="4">
        <f t="shared" ca="1" si="84"/>
        <v>4</v>
      </c>
      <c r="P186" s="4">
        <f t="shared" ca="1" si="69"/>
        <v>0.73878746797999972</v>
      </c>
      <c r="Q186" s="4">
        <f t="shared" ca="1" si="85"/>
        <v>1.799549518451407</v>
      </c>
      <c r="R186" s="4">
        <f t="shared" ca="1" si="86"/>
        <v>3.0226957672643202</v>
      </c>
      <c r="S186" s="4">
        <f t="shared" ca="1" si="87"/>
        <v>168</v>
      </c>
      <c r="T186" s="4">
        <f t="shared" ca="1" si="88"/>
        <v>2</v>
      </c>
      <c r="U186" s="4">
        <f t="shared" ca="1" si="89"/>
        <v>3.0226957672643202</v>
      </c>
      <c r="V186" s="4">
        <f t="shared" ca="1" si="90"/>
        <v>-0.60115919178383148</v>
      </c>
      <c r="Y186" s="4">
        <v>2.7820900000143922</v>
      </c>
      <c r="Z186" s="4">
        <v>5.2132775000082177</v>
      </c>
      <c r="AA186" s="4">
        <v>2.7048849999928848</v>
      </c>
      <c r="AB186" s="4">
        <v>0.35484250001616147</v>
      </c>
      <c r="AD186" s="4">
        <v>2.7423024999748691</v>
      </c>
      <c r="AE186" s="4">
        <f t="shared" si="70"/>
        <v>-2.8766975000245054</v>
      </c>
      <c r="AF186" s="4">
        <v>165</v>
      </c>
      <c r="AG186" s="2">
        <f t="shared" si="91"/>
        <v>24.079999999999988</v>
      </c>
      <c r="AH186" s="4">
        <f t="shared" si="71"/>
        <v>399</v>
      </c>
      <c r="AI186" s="4">
        <f t="shared" si="72"/>
        <v>1</v>
      </c>
      <c r="AJ186" s="2">
        <f t="shared" si="73"/>
        <v>0</v>
      </c>
      <c r="AK186" s="4">
        <v>165</v>
      </c>
      <c r="AL186" s="4">
        <f t="shared" ca="1" si="74"/>
        <v>3.0226957672643202</v>
      </c>
      <c r="AM186" s="4">
        <f t="shared" ca="1" si="75"/>
        <v>-0.60115919178383148</v>
      </c>
      <c r="AN186" s="2">
        <f t="shared" si="92"/>
        <v>24.079999999999988</v>
      </c>
      <c r="AO186" s="4">
        <f t="shared" ca="1" si="76"/>
        <v>399</v>
      </c>
      <c r="AP186" s="4">
        <f t="shared" ca="1" si="77"/>
        <v>1</v>
      </c>
      <c r="AQ186" s="2">
        <f t="shared" ca="1" si="78"/>
        <v>0</v>
      </c>
      <c r="AT186" s="10">
        <f t="shared" ca="1" si="93"/>
        <v>0</v>
      </c>
      <c r="AU186" s="10">
        <f t="shared" ca="1" si="94"/>
        <v>0</v>
      </c>
      <c r="AV186" s="10">
        <f t="shared" ca="1" si="95"/>
        <v>0</v>
      </c>
      <c r="AW186" s="10">
        <f t="shared" ca="1" si="96"/>
        <v>0</v>
      </c>
      <c r="AX186" s="10">
        <f t="shared" ca="1" si="79"/>
        <v>3.0226957672643202</v>
      </c>
    </row>
    <row r="187" spans="2:50" x14ac:dyDescent="0.15">
      <c r="B187" s="4">
        <v>-2.8766975000245054</v>
      </c>
      <c r="C187" s="4">
        <f t="shared" si="80"/>
        <v>-4.4296975000257532</v>
      </c>
      <c r="F187" s="4">
        <v>166</v>
      </c>
      <c r="G187" s="4">
        <f t="shared" ca="1" si="66"/>
        <v>2</v>
      </c>
      <c r="H187" s="4">
        <f t="shared" ca="1" si="97"/>
        <v>2.151407407407405</v>
      </c>
      <c r="I187" s="4">
        <f t="shared" ca="1" si="67"/>
        <v>-0.28746153846153849</v>
      </c>
      <c r="J187" s="4">
        <f t="shared" ca="1" si="98"/>
        <v>0.93568471035137479</v>
      </c>
      <c r="K187" s="4">
        <f t="shared" ca="1" si="81"/>
        <v>0.20289636320878643</v>
      </c>
      <c r="L187" s="4">
        <f t="shared" ca="1" si="82"/>
        <v>16</v>
      </c>
      <c r="M187" s="4">
        <f t="shared" ca="1" si="68"/>
        <v>0.14346939430302108</v>
      </c>
      <c r="N187" s="4">
        <f t="shared" ca="1" si="83"/>
        <v>1.6803132964382275</v>
      </c>
      <c r="O187" s="4">
        <f t="shared" ca="1" si="84"/>
        <v>8</v>
      </c>
      <c r="P187" s="4">
        <f t="shared" ca="1" si="69"/>
        <v>-1.6803132964382275</v>
      </c>
      <c r="Q187" s="4">
        <f t="shared" ca="1" si="85"/>
        <v>-1.5368439021352063</v>
      </c>
      <c r="R187" s="4">
        <f t="shared" ca="1" si="86"/>
        <v>-0.60115919178383148</v>
      </c>
      <c r="S187" s="4">
        <f t="shared" ca="1" si="87"/>
        <v>168</v>
      </c>
      <c r="T187" s="4">
        <f t="shared" ca="1" si="88"/>
        <v>2</v>
      </c>
      <c r="U187" s="4">
        <f t="shared" ca="1" si="89"/>
        <v>-0.60115919178383148</v>
      </c>
      <c r="V187" s="4">
        <f t="shared" ca="1" si="90"/>
        <v>0.23563051638301058</v>
      </c>
      <c r="Y187" s="4">
        <v>2.7860900000149513</v>
      </c>
      <c r="Z187" s="4">
        <v>3.5602775000107556</v>
      </c>
      <c r="AA187" s="4">
        <v>1.7208849999903464</v>
      </c>
      <c r="AB187" s="4">
        <v>1.6758425000134025</v>
      </c>
      <c r="AD187" s="4">
        <v>-2.8766975000245054</v>
      </c>
      <c r="AE187" s="4">
        <f t="shared" si="70"/>
        <v>-4.4296975000257532</v>
      </c>
      <c r="AF187" s="4">
        <v>166</v>
      </c>
      <c r="AG187" s="2">
        <f t="shared" si="91"/>
        <v>24.299999999999986</v>
      </c>
      <c r="AH187" s="4">
        <f t="shared" si="71"/>
        <v>399</v>
      </c>
      <c r="AI187" s="4">
        <f t="shared" si="72"/>
        <v>1</v>
      </c>
      <c r="AJ187" s="2">
        <f t="shared" si="73"/>
        <v>0</v>
      </c>
      <c r="AK187" s="4">
        <v>166</v>
      </c>
      <c r="AL187" s="4">
        <f t="shared" ca="1" si="74"/>
        <v>-0.60115919178383148</v>
      </c>
      <c r="AM187" s="4">
        <f t="shared" ca="1" si="75"/>
        <v>0.23563051638301058</v>
      </c>
      <c r="AN187" s="2">
        <f t="shared" si="92"/>
        <v>24.299999999999986</v>
      </c>
      <c r="AO187" s="4">
        <f t="shared" ca="1" si="76"/>
        <v>399</v>
      </c>
      <c r="AP187" s="4">
        <f t="shared" ca="1" si="77"/>
        <v>1</v>
      </c>
      <c r="AQ187" s="2">
        <f t="shared" ca="1" si="78"/>
        <v>0</v>
      </c>
      <c r="AT187" s="10">
        <f t="shared" ca="1" si="93"/>
        <v>0</v>
      </c>
      <c r="AU187" s="10">
        <f t="shared" ca="1" si="94"/>
        <v>0</v>
      </c>
      <c r="AV187" s="10">
        <f t="shared" ca="1" si="95"/>
        <v>0</v>
      </c>
      <c r="AW187" s="10">
        <f t="shared" ca="1" si="96"/>
        <v>0</v>
      </c>
      <c r="AX187" s="10">
        <f t="shared" ca="1" si="79"/>
        <v>-0.60115919178383148</v>
      </c>
    </row>
    <row r="188" spans="2:50" x14ac:dyDescent="0.15">
      <c r="B188" s="4">
        <v>-4.4296975000257532</v>
      </c>
      <c r="C188" s="4">
        <f t="shared" si="80"/>
        <v>8.7653024999738705</v>
      </c>
      <c r="F188" s="4">
        <v>167</v>
      </c>
      <c r="G188" s="4">
        <f t="shared" ca="1" si="66"/>
        <v>2</v>
      </c>
      <c r="H188" s="4">
        <f t="shared" ca="1" si="97"/>
        <v>2.1678765432098741</v>
      </c>
      <c r="I188" s="4">
        <f t="shared" ca="1" si="67"/>
        <v>-0.28746153846153849</v>
      </c>
      <c r="J188" s="4">
        <f t="shared" ca="1" si="98"/>
        <v>0.64822317188983636</v>
      </c>
      <c r="K188" s="4">
        <f t="shared" ca="1" si="81"/>
        <v>0.42285280909118839</v>
      </c>
      <c r="L188" s="4">
        <f t="shared" ca="1" si="82"/>
        <v>5</v>
      </c>
      <c r="M188" s="4">
        <f t="shared" ca="1" si="68"/>
        <v>0.24854664507424062</v>
      </c>
      <c r="N188" s="4">
        <f t="shared" ca="1" si="83"/>
        <v>0.76341790632464601</v>
      </c>
      <c r="O188" s="4">
        <f t="shared" ca="1" si="84"/>
        <v>6</v>
      </c>
      <c r="P188" s="4">
        <f t="shared" ca="1" si="69"/>
        <v>-0.6611393005810664</v>
      </c>
      <c r="Q188" s="4">
        <f t="shared" ca="1" si="85"/>
        <v>-0.41259265550682578</v>
      </c>
      <c r="R188" s="4">
        <f t="shared" ca="1" si="86"/>
        <v>0.23563051638301058</v>
      </c>
      <c r="S188" s="4">
        <f t="shared" ca="1" si="87"/>
        <v>168</v>
      </c>
      <c r="T188" s="4">
        <f t="shared" ca="1" si="88"/>
        <v>2</v>
      </c>
      <c r="U188" s="4">
        <f t="shared" ca="1" si="89"/>
        <v>0.23563051638301058</v>
      </c>
      <c r="V188" s="4">
        <f t="shared" ca="1" si="90"/>
        <v>-2.2543949611727383</v>
      </c>
      <c r="Y188" s="4">
        <v>4.1460900000167555</v>
      </c>
      <c r="Z188" s="4">
        <v>2.4912775000096588</v>
      </c>
      <c r="AA188" s="4">
        <v>2.3568849999904273</v>
      </c>
      <c r="AB188" s="4">
        <v>2.6078425000157779</v>
      </c>
      <c r="AD188" s="4">
        <v>-4.4296975000257532</v>
      </c>
      <c r="AE188" s="4">
        <f t="shared" si="70"/>
        <v>8.7653024999738705</v>
      </c>
      <c r="AF188" s="4">
        <v>167</v>
      </c>
      <c r="AG188" s="2">
        <f t="shared" si="91"/>
        <v>24.519999999999985</v>
      </c>
      <c r="AH188" s="4">
        <f t="shared" si="71"/>
        <v>399</v>
      </c>
      <c r="AI188" s="4">
        <f t="shared" si="72"/>
        <v>1</v>
      </c>
      <c r="AJ188" s="2">
        <f t="shared" si="73"/>
        <v>0</v>
      </c>
      <c r="AK188" s="4">
        <v>167</v>
      </c>
      <c r="AL188" s="4">
        <f t="shared" ca="1" si="74"/>
        <v>0.23563051638301058</v>
      </c>
      <c r="AM188" s="4">
        <f t="shared" ca="1" si="75"/>
        <v>-2.2543949611727383</v>
      </c>
      <c r="AN188" s="2">
        <f t="shared" si="92"/>
        <v>24.519999999999985</v>
      </c>
      <c r="AO188" s="4">
        <f t="shared" ca="1" si="76"/>
        <v>399</v>
      </c>
      <c r="AP188" s="4">
        <f t="shared" ca="1" si="77"/>
        <v>1</v>
      </c>
      <c r="AQ188" s="2">
        <f t="shared" ca="1" si="78"/>
        <v>0</v>
      </c>
      <c r="AT188" s="10">
        <f t="shared" ca="1" si="93"/>
        <v>0</v>
      </c>
      <c r="AU188" s="10">
        <f t="shared" ca="1" si="94"/>
        <v>0</v>
      </c>
      <c r="AV188" s="10">
        <f t="shared" ca="1" si="95"/>
        <v>0</v>
      </c>
      <c r="AW188" s="10">
        <f t="shared" ca="1" si="96"/>
        <v>0</v>
      </c>
      <c r="AX188" s="10">
        <f t="shared" ca="1" si="79"/>
        <v>0.23563051638301058</v>
      </c>
    </row>
    <row r="189" spans="2:50" x14ac:dyDescent="0.15">
      <c r="B189" s="4">
        <v>8.7653024999738705</v>
      </c>
      <c r="C189" s="4">
        <f t="shared" si="80"/>
        <v>1.3803024999745617</v>
      </c>
      <c r="F189" s="4">
        <v>168</v>
      </c>
      <c r="G189" s="4">
        <f t="shared" ca="1" si="66"/>
        <v>2</v>
      </c>
      <c r="H189" s="4">
        <f t="shared" ca="1" si="97"/>
        <v>2.1843456790123432</v>
      </c>
      <c r="I189" s="4">
        <f t="shared" ca="1" si="67"/>
        <v>-0.28746153846153849</v>
      </c>
      <c r="J189" s="4">
        <f t="shared" ca="1" si="98"/>
        <v>0.36076163342829787</v>
      </c>
      <c r="K189" s="4">
        <f t="shared" ca="1" si="81"/>
        <v>1.1158188436873724</v>
      </c>
      <c r="L189" s="4">
        <f t="shared" ca="1" si="82"/>
        <v>4</v>
      </c>
      <c r="M189" s="4">
        <f t="shared" ca="1" si="68"/>
        <v>4.3735721247932824E-15</v>
      </c>
      <c r="N189" s="4">
        <f t="shared" ca="1" si="83"/>
        <v>0.67774874541930652</v>
      </c>
      <c r="O189" s="4">
        <f t="shared" ca="1" si="84"/>
        <v>13</v>
      </c>
      <c r="P189" s="4">
        <f t="shared" ca="1" si="69"/>
        <v>-0.31496554681994526</v>
      </c>
      <c r="Q189" s="4">
        <f t="shared" ca="1" si="85"/>
        <v>0.31496554681994965</v>
      </c>
      <c r="R189" s="4">
        <f t="shared" ca="1" si="86"/>
        <v>0.67572718024824752</v>
      </c>
      <c r="S189" s="4">
        <f t="shared" ca="1" si="87"/>
        <v>168</v>
      </c>
      <c r="T189" s="4">
        <f t="shared" ca="1" si="88"/>
        <v>2</v>
      </c>
      <c r="U189" s="4">
        <f t="shared" ca="1" si="89"/>
        <v>-2.2543949611727383</v>
      </c>
      <c r="V189" s="4">
        <f t="shared" ca="1" si="90"/>
        <v>0.65854544545812266</v>
      </c>
      <c r="Y189" s="4">
        <v>1.9960900000164372</v>
      </c>
      <c r="Z189" s="4">
        <v>1.0762775000081604</v>
      </c>
      <c r="AA189" s="4">
        <v>2.3338849999916533</v>
      </c>
      <c r="AB189" s="4">
        <v>0.63184250001313558</v>
      </c>
      <c r="AD189" s="4">
        <v>8.7653024999738705</v>
      </c>
      <c r="AE189" s="4">
        <f t="shared" si="70"/>
        <v>1.3803024999745617</v>
      </c>
      <c r="AF189" s="4">
        <v>168</v>
      </c>
      <c r="AG189" s="2">
        <f t="shared" si="91"/>
        <v>24.739999999999984</v>
      </c>
      <c r="AH189" s="4">
        <f t="shared" si="71"/>
        <v>399</v>
      </c>
      <c r="AI189" s="4">
        <f t="shared" si="72"/>
        <v>1</v>
      </c>
      <c r="AJ189" s="2">
        <f t="shared" si="73"/>
        <v>0</v>
      </c>
      <c r="AK189" s="4">
        <v>168</v>
      </c>
      <c r="AL189" s="4">
        <f t="shared" ca="1" si="74"/>
        <v>-2.2543949611727383</v>
      </c>
      <c r="AM189" s="4">
        <f t="shared" ca="1" si="75"/>
        <v>0.65854544545812266</v>
      </c>
      <c r="AN189" s="2">
        <f t="shared" si="92"/>
        <v>24.739999999999984</v>
      </c>
      <c r="AO189" s="4">
        <f t="shared" ca="1" si="76"/>
        <v>399</v>
      </c>
      <c r="AP189" s="4">
        <f t="shared" ca="1" si="77"/>
        <v>1</v>
      </c>
      <c r="AQ189" s="2">
        <f t="shared" ca="1" si="78"/>
        <v>0</v>
      </c>
      <c r="AT189" s="10">
        <f t="shared" ca="1" si="93"/>
        <v>0</v>
      </c>
      <c r="AU189" s="10">
        <f t="shared" ca="1" si="94"/>
        <v>0</v>
      </c>
      <c r="AV189" s="10">
        <f t="shared" ca="1" si="95"/>
        <v>0</v>
      </c>
      <c r="AW189" s="10">
        <f t="shared" ca="1" si="96"/>
        <v>0</v>
      </c>
      <c r="AX189" s="10">
        <f t="shared" ca="1" si="79"/>
        <v>0.67572718024824752</v>
      </c>
    </row>
    <row r="190" spans="2:50" x14ac:dyDescent="0.15">
      <c r="B190" s="4">
        <v>1.3803024999745617</v>
      </c>
      <c r="C190" s="4">
        <f t="shared" si="80"/>
        <v>0.15530249997652845</v>
      </c>
      <c r="F190" s="4">
        <v>169</v>
      </c>
      <c r="G190" s="4">
        <f t="shared" ca="1" si="66"/>
        <v>2</v>
      </c>
      <c r="H190" s="4">
        <f t="shared" ca="1" si="97"/>
        <v>2.2008148148148123</v>
      </c>
      <c r="I190" s="4">
        <f t="shared" ca="1" si="67"/>
        <v>-0.28746153846153849</v>
      </c>
      <c r="J190" s="4">
        <f t="shared" ca="1" si="98"/>
        <v>7.3300094966759377E-2</v>
      </c>
      <c r="K190" s="4">
        <f t="shared" ca="1" si="81"/>
        <v>1.1896219567061144</v>
      </c>
      <c r="L190" s="4">
        <f t="shared" ca="1" si="82"/>
        <v>11</v>
      </c>
      <c r="M190" s="4">
        <f t="shared" ca="1" si="68"/>
        <v>0.89905628742312416</v>
      </c>
      <c r="N190" s="4">
        <f t="shared" ca="1" si="83"/>
        <v>0.51091573073694385</v>
      </c>
      <c r="O190" s="4">
        <f t="shared" ca="1" si="84"/>
        <v>19</v>
      </c>
      <c r="P190" s="4">
        <f t="shared" ca="1" si="69"/>
        <v>-0.31381093693176093</v>
      </c>
      <c r="Q190" s="4">
        <f t="shared" ca="1" si="85"/>
        <v>0.58524535049136328</v>
      </c>
      <c r="R190" s="4">
        <f t="shared" ca="1" si="86"/>
        <v>0.65854544545812266</v>
      </c>
      <c r="S190" s="4">
        <f t="shared" ca="1" si="87"/>
        <v>168</v>
      </c>
      <c r="T190" s="4">
        <f t="shared" ca="1" si="88"/>
        <v>2</v>
      </c>
      <c r="U190" s="4">
        <f t="shared" ca="1" si="89"/>
        <v>0.65854544545812266</v>
      </c>
      <c r="V190" s="4">
        <f t="shared" ca="1" si="90"/>
        <v>1.3877980466781161</v>
      </c>
      <c r="Y190" s="4">
        <v>1.3670900000164465</v>
      </c>
      <c r="Z190" s="4">
        <v>1.4312775000107081</v>
      </c>
      <c r="AA190" s="4">
        <v>1.640884999993375</v>
      </c>
      <c r="AB190" s="4">
        <v>3.4008425000138232</v>
      </c>
      <c r="AD190" s="4">
        <v>1.3803024999745617</v>
      </c>
      <c r="AE190" s="4">
        <f t="shared" si="70"/>
        <v>0.15530249997652845</v>
      </c>
      <c r="AF190" s="4">
        <v>169</v>
      </c>
      <c r="AG190" s="2">
        <f t="shared" si="91"/>
        <v>24.959999999999983</v>
      </c>
      <c r="AH190" s="4">
        <f t="shared" si="71"/>
        <v>399</v>
      </c>
      <c r="AI190" s="4">
        <f t="shared" si="72"/>
        <v>1</v>
      </c>
      <c r="AJ190" s="2">
        <f t="shared" si="73"/>
        <v>0</v>
      </c>
      <c r="AK190" s="4">
        <v>169</v>
      </c>
      <c r="AL190" s="4">
        <f t="shared" ca="1" si="74"/>
        <v>0.65854544545812266</v>
      </c>
      <c r="AM190" s="4">
        <f t="shared" ca="1" si="75"/>
        <v>1.3877980466781161</v>
      </c>
      <c r="AN190" s="2">
        <f t="shared" si="92"/>
        <v>24.959999999999983</v>
      </c>
      <c r="AO190" s="4">
        <f t="shared" ca="1" si="76"/>
        <v>399</v>
      </c>
      <c r="AP190" s="4">
        <f t="shared" ca="1" si="77"/>
        <v>1</v>
      </c>
      <c r="AQ190" s="2">
        <f t="shared" ca="1" si="78"/>
        <v>0</v>
      </c>
      <c r="AT190" s="10">
        <f t="shared" ca="1" si="93"/>
        <v>0</v>
      </c>
      <c r="AU190" s="10">
        <f t="shared" ca="1" si="94"/>
        <v>0</v>
      </c>
      <c r="AV190" s="10">
        <f t="shared" ca="1" si="95"/>
        <v>0</v>
      </c>
      <c r="AW190" s="10">
        <f t="shared" ca="1" si="96"/>
        <v>0</v>
      </c>
      <c r="AX190" s="10">
        <f t="shared" ca="1" si="79"/>
        <v>0.65854544545812266</v>
      </c>
    </row>
    <row r="191" spans="2:50" x14ac:dyDescent="0.15">
      <c r="B191" s="4">
        <v>0.15530249997652845</v>
      </c>
      <c r="C191" s="4">
        <f t="shared" si="80"/>
        <v>3.7243024999753516</v>
      </c>
      <c r="F191" s="4">
        <v>170</v>
      </c>
      <c r="G191" s="4">
        <f t="shared" ca="1" si="66"/>
        <v>2</v>
      </c>
      <c r="H191" s="4">
        <f t="shared" ca="1" si="97"/>
        <v>2.2172839506172815</v>
      </c>
      <c r="I191" s="4">
        <f t="shared" ca="1" si="67"/>
        <v>-0.28746153846153849</v>
      </c>
      <c r="J191" s="4">
        <f t="shared" ca="1" si="98"/>
        <v>-0.21416144349477911</v>
      </c>
      <c r="K191" s="4">
        <f t="shared" ca="1" si="81"/>
        <v>1.8497834857643829</v>
      </c>
      <c r="L191" s="4">
        <f t="shared" ca="1" si="82"/>
        <v>15</v>
      </c>
      <c r="M191" s="4">
        <f t="shared" ca="1" si="68"/>
        <v>1.6019594901728844</v>
      </c>
      <c r="N191" s="4">
        <f t="shared" ca="1" si="83"/>
        <v>1.585286974967302</v>
      </c>
      <c r="O191" s="4">
        <f t="shared" ca="1" si="84"/>
        <v>4</v>
      </c>
      <c r="P191" s="4">
        <f t="shared" ca="1" si="69"/>
        <v>1.0876730326936975E-14</v>
      </c>
      <c r="Q191" s="4">
        <f t="shared" ca="1" si="85"/>
        <v>1.6019594901728953</v>
      </c>
      <c r="R191" s="4">
        <f t="shared" ca="1" si="86"/>
        <v>1.3877980466781161</v>
      </c>
      <c r="S191" s="4">
        <f t="shared" ca="1" si="87"/>
        <v>168</v>
      </c>
      <c r="T191" s="4">
        <f t="shared" ca="1" si="88"/>
        <v>2</v>
      </c>
      <c r="U191" s="4">
        <f t="shared" ca="1" si="89"/>
        <v>1.3877980466781161</v>
      </c>
      <c r="V191" s="4">
        <f t="shared" ca="1" si="90"/>
        <v>-0.27354541768080565</v>
      </c>
      <c r="Y191" s="4">
        <v>1.1870900000161555</v>
      </c>
      <c r="Z191" s="4">
        <v>-6.1722499989258495E-2</v>
      </c>
      <c r="AA191" s="4">
        <v>3.2458849999912331</v>
      </c>
      <c r="AB191" s="4">
        <v>-2.4831574999844008</v>
      </c>
      <c r="AD191" s="4">
        <v>0.15530249997652845</v>
      </c>
      <c r="AE191" s="4">
        <f t="shared" si="70"/>
        <v>3.7243024999753516</v>
      </c>
      <c r="AF191" s="4">
        <v>170</v>
      </c>
      <c r="AG191" s="2">
        <f t="shared" si="91"/>
        <v>25.179999999999982</v>
      </c>
      <c r="AH191" s="4">
        <f t="shared" si="71"/>
        <v>399</v>
      </c>
      <c r="AI191" s="4">
        <f t="shared" si="72"/>
        <v>1</v>
      </c>
      <c r="AJ191" s="2">
        <f t="shared" si="73"/>
        <v>0</v>
      </c>
      <c r="AK191" s="4">
        <v>170</v>
      </c>
      <c r="AL191" s="4">
        <f t="shared" ca="1" si="74"/>
        <v>1.3877980466781161</v>
      </c>
      <c r="AM191" s="4">
        <f t="shared" ca="1" si="75"/>
        <v>-0.27354541768080565</v>
      </c>
      <c r="AN191" s="2">
        <f t="shared" si="92"/>
        <v>25.179999999999982</v>
      </c>
      <c r="AO191" s="4">
        <f t="shared" ca="1" si="76"/>
        <v>399</v>
      </c>
      <c r="AP191" s="4">
        <f t="shared" ca="1" si="77"/>
        <v>1</v>
      </c>
      <c r="AQ191" s="2">
        <f t="shared" ca="1" si="78"/>
        <v>0</v>
      </c>
      <c r="AT191" s="10">
        <f t="shared" ca="1" si="93"/>
        <v>0</v>
      </c>
      <c r="AU191" s="10">
        <f t="shared" ca="1" si="94"/>
        <v>-2.8949165457190231</v>
      </c>
      <c r="AV191" s="10">
        <f t="shared" ca="1" si="95"/>
        <v>0</v>
      </c>
      <c r="AW191" s="10">
        <f t="shared" ca="1" si="96"/>
        <v>-2.8949165457190231</v>
      </c>
      <c r="AX191" s="10">
        <f t="shared" ca="1" si="79"/>
        <v>-3.1090779892138021</v>
      </c>
    </row>
    <row r="192" spans="2:50" x14ac:dyDescent="0.15">
      <c r="B192" s="4">
        <v>3.7243024999753516</v>
      </c>
      <c r="C192" s="4">
        <f t="shared" si="80"/>
        <v>0.57430249997381111</v>
      </c>
      <c r="F192" s="4">
        <v>171</v>
      </c>
      <c r="G192" s="4">
        <f t="shared" ca="1" si="66"/>
        <v>2</v>
      </c>
      <c r="H192" s="4">
        <f t="shared" ca="1" si="97"/>
        <v>2.2337530864197506</v>
      </c>
      <c r="I192" s="4">
        <f t="shared" ca="1" si="67"/>
        <v>-0.28746153846153849</v>
      </c>
      <c r="J192" s="4">
        <f t="shared" ca="1" si="98"/>
        <v>-0.5016229819563176</v>
      </c>
      <c r="K192" s="4">
        <f t="shared" ca="1" si="81"/>
        <v>1.0218004352815568</v>
      </c>
      <c r="L192" s="4">
        <f t="shared" ca="1" si="82"/>
        <v>16</v>
      </c>
      <c r="M192" s="4">
        <f t="shared" ca="1" si="68"/>
        <v>-0.94402050846775287</v>
      </c>
      <c r="N192" s="4">
        <f t="shared" ca="1" si="83"/>
        <v>1.2324168465920258</v>
      </c>
      <c r="O192" s="4">
        <f t="shared" ca="1" si="84"/>
        <v>5</v>
      </c>
      <c r="P192" s="4">
        <f t="shared" ca="1" si="69"/>
        <v>1.1720980727432648</v>
      </c>
      <c r="Q192" s="4">
        <f t="shared" ca="1" si="85"/>
        <v>0.22807756427551196</v>
      </c>
      <c r="R192" s="4">
        <f t="shared" ca="1" si="86"/>
        <v>-0.27354541768080565</v>
      </c>
      <c r="S192" s="4">
        <f t="shared" ca="1" si="87"/>
        <v>168</v>
      </c>
      <c r="T192" s="4">
        <f t="shared" ca="1" si="88"/>
        <v>2</v>
      </c>
      <c r="U192" s="4">
        <f t="shared" ca="1" si="89"/>
        <v>-0.27354541768080565</v>
      </c>
      <c r="V192" s="4">
        <f t="shared" ca="1" si="90"/>
        <v>-1.4403115825835293</v>
      </c>
      <c r="Y192" s="4">
        <v>0.33009000001626987</v>
      </c>
      <c r="Z192" s="4">
        <v>9.5277500008705829E-2</v>
      </c>
      <c r="AA192" s="4">
        <v>0.88988499999231863</v>
      </c>
      <c r="AB192" s="4">
        <v>0.26284250001396003</v>
      </c>
      <c r="AD192" s="4">
        <v>3.7243024999753516</v>
      </c>
      <c r="AE192" s="4">
        <f t="shared" si="70"/>
        <v>0.57430249997381111</v>
      </c>
      <c r="AF192" s="4">
        <v>171</v>
      </c>
      <c r="AG192" s="2">
        <f t="shared" si="91"/>
        <v>25.399999999999981</v>
      </c>
      <c r="AH192" s="4">
        <f t="shared" si="71"/>
        <v>399</v>
      </c>
      <c r="AI192" s="4">
        <f t="shared" si="72"/>
        <v>1</v>
      </c>
      <c r="AJ192" s="2">
        <f t="shared" si="73"/>
        <v>0</v>
      </c>
      <c r="AK192" s="4">
        <v>171</v>
      </c>
      <c r="AL192" s="4">
        <f t="shared" ca="1" si="74"/>
        <v>-0.27354541768080565</v>
      </c>
      <c r="AM192" s="4">
        <f t="shared" ca="1" si="75"/>
        <v>-1.4403115825835293</v>
      </c>
      <c r="AN192" s="2">
        <f t="shared" si="92"/>
        <v>25.399999999999981</v>
      </c>
      <c r="AO192" s="4">
        <f t="shared" ca="1" si="76"/>
        <v>399</v>
      </c>
      <c r="AP192" s="4">
        <f t="shared" ca="1" si="77"/>
        <v>1</v>
      </c>
      <c r="AQ192" s="2">
        <f t="shared" ca="1" si="78"/>
        <v>0</v>
      </c>
      <c r="AT192" s="10">
        <f t="shared" ca="1" si="93"/>
        <v>0</v>
      </c>
      <c r="AU192" s="10">
        <f t="shared" ca="1" si="94"/>
        <v>0</v>
      </c>
      <c r="AV192" s="10">
        <f t="shared" ca="1" si="95"/>
        <v>0</v>
      </c>
      <c r="AW192" s="10">
        <f t="shared" ca="1" si="96"/>
        <v>0</v>
      </c>
      <c r="AX192" s="10">
        <f t="shared" ca="1" si="79"/>
        <v>-0.27354541768080565</v>
      </c>
    </row>
    <row r="193" spans="2:50" x14ac:dyDescent="0.15">
      <c r="B193" s="4">
        <v>0.57430249997381111</v>
      </c>
      <c r="C193" s="4">
        <f t="shared" si="80"/>
        <v>1.2313024999741629</v>
      </c>
      <c r="F193" s="4">
        <v>172</v>
      </c>
      <c r="G193" s="4">
        <f t="shared" ca="1" si="66"/>
        <v>2</v>
      </c>
      <c r="H193" s="4">
        <f t="shared" ca="1" si="97"/>
        <v>2.2502222222222197</v>
      </c>
      <c r="I193" s="4">
        <f t="shared" ca="1" si="67"/>
        <v>-0.28746153846153849</v>
      </c>
      <c r="J193" s="4">
        <f t="shared" ca="1" si="98"/>
        <v>-0.78908452041785604</v>
      </c>
      <c r="K193" s="4">
        <f t="shared" ca="1" si="81"/>
        <v>0.46653135927600858</v>
      </c>
      <c r="L193" s="4">
        <f t="shared" ca="1" si="82"/>
        <v>6</v>
      </c>
      <c r="M193" s="4">
        <f t="shared" ca="1" si="68"/>
        <v>-0.40402800879510559</v>
      </c>
      <c r="N193" s="4">
        <f t="shared" ca="1" si="83"/>
        <v>0.24719905337056763</v>
      </c>
      <c r="O193" s="4">
        <f t="shared" ca="1" si="84"/>
        <v>16</v>
      </c>
      <c r="P193" s="4">
        <f t="shared" ca="1" si="69"/>
        <v>-0.24719905337056763</v>
      </c>
      <c r="Q193" s="4">
        <f t="shared" ca="1" si="85"/>
        <v>-0.65122706216567328</v>
      </c>
      <c r="R193" s="4">
        <f t="shared" ca="1" si="86"/>
        <v>-1.4403115825835293</v>
      </c>
      <c r="S193" s="4">
        <f t="shared" ca="1" si="87"/>
        <v>168</v>
      </c>
      <c r="T193" s="4">
        <f t="shared" ca="1" si="88"/>
        <v>2</v>
      </c>
      <c r="U193" s="4">
        <f t="shared" ca="1" si="89"/>
        <v>-1.4403115825835293</v>
      </c>
      <c r="V193" s="4">
        <f t="shared" ca="1" si="90"/>
        <v>-1.0588881739109666</v>
      </c>
      <c r="Y193" s="4">
        <v>1.9560900000143988</v>
      </c>
      <c r="Z193" s="4">
        <v>0.99027750000857395</v>
      </c>
      <c r="AA193" s="4">
        <v>0.85988499999345436</v>
      </c>
      <c r="AB193" s="4">
        <v>0.71184250001365967</v>
      </c>
      <c r="AD193" s="4">
        <v>0.57430249997381111</v>
      </c>
      <c r="AE193" s="4">
        <f t="shared" si="70"/>
        <v>1.2313024999741629</v>
      </c>
      <c r="AF193" s="4">
        <v>172</v>
      </c>
      <c r="AG193" s="2">
        <f t="shared" si="91"/>
        <v>25.61999999999998</v>
      </c>
      <c r="AH193" s="4">
        <f t="shared" si="71"/>
        <v>399</v>
      </c>
      <c r="AI193" s="4">
        <f t="shared" si="72"/>
        <v>1</v>
      </c>
      <c r="AJ193" s="2">
        <f t="shared" si="73"/>
        <v>0</v>
      </c>
      <c r="AK193" s="4">
        <v>172</v>
      </c>
      <c r="AL193" s="4">
        <f t="shared" ca="1" si="74"/>
        <v>-1.4403115825835293</v>
      </c>
      <c r="AM193" s="4">
        <f t="shared" ca="1" si="75"/>
        <v>-1.0588881739109666</v>
      </c>
      <c r="AN193" s="2">
        <f t="shared" si="92"/>
        <v>25.61999999999998</v>
      </c>
      <c r="AO193" s="4">
        <f t="shared" ca="1" si="76"/>
        <v>399</v>
      </c>
      <c r="AP193" s="4">
        <f t="shared" ca="1" si="77"/>
        <v>1</v>
      </c>
      <c r="AQ193" s="2">
        <f t="shared" ca="1" si="78"/>
        <v>0</v>
      </c>
      <c r="AT193" s="10">
        <f t="shared" ca="1" si="93"/>
        <v>0</v>
      </c>
      <c r="AU193" s="10">
        <f t="shared" ca="1" si="94"/>
        <v>-2.4982559802103217</v>
      </c>
      <c r="AV193" s="10">
        <f t="shared" ca="1" si="95"/>
        <v>0</v>
      </c>
      <c r="AW193" s="10">
        <f t="shared" ca="1" si="96"/>
        <v>-2.4982559802103217</v>
      </c>
      <c r="AX193" s="10">
        <f t="shared" ca="1" si="79"/>
        <v>-3.2873405006281775</v>
      </c>
    </row>
    <row r="194" spans="2:50" x14ac:dyDescent="0.15">
      <c r="B194" s="4">
        <v>1.2313024999741629</v>
      </c>
      <c r="C194" s="4">
        <f t="shared" si="80"/>
        <v>-0.19069750002387309</v>
      </c>
      <c r="F194" s="4">
        <v>173</v>
      </c>
      <c r="G194" s="4">
        <f t="shared" ca="1" si="66"/>
        <v>2</v>
      </c>
      <c r="H194" s="4">
        <f t="shared" ca="1" si="97"/>
        <v>2.2666913580246888</v>
      </c>
      <c r="I194" s="4">
        <f t="shared" ca="1" si="67"/>
        <v>-0.28746153846153849</v>
      </c>
      <c r="J194" s="4">
        <f t="shared" ca="1" si="98"/>
        <v>-1.0765460588793945</v>
      </c>
      <c r="K194" s="4">
        <f t="shared" ca="1" si="81"/>
        <v>0.49777385315842548</v>
      </c>
      <c r="L194" s="4">
        <f t="shared" ca="1" si="82"/>
        <v>5</v>
      </c>
      <c r="M194" s="4">
        <f t="shared" ca="1" si="68"/>
        <v>-0.29258412986330962</v>
      </c>
      <c r="N194" s="4">
        <f t="shared" ca="1" si="83"/>
        <v>0.31822046630856793</v>
      </c>
      <c r="O194" s="4">
        <f t="shared" ca="1" si="84"/>
        <v>7</v>
      </c>
      <c r="P194" s="4">
        <f t="shared" ca="1" si="69"/>
        <v>-0.31024201483173758</v>
      </c>
      <c r="Q194" s="4">
        <f t="shared" ca="1" si="85"/>
        <v>1.7657884968427962E-2</v>
      </c>
      <c r="R194" s="4">
        <f t="shared" ca="1" si="86"/>
        <v>-1.0588881739109666</v>
      </c>
      <c r="S194" s="4">
        <f t="shared" ca="1" si="87"/>
        <v>168</v>
      </c>
      <c r="T194" s="4">
        <f t="shared" ca="1" si="88"/>
        <v>2</v>
      </c>
      <c r="U194" s="4">
        <f t="shared" ca="1" si="89"/>
        <v>-1.0588881739109666</v>
      </c>
      <c r="V194" s="4">
        <f t="shared" ca="1" si="90"/>
        <v>-3.1980171166620419</v>
      </c>
      <c r="Y194" s="4">
        <v>2.5360900000137576</v>
      </c>
      <c r="Z194" s="4">
        <v>1.2102775000109034</v>
      </c>
      <c r="AA194" s="4">
        <v>-0.42111500000885371</v>
      </c>
      <c r="AB194" s="4">
        <v>2.3098425000149803</v>
      </c>
      <c r="AD194" s="4">
        <v>1.2313024999741629</v>
      </c>
      <c r="AE194" s="4">
        <f t="shared" si="70"/>
        <v>-0.19069750002387309</v>
      </c>
      <c r="AF194" s="4">
        <v>173</v>
      </c>
      <c r="AG194" s="2">
        <f t="shared" si="91"/>
        <v>25.839999999999979</v>
      </c>
      <c r="AH194" s="4">
        <f t="shared" si="71"/>
        <v>399</v>
      </c>
      <c r="AI194" s="4">
        <f t="shared" si="72"/>
        <v>1</v>
      </c>
      <c r="AJ194" s="2">
        <f t="shared" si="73"/>
        <v>0</v>
      </c>
      <c r="AK194" s="4">
        <v>173</v>
      </c>
      <c r="AL194" s="4">
        <f t="shared" ca="1" si="74"/>
        <v>-1.0588881739109666</v>
      </c>
      <c r="AM194" s="4">
        <f t="shared" ca="1" si="75"/>
        <v>-3.1980171166620419</v>
      </c>
      <c r="AN194" s="2">
        <f t="shared" si="92"/>
        <v>25.839999999999979</v>
      </c>
      <c r="AO194" s="4">
        <f t="shared" ca="1" si="76"/>
        <v>399</v>
      </c>
      <c r="AP194" s="4">
        <f t="shared" ca="1" si="77"/>
        <v>1</v>
      </c>
      <c r="AQ194" s="2">
        <f t="shared" ca="1" si="78"/>
        <v>0</v>
      </c>
      <c r="AT194" s="10">
        <f t="shared" ca="1" si="93"/>
        <v>0</v>
      </c>
      <c r="AU194" s="10">
        <f t="shared" ca="1" si="94"/>
        <v>0</v>
      </c>
      <c r="AV194" s="10">
        <f t="shared" ca="1" si="95"/>
        <v>0</v>
      </c>
      <c r="AW194" s="10">
        <f t="shared" ca="1" si="96"/>
        <v>0</v>
      </c>
      <c r="AX194" s="10">
        <f t="shared" ca="1" si="79"/>
        <v>-1.0588881739109666</v>
      </c>
    </row>
    <row r="195" spans="2:50" x14ac:dyDescent="0.15">
      <c r="B195" s="4">
        <v>-0.19069750002387309</v>
      </c>
      <c r="C195" s="4">
        <f t="shared" si="80"/>
        <v>-0.10869750002484579</v>
      </c>
      <c r="F195" s="4">
        <v>174</v>
      </c>
      <c r="G195" s="4">
        <f t="shared" ca="1" si="66"/>
        <v>2</v>
      </c>
      <c r="H195" s="4">
        <f t="shared" ca="1" si="97"/>
        <v>2.2831604938271579</v>
      </c>
      <c r="I195" s="4">
        <f t="shared" ca="1" si="67"/>
        <v>-0.28746153846153849</v>
      </c>
      <c r="J195" s="4">
        <f t="shared" ca="1" si="98"/>
        <v>-1.3640075973409329</v>
      </c>
      <c r="K195" s="4">
        <f t="shared" ca="1" si="81"/>
        <v>1.8340095193210855</v>
      </c>
      <c r="L195" s="4">
        <f t="shared" ca="1" si="82"/>
        <v>8</v>
      </c>
      <c r="M195" s="4">
        <f t="shared" ca="1" si="68"/>
        <v>-1.8340095193210855</v>
      </c>
      <c r="N195" s="4">
        <f t="shared" ca="1" si="83"/>
        <v>0.83722474321394835</v>
      </c>
      <c r="O195" s="4">
        <f t="shared" ca="1" si="84"/>
        <v>6</v>
      </c>
      <c r="P195" s="4">
        <f t="shared" ca="1" si="69"/>
        <v>-2.3795721467925629E-14</v>
      </c>
      <c r="Q195" s="4">
        <f t="shared" ca="1" si="85"/>
        <v>-1.8340095193211092</v>
      </c>
      <c r="R195" s="4">
        <f t="shared" ca="1" si="86"/>
        <v>-3.1980171166620419</v>
      </c>
      <c r="S195" s="4">
        <f t="shared" ca="1" si="87"/>
        <v>168</v>
      </c>
      <c r="T195" s="4">
        <f t="shared" ca="1" si="88"/>
        <v>2</v>
      </c>
      <c r="U195" s="4">
        <f t="shared" ca="1" si="89"/>
        <v>-3.1980171166620419</v>
      </c>
      <c r="V195" s="4">
        <f t="shared" ca="1" si="90"/>
        <v>3.5747741192658999E-2</v>
      </c>
      <c r="Y195" s="4">
        <v>2.5850900000143895</v>
      </c>
      <c r="Z195" s="4">
        <v>2.6432775000095887</v>
      </c>
      <c r="AA195" s="4">
        <v>0.63088499999253145</v>
      </c>
      <c r="AB195" s="4">
        <v>-0.34915749998631895</v>
      </c>
      <c r="AD195" s="4">
        <v>-0.19069750002387309</v>
      </c>
      <c r="AE195" s="4">
        <f t="shared" si="70"/>
        <v>-0.10869750002484579</v>
      </c>
      <c r="AF195" s="4">
        <v>174</v>
      </c>
      <c r="AG195" s="2">
        <f t="shared" si="91"/>
        <v>26.059999999999977</v>
      </c>
      <c r="AH195" s="4">
        <f t="shared" si="71"/>
        <v>399</v>
      </c>
      <c r="AI195" s="4">
        <f t="shared" si="72"/>
        <v>1</v>
      </c>
      <c r="AJ195" s="2">
        <f t="shared" si="73"/>
        <v>0</v>
      </c>
      <c r="AK195" s="4">
        <v>174</v>
      </c>
      <c r="AL195" s="4">
        <f t="shared" ca="1" si="74"/>
        <v>-3.1980171166620419</v>
      </c>
      <c r="AM195" s="4">
        <f t="shared" ca="1" si="75"/>
        <v>3.5747741192658999E-2</v>
      </c>
      <c r="AN195" s="2">
        <f t="shared" si="92"/>
        <v>26.059999999999977</v>
      </c>
      <c r="AO195" s="4">
        <f t="shared" ca="1" si="76"/>
        <v>399</v>
      </c>
      <c r="AP195" s="4">
        <f t="shared" ca="1" si="77"/>
        <v>1</v>
      </c>
      <c r="AQ195" s="2">
        <f t="shared" ca="1" si="78"/>
        <v>0</v>
      </c>
      <c r="AT195" s="10">
        <f t="shared" ca="1" si="93"/>
        <v>0</v>
      </c>
      <c r="AU195" s="10">
        <f t="shared" ca="1" si="94"/>
        <v>0</v>
      </c>
      <c r="AV195" s="10">
        <f t="shared" ca="1" si="95"/>
        <v>0</v>
      </c>
      <c r="AW195" s="10">
        <f t="shared" ca="1" si="96"/>
        <v>0</v>
      </c>
      <c r="AX195" s="10">
        <f t="shared" ca="1" si="79"/>
        <v>-3.1980171166620419</v>
      </c>
    </row>
    <row r="196" spans="2:50" x14ac:dyDescent="0.15">
      <c r="B196" s="4">
        <v>-0.10869750002484579</v>
      </c>
      <c r="C196" s="4">
        <f t="shared" si="80"/>
        <v>0.61830249997640863</v>
      </c>
      <c r="F196" s="4">
        <v>175</v>
      </c>
      <c r="G196" s="4">
        <f t="shared" ca="1" si="66"/>
        <v>2</v>
      </c>
      <c r="H196" s="4">
        <f t="shared" ca="1" si="97"/>
        <v>2.299629629629627</v>
      </c>
      <c r="I196" s="4">
        <f t="shared" ca="1" si="67"/>
        <v>-0.28746153846153849</v>
      </c>
      <c r="J196" s="4">
        <f t="shared" ca="1" si="98"/>
        <v>-1.6514691358024713</v>
      </c>
      <c r="K196" s="4">
        <f t="shared" ca="1" si="81"/>
        <v>1.60322975434147</v>
      </c>
      <c r="L196" s="4">
        <f t="shared" ca="1" si="82"/>
        <v>6</v>
      </c>
      <c r="M196" s="4">
        <f t="shared" ca="1" si="68"/>
        <v>1.3884376953627799</v>
      </c>
      <c r="N196" s="4">
        <f t="shared" ca="1" si="83"/>
        <v>1.2484731516501608</v>
      </c>
      <c r="O196" s="4">
        <f t="shared" ca="1" si="84"/>
        <v>13</v>
      </c>
      <c r="P196" s="4">
        <f t="shared" ca="1" si="69"/>
        <v>0.2987791816323504</v>
      </c>
      <c r="Q196" s="4">
        <f t="shared" ca="1" si="85"/>
        <v>1.6872168769951303</v>
      </c>
      <c r="R196" s="4">
        <f t="shared" ca="1" si="86"/>
        <v>3.5747741192658999E-2</v>
      </c>
      <c r="S196" s="4">
        <f t="shared" ca="1" si="87"/>
        <v>168</v>
      </c>
      <c r="T196" s="4">
        <f t="shared" ca="1" si="88"/>
        <v>2</v>
      </c>
      <c r="U196" s="4">
        <f t="shared" ca="1" si="89"/>
        <v>3.5747741192658999E-2</v>
      </c>
      <c r="V196" s="4">
        <f t="shared" ca="1" si="90"/>
        <v>-3.1176062359111549</v>
      </c>
      <c r="Y196" s="4">
        <v>0.78109000001447271</v>
      </c>
      <c r="Z196" s="4">
        <v>1.5062775000096451</v>
      </c>
      <c r="AA196" s="4">
        <v>0.96088499999069654</v>
      </c>
      <c r="AB196" s="4">
        <v>0.71084250001618443</v>
      </c>
      <c r="AD196" s="4">
        <v>-0.10869750002484579</v>
      </c>
      <c r="AE196" s="4">
        <f t="shared" si="70"/>
        <v>0.61830249997640863</v>
      </c>
      <c r="AF196" s="4">
        <v>175</v>
      </c>
      <c r="AG196" s="2">
        <f t="shared" si="91"/>
        <v>26.279999999999976</v>
      </c>
      <c r="AH196" s="4">
        <f t="shared" si="71"/>
        <v>399</v>
      </c>
      <c r="AI196" s="4">
        <f t="shared" si="72"/>
        <v>1</v>
      </c>
      <c r="AJ196" s="2">
        <f t="shared" si="73"/>
        <v>0</v>
      </c>
      <c r="AK196" s="4">
        <v>175</v>
      </c>
      <c r="AL196" s="4">
        <f t="shared" ca="1" si="74"/>
        <v>3.5747741192658999E-2</v>
      </c>
      <c r="AM196" s="4">
        <f t="shared" ca="1" si="75"/>
        <v>-3.1176062359111549</v>
      </c>
      <c r="AN196" s="2">
        <f t="shared" si="92"/>
        <v>26.279999999999976</v>
      </c>
      <c r="AO196" s="4">
        <f t="shared" ca="1" si="76"/>
        <v>399</v>
      </c>
      <c r="AP196" s="4">
        <f t="shared" ca="1" si="77"/>
        <v>1</v>
      </c>
      <c r="AQ196" s="2">
        <f t="shared" ca="1" si="78"/>
        <v>0</v>
      </c>
      <c r="AT196" s="10">
        <f t="shared" ca="1" si="93"/>
        <v>0</v>
      </c>
      <c r="AU196" s="10">
        <f t="shared" ca="1" si="94"/>
        <v>-0.6378841899704385</v>
      </c>
      <c r="AV196" s="10">
        <f t="shared" ca="1" si="95"/>
        <v>0</v>
      </c>
      <c r="AW196" s="10">
        <f t="shared" ca="1" si="96"/>
        <v>-0.6378841899704385</v>
      </c>
      <c r="AX196" s="10">
        <f t="shared" ca="1" si="79"/>
        <v>-2.2893533257729097</v>
      </c>
    </row>
    <row r="197" spans="2:50" x14ac:dyDescent="0.15">
      <c r="B197" s="4">
        <v>0.61830249997640863</v>
      </c>
      <c r="C197" s="4">
        <f t="shared" si="80"/>
        <v>-1.1086975000260679</v>
      </c>
      <c r="F197" s="4">
        <v>176</v>
      </c>
      <c r="G197" s="4">
        <f t="shared" ca="1" si="66"/>
        <v>2</v>
      </c>
      <c r="H197" s="4">
        <f t="shared" ca="1" si="97"/>
        <v>2.3160987654320961</v>
      </c>
      <c r="I197" s="4">
        <f t="shared" ca="1" si="67"/>
        <v>-0.28746153846153849</v>
      </c>
      <c r="J197" s="4">
        <f t="shared" ca="1" si="98"/>
        <v>-1.9389306742640098</v>
      </c>
      <c r="K197" s="4">
        <f t="shared" ca="1" si="81"/>
        <v>0.68222312063134494</v>
      </c>
      <c r="L197" s="4">
        <f t="shared" ca="1" si="82"/>
        <v>20</v>
      </c>
      <c r="M197" s="4">
        <f t="shared" ca="1" si="68"/>
        <v>-0.64883274444365713</v>
      </c>
      <c r="N197" s="4">
        <f t="shared" ca="1" si="83"/>
        <v>1.2211631122224413</v>
      </c>
      <c r="O197" s="4">
        <f t="shared" ca="1" si="84"/>
        <v>14</v>
      </c>
      <c r="P197" s="4">
        <f t="shared" ca="1" si="69"/>
        <v>-0.52984281720348803</v>
      </c>
      <c r="Q197" s="4">
        <f t="shared" ca="1" si="85"/>
        <v>-1.1786755616471452</v>
      </c>
      <c r="R197" s="4">
        <f t="shared" ca="1" si="86"/>
        <v>-3.1176062359111549</v>
      </c>
      <c r="S197" s="4">
        <f t="shared" ca="1" si="87"/>
        <v>168</v>
      </c>
      <c r="T197" s="4">
        <f t="shared" ca="1" si="88"/>
        <v>2</v>
      </c>
      <c r="U197" s="4">
        <f t="shared" ca="1" si="89"/>
        <v>-3.1176062359111549</v>
      </c>
      <c r="V197" s="4">
        <f t="shared" ca="1" si="90"/>
        <v>-2.3056218475646668</v>
      </c>
      <c r="Y197" s="4">
        <v>-0.39990999998451571</v>
      </c>
      <c r="Z197" s="4">
        <v>1.0382775000081779</v>
      </c>
      <c r="AA197" s="4">
        <v>1.1318849999923941</v>
      </c>
      <c r="AB197" s="4">
        <v>3.2678425000156608</v>
      </c>
      <c r="AD197" s="4">
        <v>0.61830249997640863</v>
      </c>
      <c r="AE197" s="4">
        <f t="shared" si="70"/>
        <v>-1.1086975000260679</v>
      </c>
      <c r="AF197" s="4">
        <v>176</v>
      </c>
      <c r="AG197" s="2">
        <f t="shared" si="91"/>
        <v>26.499999999999975</v>
      </c>
      <c r="AH197" s="4">
        <f t="shared" si="71"/>
        <v>399</v>
      </c>
      <c r="AI197" s="4">
        <f t="shared" si="72"/>
        <v>1</v>
      </c>
      <c r="AJ197" s="2">
        <f t="shared" si="73"/>
        <v>0</v>
      </c>
      <c r="AK197" s="4">
        <v>176</v>
      </c>
      <c r="AL197" s="4">
        <f t="shared" ca="1" si="74"/>
        <v>-3.1176062359111549</v>
      </c>
      <c r="AM197" s="4">
        <f t="shared" ca="1" si="75"/>
        <v>-2.3056218475646668</v>
      </c>
      <c r="AN197" s="2">
        <f t="shared" si="92"/>
        <v>26.499999999999975</v>
      </c>
      <c r="AO197" s="4">
        <f t="shared" ca="1" si="76"/>
        <v>399</v>
      </c>
      <c r="AP197" s="4">
        <f t="shared" ca="1" si="77"/>
        <v>1</v>
      </c>
      <c r="AQ197" s="2">
        <f t="shared" ca="1" si="78"/>
        <v>0</v>
      </c>
      <c r="AT197" s="10">
        <f t="shared" ca="1" si="93"/>
        <v>0</v>
      </c>
      <c r="AU197" s="10">
        <f t="shared" ca="1" si="94"/>
        <v>-4.399253970842822</v>
      </c>
      <c r="AV197" s="10">
        <f t="shared" ca="1" si="95"/>
        <v>0</v>
      </c>
      <c r="AW197" s="10">
        <f t="shared" ca="1" si="96"/>
        <v>-4.399253970842822</v>
      </c>
      <c r="AX197" s="10">
        <f t="shared" ca="1" si="79"/>
        <v>-6.338184645106832</v>
      </c>
    </row>
    <row r="198" spans="2:50" x14ac:dyDescent="0.15">
      <c r="B198" s="4">
        <v>-1.1086975000260679</v>
      </c>
      <c r="C198" s="4">
        <f t="shared" si="80"/>
        <v>-2.2486975000255427</v>
      </c>
      <c r="F198" s="4">
        <v>177</v>
      </c>
      <c r="G198" s="4">
        <f t="shared" ca="1" si="66"/>
        <v>2</v>
      </c>
      <c r="H198" s="4">
        <f t="shared" ca="1" si="97"/>
        <v>2.3325679012345653</v>
      </c>
      <c r="I198" s="4">
        <f t="shared" ca="1" si="67"/>
        <v>-0.28746153846153849</v>
      </c>
      <c r="J198" s="4">
        <f t="shared" ca="1" si="98"/>
        <v>-2.2263922127255484</v>
      </c>
      <c r="K198" s="4">
        <f t="shared" ca="1" si="81"/>
        <v>0.85339744255234384</v>
      </c>
      <c r="L198" s="4">
        <f t="shared" ca="1" si="82"/>
        <v>8</v>
      </c>
      <c r="M198" s="4">
        <f t="shared" ca="1" si="68"/>
        <v>0.60344311867602318</v>
      </c>
      <c r="N198" s="4">
        <f t="shared" ca="1" si="83"/>
        <v>1.7839098737461132</v>
      </c>
      <c r="O198" s="4">
        <f t="shared" ca="1" si="84"/>
        <v>16</v>
      </c>
      <c r="P198" s="4">
        <f t="shared" ca="1" si="69"/>
        <v>0.68267275351514156</v>
      </c>
      <c r="Q198" s="4">
        <f t="shared" ca="1" si="85"/>
        <v>-7.9229634839118379E-2</v>
      </c>
      <c r="R198" s="4">
        <f t="shared" ca="1" si="86"/>
        <v>-2.3056218475646668</v>
      </c>
      <c r="S198" s="4">
        <f t="shared" ca="1" si="87"/>
        <v>168</v>
      </c>
      <c r="T198" s="4">
        <f t="shared" ca="1" si="88"/>
        <v>2</v>
      </c>
      <c r="U198" s="4">
        <f t="shared" ca="1" si="89"/>
        <v>-2.3056218475646668</v>
      </c>
      <c r="V198" s="4">
        <f t="shared" ca="1" si="90"/>
        <v>-1.8579049402380479</v>
      </c>
      <c r="Y198" s="4">
        <v>3.0020900000167217</v>
      </c>
      <c r="Z198" s="4">
        <v>0.95627750000915057</v>
      </c>
      <c r="AA198" s="4">
        <v>1.7888849999927459</v>
      </c>
      <c r="AB198" s="4">
        <v>2.1318425000131924</v>
      </c>
      <c r="AD198" s="4">
        <v>-1.1086975000260679</v>
      </c>
      <c r="AE198" s="4">
        <f t="shared" si="70"/>
        <v>-2.2486975000255427</v>
      </c>
      <c r="AF198" s="4">
        <v>177</v>
      </c>
      <c r="AG198" s="2">
        <f t="shared" si="91"/>
        <v>26.719999999999974</v>
      </c>
      <c r="AH198" s="4">
        <f t="shared" si="71"/>
        <v>399</v>
      </c>
      <c r="AI198" s="4">
        <f t="shared" si="72"/>
        <v>1</v>
      </c>
      <c r="AJ198" s="2">
        <f t="shared" si="73"/>
        <v>0</v>
      </c>
      <c r="AK198" s="4">
        <v>177</v>
      </c>
      <c r="AL198" s="4">
        <f t="shared" ca="1" si="74"/>
        <v>-2.3056218475646668</v>
      </c>
      <c r="AM198" s="4">
        <f t="shared" ca="1" si="75"/>
        <v>-1.8579049402380479</v>
      </c>
      <c r="AN198" s="2">
        <f t="shared" si="92"/>
        <v>26.719999999999974</v>
      </c>
      <c r="AO198" s="4">
        <f t="shared" ca="1" si="76"/>
        <v>399</v>
      </c>
      <c r="AP198" s="4">
        <f t="shared" ca="1" si="77"/>
        <v>1</v>
      </c>
      <c r="AQ198" s="2">
        <f t="shared" ca="1" si="78"/>
        <v>0</v>
      </c>
      <c r="AT198" s="10">
        <f t="shared" ca="1" si="93"/>
        <v>0</v>
      </c>
      <c r="AU198" s="10">
        <f t="shared" ca="1" si="94"/>
        <v>0</v>
      </c>
      <c r="AV198" s="10">
        <f t="shared" ca="1" si="95"/>
        <v>0</v>
      </c>
      <c r="AW198" s="10">
        <f t="shared" ca="1" si="96"/>
        <v>0</v>
      </c>
      <c r="AX198" s="10">
        <f t="shared" ca="1" si="79"/>
        <v>-2.3056218475646668</v>
      </c>
    </row>
    <row r="199" spans="2:50" x14ac:dyDescent="0.15">
      <c r="B199" s="4">
        <v>-2.2486975000255427</v>
      </c>
      <c r="C199" s="4">
        <f t="shared" si="80"/>
        <v>-1.1096975000235432</v>
      </c>
      <c r="F199" s="4">
        <v>178</v>
      </c>
      <c r="G199" s="4">
        <f t="shared" ca="1" si="66"/>
        <v>2</v>
      </c>
      <c r="H199" s="4">
        <f t="shared" ca="1" si="97"/>
        <v>2.3490370370370344</v>
      </c>
      <c r="I199" s="4">
        <f t="shared" ca="1" si="67"/>
        <v>-0.28746153846153849</v>
      </c>
      <c r="J199" s="4">
        <f t="shared" ca="1" si="98"/>
        <v>-2.5138537511870869</v>
      </c>
      <c r="K199" s="4">
        <f t="shared" ca="1" si="81"/>
        <v>0.49374975203387284</v>
      </c>
      <c r="L199" s="4">
        <f t="shared" ca="1" si="82"/>
        <v>19</v>
      </c>
      <c r="M199" s="4">
        <f t="shared" ca="1" si="68"/>
        <v>0.36326349846024969</v>
      </c>
      <c r="N199" s="4">
        <f t="shared" ca="1" si="83"/>
        <v>0.29268531248878937</v>
      </c>
      <c r="O199" s="4">
        <f t="shared" ca="1" si="84"/>
        <v>8</v>
      </c>
      <c r="P199" s="4">
        <f t="shared" ca="1" si="69"/>
        <v>0.29268531248878937</v>
      </c>
      <c r="Q199" s="4">
        <f t="shared" ca="1" si="85"/>
        <v>0.65594881094903901</v>
      </c>
      <c r="R199" s="4">
        <f t="shared" ca="1" si="86"/>
        <v>-1.8579049402380479</v>
      </c>
      <c r="S199" s="4">
        <f t="shared" ca="1" si="87"/>
        <v>168</v>
      </c>
      <c r="T199" s="4">
        <f t="shared" ca="1" si="88"/>
        <v>2</v>
      </c>
      <c r="U199" s="4">
        <f t="shared" ca="1" si="89"/>
        <v>-1.8579049402380479</v>
      </c>
      <c r="V199" s="4">
        <f t="shared" ca="1" si="90"/>
        <v>-4.6501728804968243</v>
      </c>
      <c r="Y199" s="4">
        <v>4.0900000151111726E-3</v>
      </c>
      <c r="Z199" s="4">
        <v>-1.8857224999884181</v>
      </c>
      <c r="AA199" s="4">
        <v>1.3658849999913514</v>
      </c>
      <c r="AB199" s="4">
        <v>1.8028425000160553</v>
      </c>
      <c r="AD199" s="4">
        <v>-2.2486975000255427</v>
      </c>
      <c r="AE199" s="4">
        <f t="shared" si="70"/>
        <v>-1.1096975000235432</v>
      </c>
      <c r="AF199" s="4">
        <v>178</v>
      </c>
      <c r="AG199" s="2">
        <f t="shared" si="91"/>
        <v>26.939999999999973</v>
      </c>
      <c r="AH199" s="4">
        <f t="shared" si="71"/>
        <v>399</v>
      </c>
      <c r="AI199" s="4">
        <f t="shared" si="72"/>
        <v>1</v>
      </c>
      <c r="AJ199" s="2">
        <f t="shared" si="73"/>
        <v>0</v>
      </c>
      <c r="AK199" s="4">
        <v>178</v>
      </c>
      <c r="AL199" s="4">
        <f t="shared" ca="1" si="74"/>
        <v>-1.8579049402380479</v>
      </c>
      <c r="AM199" s="4">
        <f t="shared" ca="1" si="75"/>
        <v>-4.6501728804968243</v>
      </c>
      <c r="AN199" s="2">
        <f t="shared" si="92"/>
        <v>26.939999999999973</v>
      </c>
      <c r="AO199" s="4">
        <f t="shared" ca="1" si="76"/>
        <v>399</v>
      </c>
      <c r="AP199" s="4">
        <f t="shared" ca="1" si="77"/>
        <v>1</v>
      </c>
      <c r="AQ199" s="2">
        <f t="shared" ca="1" si="78"/>
        <v>0</v>
      </c>
      <c r="AT199" s="10">
        <f t="shared" ca="1" si="93"/>
        <v>0</v>
      </c>
      <c r="AU199" s="10">
        <f t="shared" ca="1" si="94"/>
        <v>0</v>
      </c>
      <c r="AV199" s="10">
        <f t="shared" ca="1" si="95"/>
        <v>0</v>
      </c>
      <c r="AW199" s="10">
        <f t="shared" ca="1" si="96"/>
        <v>0</v>
      </c>
      <c r="AX199" s="10">
        <f t="shared" ca="1" si="79"/>
        <v>-1.8579049402380479</v>
      </c>
    </row>
    <row r="200" spans="2:50" x14ac:dyDescent="0.15">
      <c r="B200" s="4">
        <v>-1.1096975000235432</v>
      </c>
      <c r="C200" s="4">
        <f t="shared" si="80"/>
        <v>-2.2056975000239731</v>
      </c>
      <c r="F200" s="4">
        <v>179</v>
      </c>
      <c r="G200" s="4">
        <f t="shared" ca="1" si="66"/>
        <v>2</v>
      </c>
      <c r="H200" s="4">
        <f t="shared" ca="1" si="97"/>
        <v>2.3655061728395035</v>
      </c>
      <c r="I200" s="4">
        <f t="shared" ca="1" si="67"/>
        <v>-0.28746153846153849</v>
      </c>
      <c r="J200" s="4">
        <f t="shared" ca="1" si="98"/>
        <v>-2.8013152896486253</v>
      </c>
      <c r="K200" s="4">
        <f t="shared" ca="1" si="81"/>
        <v>0.89133343816645594</v>
      </c>
      <c r="L200" s="4">
        <f t="shared" ca="1" si="82"/>
        <v>6</v>
      </c>
      <c r="M200" s="4">
        <f t="shared" ca="1" si="68"/>
        <v>-0.77191740069467651</v>
      </c>
      <c r="N200" s="4">
        <f t="shared" ca="1" si="83"/>
        <v>1.8322000866018024</v>
      </c>
      <c r="O200" s="4">
        <f t="shared" ca="1" si="84"/>
        <v>10</v>
      </c>
      <c r="P200" s="4">
        <f t="shared" ca="1" si="69"/>
        <v>-1.0769401901535223</v>
      </c>
      <c r="Q200" s="4">
        <f t="shared" ca="1" si="85"/>
        <v>-1.8488575908481988</v>
      </c>
      <c r="R200" s="4">
        <f t="shared" ca="1" si="86"/>
        <v>-4.6501728804968243</v>
      </c>
      <c r="S200" s="4">
        <f t="shared" ca="1" si="87"/>
        <v>168</v>
      </c>
      <c r="T200" s="4">
        <f t="shared" ca="1" si="88"/>
        <v>2</v>
      </c>
      <c r="U200" s="4">
        <f t="shared" ca="1" si="89"/>
        <v>-4.6501728804968243</v>
      </c>
      <c r="V200" s="4">
        <f t="shared" ca="1" si="90"/>
        <v>-3.054504486083303</v>
      </c>
      <c r="Y200" s="4">
        <v>0.42509000001444974</v>
      </c>
      <c r="Z200" s="4">
        <v>-0.89372249998831421</v>
      </c>
      <c r="AA200" s="4">
        <v>-0.22111500000931983</v>
      </c>
      <c r="AB200" s="4">
        <v>0.3728425000133484</v>
      </c>
      <c r="AD200" s="4">
        <v>-1.1096975000235432</v>
      </c>
      <c r="AE200" s="4">
        <f t="shared" si="70"/>
        <v>-2.2056975000239731</v>
      </c>
      <c r="AF200" s="4">
        <v>179</v>
      </c>
      <c r="AG200" s="2">
        <f t="shared" si="91"/>
        <v>27.159999999999972</v>
      </c>
      <c r="AH200" s="4">
        <f t="shared" si="71"/>
        <v>399</v>
      </c>
      <c r="AI200" s="4">
        <f t="shared" si="72"/>
        <v>1</v>
      </c>
      <c r="AJ200" s="2">
        <f t="shared" si="73"/>
        <v>0</v>
      </c>
      <c r="AK200" s="4">
        <v>179</v>
      </c>
      <c r="AL200" s="4">
        <f t="shared" ca="1" si="74"/>
        <v>-4.6501728804968243</v>
      </c>
      <c r="AM200" s="4">
        <f t="shared" ca="1" si="75"/>
        <v>-3.054504486083303</v>
      </c>
      <c r="AN200" s="2">
        <f t="shared" si="92"/>
        <v>27.159999999999972</v>
      </c>
      <c r="AO200" s="4">
        <f t="shared" ca="1" si="76"/>
        <v>399</v>
      </c>
      <c r="AP200" s="4">
        <f t="shared" ca="1" si="77"/>
        <v>1</v>
      </c>
      <c r="AQ200" s="2">
        <f t="shared" ca="1" si="78"/>
        <v>0</v>
      </c>
      <c r="AT200" s="10">
        <f t="shared" ca="1" si="93"/>
        <v>0</v>
      </c>
      <c r="AU200" s="10">
        <f t="shared" ca="1" si="94"/>
        <v>0</v>
      </c>
      <c r="AV200" s="10">
        <f t="shared" ca="1" si="95"/>
        <v>0</v>
      </c>
      <c r="AW200" s="10">
        <f t="shared" ca="1" si="96"/>
        <v>0</v>
      </c>
      <c r="AX200" s="10">
        <f t="shared" ca="1" si="79"/>
        <v>-4.6501728804968243</v>
      </c>
    </row>
    <row r="201" spans="2:50" x14ac:dyDescent="0.15">
      <c r="B201" s="4">
        <v>-2.2056975000239731</v>
      </c>
      <c r="C201" s="4">
        <f t="shared" si="80"/>
        <v>-3.0516975000232094</v>
      </c>
      <c r="F201" s="4">
        <v>180</v>
      </c>
      <c r="G201" s="4">
        <f t="shared" ca="1" si="66"/>
        <v>2</v>
      </c>
      <c r="H201" s="4">
        <f t="shared" ca="1" si="97"/>
        <v>2.3819753086419726</v>
      </c>
      <c r="I201" s="4">
        <f t="shared" ca="1" si="67"/>
        <v>-0.28746153846153849</v>
      </c>
      <c r="J201" s="4">
        <f t="shared" ca="1" si="98"/>
        <v>-3.0887768281101637</v>
      </c>
      <c r="K201" s="4">
        <f t="shared" ca="1" si="81"/>
        <v>0.26854159905614566</v>
      </c>
      <c r="L201" s="4">
        <f t="shared" ca="1" si="82"/>
        <v>20</v>
      </c>
      <c r="M201" s="4">
        <f t="shared" ca="1" si="68"/>
        <v>-5.922059852921886E-16</v>
      </c>
      <c r="N201" s="4">
        <f t="shared" ca="1" si="83"/>
        <v>0.20822277310819773</v>
      </c>
      <c r="O201" s="4">
        <f t="shared" ca="1" si="84"/>
        <v>19</v>
      </c>
      <c r="P201" s="4">
        <f t="shared" ca="1" si="69"/>
        <v>3.4272342026861503E-2</v>
      </c>
      <c r="Q201" s="4">
        <f t="shared" ca="1" si="85"/>
        <v>3.4272342026860914E-2</v>
      </c>
      <c r="R201" s="4">
        <f t="shared" ca="1" si="86"/>
        <v>-3.054504486083303</v>
      </c>
      <c r="S201" s="4">
        <f t="shared" ca="1" si="87"/>
        <v>168</v>
      </c>
      <c r="T201" s="4">
        <f t="shared" ca="1" si="88"/>
        <v>2</v>
      </c>
      <c r="U201" s="4">
        <f t="shared" ca="1" si="89"/>
        <v>-3.054504486083303</v>
      </c>
      <c r="V201" s="4">
        <f t="shared" ca="1" si="90"/>
        <v>-3.8886519189955022</v>
      </c>
      <c r="Y201" s="4">
        <v>2.5360900000137576</v>
      </c>
      <c r="Z201" s="4">
        <v>-0.90172249998943244</v>
      </c>
      <c r="AA201" s="4">
        <v>-0.1061150000083444</v>
      </c>
      <c r="AB201" s="4">
        <v>9.2188425000152563</v>
      </c>
      <c r="AD201" s="4">
        <v>-2.2056975000239731</v>
      </c>
      <c r="AE201" s="4">
        <f t="shared" si="70"/>
        <v>-3.0516975000232094</v>
      </c>
      <c r="AF201" s="4">
        <v>180</v>
      </c>
      <c r="AG201" s="2">
        <f t="shared" si="91"/>
        <v>27.379999999999971</v>
      </c>
      <c r="AH201" s="4">
        <f t="shared" si="71"/>
        <v>399</v>
      </c>
      <c r="AI201" s="4">
        <f t="shared" si="72"/>
        <v>1</v>
      </c>
      <c r="AJ201" s="2">
        <f t="shared" si="73"/>
        <v>0</v>
      </c>
      <c r="AK201" s="4">
        <v>180</v>
      </c>
      <c r="AL201" s="4">
        <f t="shared" ca="1" si="74"/>
        <v>-3.054504486083303</v>
      </c>
      <c r="AM201" s="4">
        <f t="shared" ca="1" si="75"/>
        <v>-3.8886519189955022</v>
      </c>
      <c r="AN201" s="2">
        <f t="shared" si="92"/>
        <v>27.379999999999971</v>
      </c>
      <c r="AO201" s="4">
        <f t="shared" ca="1" si="76"/>
        <v>399</v>
      </c>
      <c r="AP201" s="4">
        <f t="shared" ca="1" si="77"/>
        <v>1</v>
      </c>
      <c r="AQ201" s="2">
        <f t="shared" ca="1" si="78"/>
        <v>0</v>
      </c>
      <c r="AT201" s="10">
        <f t="shared" ca="1" si="93"/>
        <v>0</v>
      </c>
      <c r="AU201" s="10">
        <f t="shared" ca="1" si="94"/>
        <v>0</v>
      </c>
      <c r="AV201" s="10">
        <f t="shared" ca="1" si="95"/>
        <v>0</v>
      </c>
      <c r="AW201" s="10">
        <f t="shared" ca="1" si="96"/>
        <v>0</v>
      </c>
      <c r="AX201" s="10">
        <f t="shared" ca="1" si="79"/>
        <v>-3.054504486083303</v>
      </c>
    </row>
    <row r="202" spans="2:50" x14ac:dyDescent="0.15">
      <c r="B202" s="4">
        <v>-3.0516975000232094</v>
      </c>
      <c r="C202" s="4">
        <f t="shared" si="80"/>
        <v>-4.0956975000234763</v>
      </c>
      <c r="F202" s="4">
        <v>181</v>
      </c>
      <c r="G202" s="4">
        <f t="shared" ca="1" si="66"/>
        <v>2</v>
      </c>
      <c r="H202" s="4">
        <f t="shared" ca="1" si="97"/>
        <v>2.3984444444444417</v>
      </c>
      <c r="I202" s="4">
        <f t="shared" ca="1" si="67"/>
        <v>-0.28746153846153849</v>
      </c>
      <c r="J202" s="4">
        <f t="shared" ca="1" si="98"/>
        <v>-3.3762383665717022</v>
      </c>
      <c r="K202" s="4">
        <f t="shared" ca="1" si="81"/>
        <v>0.43918649264082188</v>
      </c>
      <c r="L202" s="4">
        <f t="shared" ca="1" si="82"/>
        <v>13</v>
      </c>
      <c r="M202" s="4">
        <f t="shared" ca="1" si="68"/>
        <v>-0.2041001399788232</v>
      </c>
      <c r="N202" s="4">
        <f t="shared" ca="1" si="83"/>
        <v>0.66343455844705446</v>
      </c>
      <c r="O202" s="4">
        <f t="shared" ca="1" si="84"/>
        <v>13</v>
      </c>
      <c r="P202" s="4">
        <f t="shared" ca="1" si="69"/>
        <v>-0.30831341244497701</v>
      </c>
      <c r="Q202" s="4">
        <f t="shared" ca="1" si="85"/>
        <v>-0.51241355242380027</v>
      </c>
      <c r="R202" s="4">
        <f t="shared" ca="1" si="86"/>
        <v>-3.8886519189955022</v>
      </c>
      <c r="S202" s="4">
        <f t="shared" ca="1" si="87"/>
        <v>168</v>
      </c>
      <c r="T202" s="4">
        <f t="shared" ca="1" si="88"/>
        <v>2</v>
      </c>
      <c r="U202" s="4">
        <f t="shared" ca="1" si="89"/>
        <v>-3.8886519189955022</v>
      </c>
      <c r="V202" s="4">
        <f t="shared" ca="1" si="90"/>
        <v>-4.1713112213262944</v>
      </c>
      <c r="Y202" s="4">
        <v>3.0690900000145405</v>
      </c>
      <c r="Z202" s="4">
        <v>-2.6187224999887349</v>
      </c>
      <c r="AA202" s="4">
        <v>2.3884999993839529E-2</v>
      </c>
      <c r="AB202" s="4">
        <v>-1.1831574999838779</v>
      </c>
      <c r="AD202" s="4">
        <v>-3.0516975000232094</v>
      </c>
      <c r="AE202" s="4">
        <f t="shared" si="70"/>
        <v>-4.0956975000234763</v>
      </c>
      <c r="AF202" s="4">
        <v>181</v>
      </c>
      <c r="AG202" s="2">
        <f t="shared" si="91"/>
        <v>27.599999999999969</v>
      </c>
      <c r="AH202" s="4">
        <f t="shared" si="71"/>
        <v>399</v>
      </c>
      <c r="AI202" s="4">
        <f t="shared" si="72"/>
        <v>1</v>
      </c>
      <c r="AJ202" s="2">
        <f t="shared" si="73"/>
        <v>0</v>
      </c>
      <c r="AK202" s="4">
        <v>181</v>
      </c>
      <c r="AL202" s="4">
        <f t="shared" ca="1" si="74"/>
        <v>-3.8886519189955022</v>
      </c>
      <c r="AM202" s="4">
        <f t="shared" ca="1" si="75"/>
        <v>-4.1713112213262944</v>
      </c>
      <c r="AN202" s="2">
        <f t="shared" si="92"/>
        <v>27.599999999999969</v>
      </c>
      <c r="AO202" s="4">
        <f t="shared" ca="1" si="76"/>
        <v>399</v>
      </c>
      <c r="AP202" s="4">
        <f t="shared" ca="1" si="77"/>
        <v>1</v>
      </c>
      <c r="AQ202" s="2">
        <f t="shared" ca="1" si="78"/>
        <v>0</v>
      </c>
      <c r="AT202" s="10">
        <f t="shared" ca="1" si="93"/>
        <v>0</v>
      </c>
      <c r="AU202" s="10">
        <f t="shared" ca="1" si="94"/>
        <v>0</v>
      </c>
      <c r="AV202" s="10">
        <f t="shared" ca="1" si="95"/>
        <v>0</v>
      </c>
      <c r="AW202" s="10">
        <f t="shared" ca="1" si="96"/>
        <v>0</v>
      </c>
      <c r="AX202" s="10">
        <f t="shared" ca="1" si="79"/>
        <v>-3.8886519189955022</v>
      </c>
    </row>
    <row r="203" spans="2:50" x14ac:dyDescent="0.15">
      <c r="B203" s="4">
        <v>-4.0956975000234763</v>
      </c>
      <c r="C203" s="4">
        <f t="shared" si="80"/>
        <v>-4.9796975000262478</v>
      </c>
      <c r="F203" s="4">
        <v>182</v>
      </c>
      <c r="G203" s="4">
        <f t="shared" ca="1" si="66"/>
        <v>2</v>
      </c>
      <c r="H203" s="4">
        <f t="shared" ca="1" si="97"/>
        <v>2.4149135802469108</v>
      </c>
      <c r="I203" s="4">
        <f t="shared" ca="1" si="67"/>
        <v>-0.28746153846153849</v>
      </c>
      <c r="J203" s="4">
        <f t="shared" ca="1" si="98"/>
        <v>-3.6636999050332406</v>
      </c>
      <c r="K203" s="4">
        <f t="shared" ca="1" si="81"/>
        <v>0.32125745749119672</v>
      </c>
      <c r="L203" s="4">
        <f t="shared" ca="1" si="82"/>
        <v>6</v>
      </c>
      <c r="M203" s="4">
        <f t="shared" ca="1" si="68"/>
        <v>0.27821711934257737</v>
      </c>
      <c r="N203" s="4">
        <f t="shared" ca="1" si="83"/>
        <v>0.8170175553267458</v>
      </c>
      <c r="O203" s="4">
        <f t="shared" ca="1" si="84"/>
        <v>17</v>
      </c>
      <c r="P203" s="4">
        <f t="shared" ca="1" si="69"/>
        <v>-0.78582843563563132</v>
      </c>
      <c r="Q203" s="4">
        <f t="shared" ca="1" si="85"/>
        <v>-0.507611316293054</v>
      </c>
      <c r="R203" s="4">
        <f t="shared" ca="1" si="86"/>
        <v>-4.1713112213262944</v>
      </c>
      <c r="S203" s="4">
        <f t="shared" ca="1" si="87"/>
        <v>168</v>
      </c>
      <c r="T203" s="4">
        <f t="shared" ca="1" si="88"/>
        <v>2</v>
      </c>
      <c r="U203" s="4">
        <f t="shared" ca="1" si="89"/>
        <v>-4.1713112213262944</v>
      </c>
      <c r="V203" s="4">
        <f t="shared" ca="1" si="90"/>
        <v>-2.205942108799765</v>
      </c>
      <c r="Y203" s="4">
        <v>1.9910900000148501</v>
      </c>
      <c r="Z203" s="4">
        <v>-1.9797224999891228</v>
      </c>
      <c r="AA203" s="4">
        <v>-0.68011500000864089</v>
      </c>
      <c r="AB203" s="4">
        <v>-1.3311574999868014</v>
      </c>
      <c r="AD203" s="4">
        <v>-4.0956975000234763</v>
      </c>
      <c r="AE203" s="4">
        <f t="shared" si="70"/>
        <v>-4.9796975000262478</v>
      </c>
      <c r="AF203" s="4">
        <v>182</v>
      </c>
      <c r="AG203" s="2">
        <f t="shared" si="91"/>
        <v>27.819999999999968</v>
      </c>
      <c r="AH203" s="4">
        <f t="shared" si="71"/>
        <v>399</v>
      </c>
      <c r="AI203" s="4">
        <f t="shared" si="72"/>
        <v>1</v>
      </c>
      <c r="AJ203" s="2">
        <f t="shared" si="73"/>
        <v>0</v>
      </c>
      <c r="AK203" s="4">
        <v>182</v>
      </c>
      <c r="AL203" s="4">
        <f t="shared" ca="1" si="74"/>
        <v>-4.1713112213262944</v>
      </c>
      <c r="AM203" s="4">
        <f t="shared" ca="1" si="75"/>
        <v>-2.205942108799765</v>
      </c>
      <c r="AN203" s="2">
        <f t="shared" si="92"/>
        <v>27.819999999999968</v>
      </c>
      <c r="AO203" s="4">
        <f t="shared" ca="1" si="76"/>
        <v>399</v>
      </c>
      <c r="AP203" s="4">
        <f t="shared" ca="1" si="77"/>
        <v>1</v>
      </c>
      <c r="AQ203" s="2">
        <f t="shared" ca="1" si="78"/>
        <v>0</v>
      </c>
      <c r="AT203" s="10">
        <f t="shared" ca="1" si="93"/>
        <v>0</v>
      </c>
      <c r="AU203" s="10">
        <f t="shared" ca="1" si="94"/>
        <v>0</v>
      </c>
      <c r="AV203" s="10">
        <f t="shared" ca="1" si="95"/>
        <v>0</v>
      </c>
      <c r="AW203" s="10">
        <f t="shared" ca="1" si="96"/>
        <v>0</v>
      </c>
      <c r="AX203" s="10">
        <f t="shared" ca="1" si="79"/>
        <v>-4.1713112213262944</v>
      </c>
    </row>
    <row r="204" spans="2:50" x14ac:dyDescent="0.15">
      <c r="B204" s="4">
        <v>-4.9796975000262478</v>
      </c>
      <c r="C204" s="4">
        <f t="shared" si="80"/>
        <v>-4.526697500025989</v>
      </c>
      <c r="F204" s="4">
        <v>183</v>
      </c>
      <c r="G204" s="4">
        <f t="shared" ca="1" si="66"/>
        <v>2</v>
      </c>
      <c r="H204" s="4">
        <f t="shared" ca="1" si="97"/>
        <v>2.4313827160493799</v>
      </c>
      <c r="I204" s="4">
        <f t="shared" ca="1" si="67"/>
        <v>-0.28746153846153849</v>
      </c>
      <c r="J204" s="4">
        <f t="shared" ca="1" si="98"/>
        <v>-3.951161443494779</v>
      </c>
      <c r="K204" s="4">
        <f t="shared" ca="1" si="81"/>
        <v>0.75726323969123777</v>
      </c>
      <c r="L204" s="4">
        <f t="shared" ca="1" si="82"/>
        <v>12</v>
      </c>
      <c r="M204" s="4">
        <f t="shared" ca="1" si="68"/>
        <v>0.75726323969123777</v>
      </c>
      <c r="N204" s="4">
        <f t="shared" ca="1" si="83"/>
        <v>1.2636432749997049</v>
      </c>
      <c r="O204" s="4">
        <f t="shared" ca="1" si="84"/>
        <v>7</v>
      </c>
      <c r="P204" s="4">
        <f t="shared" ca="1" si="69"/>
        <v>0.98795609500377612</v>
      </c>
      <c r="Q204" s="4">
        <f t="shared" ca="1" si="85"/>
        <v>1.745219334695014</v>
      </c>
      <c r="R204" s="4">
        <f t="shared" ca="1" si="86"/>
        <v>-2.205942108799765</v>
      </c>
      <c r="S204" s="4">
        <f t="shared" ca="1" si="87"/>
        <v>168</v>
      </c>
      <c r="T204" s="4">
        <f t="shared" ca="1" si="88"/>
        <v>2</v>
      </c>
      <c r="U204" s="4">
        <f t="shared" ca="1" si="89"/>
        <v>-2.205942108799765</v>
      </c>
      <c r="V204" s="4">
        <f t="shared" ca="1" si="90"/>
        <v>-3.4223048100028621</v>
      </c>
      <c r="Y204" s="4">
        <v>0.8590900000164936</v>
      </c>
      <c r="Z204" s="4">
        <v>-3.8497224999893831</v>
      </c>
      <c r="AA204" s="4">
        <v>1.360884999993317</v>
      </c>
      <c r="AB204" s="4">
        <v>-1.496157499985884</v>
      </c>
      <c r="AD204" s="4">
        <v>-4.9796975000262478</v>
      </c>
      <c r="AE204" s="4">
        <f t="shared" si="70"/>
        <v>-4.526697500025989</v>
      </c>
      <c r="AF204" s="4">
        <v>183</v>
      </c>
      <c r="AG204" s="2">
        <f t="shared" si="91"/>
        <v>28.039999999999967</v>
      </c>
      <c r="AH204" s="4">
        <f t="shared" si="71"/>
        <v>399</v>
      </c>
      <c r="AI204" s="4">
        <f t="shared" si="72"/>
        <v>1</v>
      </c>
      <c r="AJ204" s="2">
        <f t="shared" si="73"/>
        <v>0</v>
      </c>
      <c r="AK204" s="4">
        <v>183</v>
      </c>
      <c r="AL204" s="4">
        <f t="shared" ca="1" si="74"/>
        <v>-2.205942108799765</v>
      </c>
      <c r="AM204" s="4">
        <f t="shared" ca="1" si="75"/>
        <v>-3.4223048100028621</v>
      </c>
      <c r="AN204" s="2">
        <f t="shared" si="92"/>
        <v>28.039999999999967</v>
      </c>
      <c r="AO204" s="4">
        <f t="shared" ca="1" si="76"/>
        <v>399</v>
      </c>
      <c r="AP204" s="4">
        <f t="shared" ca="1" si="77"/>
        <v>1</v>
      </c>
      <c r="AQ204" s="2">
        <f t="shared" ca="1" si="78"/>
        <v>0</v>
      </c>
      <c r="AT204" s="10">
        <f t="shared" ca="1" si="93"/>
        <v>0</v>
      </c>
      <c r="AU204" s="10">
        <f t="shared" ca="1" si="94"/>
        <v>0</v>
      </c>
      <c r="AV204" s="10">
        <f t="shared" ca="1" si="95"/>
        <v>0</v>
      </c>
      <c r="AW204" s="10">
        <f t="shared" ca="1" si="96"/>
        <v>0</v>
      </c>
      <c r="AX204" s="10">
        <f t="shared" ca="1" si="79"/>
        <v>-2.205942108799765</v>
      </c>
    </row>
    <row r="205" spans="2:50" x14ac:dyDescent="0.15">
      <c r="B205" s="4">
        <v>-4.526697500025989</v>
      </c>
      <c r="C205" s="4">
        <f t="shared" si="80"/>
        <v>-5.6626975000249047</v>
      </c>
      <c r="F205" s="4">
        <v>184</v>
      </c>
      <c r="G205" s="4">
        <f t="shared" ca="1" si="66"/>
        <v>2</v>
      </c>
      <c r="H205" s="4">
        <f t="shared" ca="1" si="97"/>
        <v>2.4478518518518491</v>
      </c>
      <c r="I205" s="4">
        <f t="shared" ca="1" si="67"/>
        <v>-0.28746153846153849</v>
      </c>
      <c r="J205" s="4">
        <f t="shared" ca="1" si="98"/>
        <v>-4.2386229819563175</v>
      </c>
      <c r="K205" s="4">
        <f t="shared" ca="1" si="81"/>
        <v>1.5539660973561236</v>
      </c>
      <c r="L205" s="4">
        <f t="shared" ca="1" si="82"/>
        <v>12</v>
      </c>
      <c r="M205" s="4">
        <f t="shared" ca="1" si="68"/>
        <v>1.3457741169301756</v>
      </c>
      <c r="N205" s="4">
        <f t="shared" ca="1" si="83"/>
        <v>0.53490046040082651</v>
      </c>
      <c r="O205" s="4">
        <f t="shared" ca="1" si="84"/>
        <v>11</v>
      </c>
      <c r="P205" s="4">
        <f t="shared" ca="1" si="69"/>
        <v>-0.52945594497672033</v>
      </c>
      <c r="Q205" s="4">
        <f t="shared" ca="1" si="85"/>
        <v>0.81631817195345524</v>
      </c>
      <c r="R205" s="4">
        <f t="shared" ca="1" si="86"/>
        <v>-3.4223048100028621</v>
      </c>
      <c r="S205" s="4">
        <f t="shared" ca="1" si="87"/>
        <v>168</v>
      </c>
      <c r="T205" s="4">
        <f t="shared" ca="1" si="88"/>
        <v>2</v>
      </c>
      <c r="U205" s="4">
        <f t="shared" ca="1" si="89"/>
        <v>-3.4223048100028621</v>
      </c>
      <c r="V205" s="4">
        <f t="shared" ca="1" si="90"/>
        <v>-3.5929774558343222</v>
      </c>
      <c r="Y205" s="4">
        <v>-0.40990999998413713</v>
      </c>
      <c r="Z205" s="4">
        <v>-2.8807224999916059</v>
      </c>
      <c r="AA205" s="4">
        <v>2.9088849999929778</v>
      </c>
      <c r="AB205" s="4">
        <v>-3.1011574999837421</v>
      </c>
      <c r="AD205" s="4">
        <v>-4.526697500025989</v>
      </c>
      <c r="AE205" s="4">
        <f t="shared" si="70"/>
        <v>-5.6626975000249047</v>
      </c>
      <c r="AF205" s="4">
        <v>184</v>
      </c>
      <c r="AG205" s="2">
        <f t="shared" si="91"/>
        <v>28.259999999999966</v>
      </c>
      <c r="AH205" s="4">
        <f t="shared" si="71"/>
        <v>399</v>
      </c>
      <c r="AI205" s="4">
        <f t="shared" si="72"/>
        <v>1</v>
      </c>
      <c r="AJ205" s="2">
        <f t="shared" si="73"/>
        <v>0</v>
      </c>
      <c r="AK205" s="4">
        <v>184</v>
      </c>
      <c r="AL205" s="4">
        <f t="shared" ca="1" si="74"/>
        <v>-3.4223048100028621</v>
      </c>
      <c r="AM205" s="4">
        <f t="shared" ca="1" si="75"/>
        <v>-3.5929774558343222</v>
      </c>
      <c r="AN205" s="2">
        <f t="shared" si="92"/>
        <v>28.259999999999966</v>
      </c>
      <c r="AO205" s="4">
        <f t="shared" ca="1" si="76"/>
        <v>399</v>
      </c>
      <c r="AP205" s="4">
        <f t="shared" ca="1" si="77"/>
        <v>1</v>
      </c>
      <c r="AQ205" s="2">
        <f t="shared" ca="1" si="78"/>
        <v>0</v>
      </c>
      <c r="AT205" s="10">
        <f t="shared" ca="1" si="93"/>
        <v>0</v>
      </c>
      <c r="AU205" s="10">
        <f t="shared" ca="1" si="94"/>
        <v>0</v>
      </c>
      <c r="AV205" s="10">
        <f t="shared" ca="1" si="95"/>
        <v>0</v>
      </c>
      <c r="AW205" s="10">
        <f t="shared" ca="1" si="96"/>
        <v>0</v>
      </c>
      <c r="AX205" s="10">
        <f t="shared" ca="1" si="79"/>
        <v>-3.4223048100028621</v>
      </c>
    </row>
    <row r="206" spans="2:50" x14ac:dyDescent="0.15">
      <c r="B206" s="4">
        <v>-5.6626975000249047</v>
      </c>
      <c r="C206" s="4">
        <f t="shared" si="80"/>
        <v>-5.1076975000228231</v>
      </c>
      <c r="F206" s="4">
        <v>185</v>
      </c>
      <c r="G206" s="4">
        <f t="shared" ca="1" si="66"/>
        <v>2</v>
      </c>
      <c r="H206" s="4">
        <f t="shared" ca="1" si="97"/>
        <v>2.4643209876543182</v>
      </c>
      <c r="I206" s="4">
        <f t="shared" ca="1" si="67"/>
        <v>-0.28746153846153849</v>
      </c>
      <c r="J206" s="4">
        <f t="shared" ca="1" si="98"/>
        <v>-4.5260845204178564</v>
      </c>
      <c r="K206" s="4">
        <f t="shared" ca="1" si="81"/>
        <v>0.29650916087043444</v>
      </c>
      <c r="L206" s="4">
        <f t="shared" ca="1" si="82"/>
        <v>16</v>
      </c>
      <c r="M206" s="4">
        <f t="shared" ca="1" si="68"/>
        <v>-0.1134691434095883</v>
      </c>
      <c r="N206" s="4">
        <f t="shared" ca="1" si="83"/>
        <v>1.480082267400902</v>
      </c>
      <c r="O206" s="4">
        <f t="shared" ca="1" si="84"/>
        <v>8</v>
      </c>
      <c r="P206" s="4">
        <f t="shared" ca="1" si="69"/>
        <v>1.0465762079931225</v>
      </c>
      <c r="Q206" s="4">
        <f t="shared" ca="1" si="85"/>
        <v>0.93310706458353421</v>
      </c>
      <c r="R206" s="4">
        <f t="shared" ca="1" si="86"/>
        <v>-3.5929774558343222</v>
      </c>
      <c r="S206" s="4">
        <f t="shared" ca="1" si="87"/>
        <v>168</v>
      </c>
      <c r="T206" s="4">
        <f t="shared" ca="1" si="88"/>
        <v>2</v>
      </c>
      <c r="U206" s="4">
        <f t="shared" ca="1" si="89"/>
        <v>-3.5929774558343222</v>
      </c>
      <c r="V206" s="4">
        <f t="shared" ca="1" si="90"/>
        <v>-4.5643683859168593</v>
      </c>
      <c r="Y206" s="4">
        <v>0.3690900000137276</v>
      </c>
      <c r="Z206" s="4">
        <v>-14.49172249999009</v>
      </c>
      <c r="AA206" s="4">
        <v>-2.3961150000069154</v>
      </c>
      <c r="AB206" s="4">
        <v>-3.1831574999863221</v>
      </c>
      <c r="AD206" s="4">
        <v>-5.6626975000249047</v>
      </c>
      <c r="AE206" s="4">
        <f t="shared" si="70"/>
        <v>-5.1076975000228231</v>
      </c>
      <c r="AF206" s="4">
        <v>185</v>
      </c>
      <c r="AG206" s="2">
        <f t="shared" si="91"/>
        <v>28.479999999999965</v>
      </c>
      <c r="AH206" s="4">
        <f t="shared" si="71"/>
        <v>399</v>
      </c>
      <c r="AI206" s="4">
        <f t="shared" si="72"/>
        <v>1</v>
      </c>
      <c r="AJ206" s="2">
        <f t="shared" si="73"/>
        <v>0</v>
      </c>
      <c r="AK206" s="4">
        <v>185</v>
      </c>
      <c r="AL206" s="4">
        <f t="shared" ca="1" si="74"/>
        <v>-3.5929774558343222</v>
      </c>
      <c r="AM206" s="4">
        <f t="shared" ca="1" si="75"/>
        <v>-4.5643683859168593</v>
      </c>
      <c r="AN206" s="2">
        <f t="shared" si="92"/>
        <v>28.479999999999965</v>
      </c>
      <c r="AO206" s="4">
        <f t="shared" ca="1" si="76"/>
        <v>399</v>
      </c>
      <c r="AP206" s="4">
        <f t="shared" ca="1" si="77"/>
        <v>1</v>
      </c>
      <c r="AQ206" s="2">
        <f t="shared" ca="1" si="78"/>
        <v>0</v>
      </c>
      <c r="AT206" s="10">
        <f t="shared" ca="1" si="93"/>
        <v>0</v>
      </c>
      <c r="AU206" s="10">
        <f t="shared" ca="1" si="94"/>
        <v>-1.3377391695497782</v>
      </c>
      <c r="AV206" s="10">
        <f t="shared" ca="1" si="95"/>
        <v>0</v>
      </c>
      <c r="AW206" s="10">
        <f t="shared" ca="1" si="96"/>
        <v>-1.3377391695497782</v>
      </c>
      <c r="AX206" s="10">
        <f t="shared" ca="1" si="79"/>
        <v>-5.863823689967635</v>
      </c>
    </row>
    <row r="207" spans="2:50" x14ac:dyDescent="0.15">
      <c r="B207" s="4">
        <v>-5.1076975000228231</v>
      </c>
      <c r="C207" s="4">
        <f t="shared" si="80"/>
        <v>-5.4726975000249922</v>
      </c>
      <c r="F207" s="4">
        <v>186</v>
      </c>
      <c r="G207" s="4">
        <f t="shared" ca="1" si="66"/>
        <v>2</v>
      </c>
      <c r="H207" s="4">
        <f t="shared" ca="1" si="97"/>
        <v>2.4807901234567873</v>
      </c>
      <c r="I207" s="4">
        <f t="shared" ca="1" si="67"/>
        <v>-0.28746153846153849</v>
      </c>
      <c r="J207" s="4">
        <f t="shared" ca="1" si="98"/>
        <v>-4.8135460588793952</v>
      </c>
      <c r="K207" s="4">
        <f t="shared" ca="1" si="81"/>
        <v>1.3760650482875794</v>
      </c>
      <c r="L207" s="4">
        <f t="shared" ca="1" si="82"/>
        <v>15</v>
      </c>
      <c r="M207" s="4">
        <f t="shared" ca="1" si="68"/>
        <v>0.80883074157857238</v>
      </c>
      <c r="N207" s="4">
        <f t="shared" ca="1" si="83"/>
        <v>0.79146895986052579</v>
      </c>
      <c r="O207" s="4">
        <f t="shared" ca="1" si="84"/>
        <v>16</v>
      </c>
      <c r="P207" s="4">
        <f t="shared" ca="1" si="69"/>
        <v>-0.55965306861603614</v>
      </c>
      <c r="Q207" s="4">
        <f t="shared" ca="1" si="85"/>
        <v>0.24917767296253623</v>
      </c>
      <c r="R207" s="4">
        <f t="shared" ca="1" si="86"/>
        <v>-4.5643683859168593</v>
      </c>
      <c r="S207" s="4">
        <f t="shared" ca="1" si="87"/>
        <v>168</v>
      </c>
      <c r="T207" s="4">
        <f t="shared" ca="1" si="88"/>
        <v>2</v>
      </c>
      <c r="U207" s="4">
        <f t="shared" ca="1" si="89"/>
        <v>-4.5643683859168593</v>
      </c>
      <c r="V207" s="4">
        <f t="shared" ca="1" si="90"/>
        <v>-6.6321692221808703</v>
      </c>
      <c r="Y207" s="4">
        <v>-0.62390999998385155</v>
      </c>
      <c r="Z207" s="4">
        <v>-3.747722499991113</v>
      </c>
      <c r="AA207" s="4">
        <v>-1.8121150000069974</v>
      </c>
      <c r="AB207" s="4">
        <v>-4.7231574999848647</v>
      </c>
      <c r="AD207" s="4">
        <v>-5.1076975000228231</v>
      </c>
      <c r="AE207" s="4">
        <f t="shared" si="70"/>
        <v>-5.4726975000249922</v>
      </c>
      <c r="AF207" s="4">
        <v>186</v>
      </c>
      <c r="AG207" s="2">
        <f t="shared" si="91"/>
        <v>28.699999999999964</v>
      </c>
      <c r="AH207" s="4">
        <f t="shared" si="71"/>
        <v>399</v>
      </c>
      <c r="AI207" s="4">
        <f t="shared" si="72"/>
        <v>1</v>
      </c>
      <c r="AJ207" s="2">
        <f t="shared" si="73"/>
        <v>0</v>
      </c>
      <c r="AK207" s="4">
        <v>186</v>
      </c>
      <c r="AL207" s="4">
        <f t="shared" ca="1" si="74"/>
        <v>-4.5643683859168593</v>
      </c>
      <c r="AM207" s="4">
        <f t="shared" ca="1" si="75"/>
        <v>-6.6321692221808703</v>
      </c>
      <c r="AN207" s="2">
        <f t="shared" si="92"/>
        <v>28.699999999999964</v>
      </c>
      <c r="AO207" s="4">
        <f t="shared" ca="1" si="76"/>
        <v>399</v>
      </c>
      <c r="AP207" s="4">
        <f t="shared" ca="1" si="77"/>
        <v>1</v>
      </c>
      <c r="AQ207" s="2">
        <f t="shared" ca="1" si="78"/>
        <v>0</v>
      </c>
      <c r="AT207" s="10">
        <f t="shared" ca="1" si="93"/>
        <v>0</v>
      </c>
      <c r="AU207" s="10">
        <f t="shared" ca="1" si="94"/>
        <v>0</v>
      </c>
      <c r="AV207" s="10">
        <f t="shared" ca="1" si="95"/>
        <v>0</v>
      </c>
      <c r="AW207" s="10">
        <f t="shared" ca="1" si="96"/>
        <v>0</v>
      </c>
      <c r="AX207" s="10">
        <f t="shared" ca="1" si="79"/>
        <v>-4.5643683859168593</v>
      </c>
    </row>
    <row r="208" spans="2:50" x14ac:dyDescent="0.15">
      <c r="B208" s="4">
        <v>-5.4726975000249922</v>
      </c>
      <c r="C208" s="4">
        <f t="shared" si="80"/>
        <v>-6.3066975000261039</v>
      </c>
      <c r="F208" s="4">
        <v>187</v>
      </c>
      <c r="G208" s="4">
        <f t="shared" ca="1" si="66"/>
        <v>2</v>
      </c>
      <c r="H208" s="4">
        <f t="shared" ca="1" si="97"/>
        <v>2.4972592592592564</v>
      </c>
      <c r="I208" s="4">
        <f t="shared" ca="1" si="67"/>
        <v>-0.28746153846153849</v>
      </c>
      <c r="J208" s="4">
        <f t="shared" ca="1" si="98"/>
        <v>-5.1010075973409341</v>
      </c>
      <c r="K208" s="4">
        <f t="shared" ca="1" si="81"/>
        <v>1.0929256059832515</v>
      </c>
      <c r="L208" s="4">
        <f t="shared" ca="1" si="82"/>
        <v>19</v>
      </c>
      <c r="M208" s="4">
        <f t="shared" ca="1" si="68"/>
        <v>-0.91496068056393531</v>
      </c>
      <c r="N208" s="4">
        <f t="shared" ca="1" si="83"/>
        <v>0.64791201544616361</v>
      </c>
      <c r="O208" s="4">
        <f t="shared" ca="1" si="84"/>
        <v>10</v>
      </c>
      <c r="P208" s="4">
        <f t="shared" ca="1" si="69"/>
        <v>-0.61620094427600125</v>
      </c>
      <c r="Q208" s="4">
        <f t="shared" ca="1" si="85"/>
        <v>-1.5311616248399367</v>
      </c>
      <c r="R208" s="4">
        <f t="shared" ca="1" si="86"/>
        <v>-6.6321692221808703</v>
      </c>
      <c r="S208" s="4">
        <f t="shared" ca="1" si="87"/>
        <v>168</v>
      </c>
      <c r="T208" s="4">
        <f t="shared" ca="1" si="88"/>
        <v>2</v>
      </c>
      <c r="U208" s="4">
        <f t="shared" ca="1" si="89"/>
        <v>-6.6321692221808703</v>
      </c>
      <c r="V208" s="4">
        <f t="shared" ca="1" si="90"/>
        <v>-5.3683580491523077</v>
      </c>
      <c r="Y208" s="4">
        <v>-1.4729099999861717</v>
      </c>
      <c r="Z208" s="4">
        <v>-6.4007224999897971</v>
      </c>
      <c r="AA208" s="4">
        <v>-2.4621150000072589</v>
      </c>
      <c r="AB208" s="4">
        <v>-3.9781574999864233</v>
      </c>
      <c r="AD208" s="4">
        <v>-5.4726975000249922</v>
      </c>
      <c r="AE208" s="4">
        <f t="shared" si="70"/>
        <v>-6.3066975000261039</v>
      </c>
      <c r="AF208" s="4">
        <v>187</v>
      </c>
      <c r="AG208" s="2">
        <f t="shared" si="91"/>
        <v>28.919999999999963</v>
      </c>
      <c r="AH208" s="4">
        <f t="shared" si="71"/>
        <v>399</v>
      </c>
      <c r="AI208" s="4">
        <f t="shared" si="72"/>
        <v>1</v>
      </c>
      <c r="AJ208" s="2">
        <f t="shared" si="73"/>
        <v>0</v>
      </c>
      <c r="AK208" s="4">
        <v>187</v>
      </c>
      <c r="AL208" s="4">
        <f t="shared" ca="1" si="74"/>
        <v>-6.6321692221808703</v>
      </c>
      <c r="AM208" s="4">
        <f t="shared" ca="1" si="75"/>
        <v>-5.3683580491523077</v>
      </c>
      <c r="AN208" s="2">
        <f t="shared" si="92"/>
        <v>28.919999999999963</v>
      </c>
      <c r="AO208" s="4">
        <f t="shared" ca="1" si="76"/>
        <v>399</v>
      </c>
      <c r="AP208" s="4">
        <f t="shared" ca="1" si="77"/>
        <v>1</v>
      </c>
      <c r="AQ208" s="2">
        <f t="shared" ca="1" si="78"/>
        <v>0</v>
      </c>
      <c r="AT208" s="10">
        <f t="shared" ca="1" si="93"/>
        <v>0</v>
      </c>
      <c r="AU208" s="10">
        <f t="shared" ca="1" si="94"/>
        <v>0</v>
      </c>
      <c r="AV208" s="10">
        <f t="shared" ca="1" si="95"/>
        <v>0</v>
      </c>
      <c r="AW208" s="10">
        <f t="shared" ca="1" si="96"/>
        <v>0</v>
      </c>
      <c r="AX208" s="10">
        <f t="shared" ca="1" si="79"/>
        <v>-6.6321692221808703</v>
      </c>
    </row>
    <row r="209" spans="2:50" x14ac:dyDescent="0.15">
      <c r="B209" s="4">
        <v>-6.3066975000261039</v>
      </c>
      <c r="C209" s="4">
        <f t="shared" si="80"/>
        <v>-7.119697500023392</v>
      </c>
      <c r="F209" s="4">
        <v>188</v>
      </c>
      <c r="G209" s="4">
        <f t="shared" ca="1" si="66"/>
        <v>2</v>
      </c>
      <c r="H209" s="4">
        <f t="shared" ca="1" si="97"/>
        <v>2.5137283950617255</v>
      </c>
      <c r="I209" s="4">
        <f t="shared" ca="1" si="67"/>
        <v>-0.28746153846153849</v>
      </c>
      <c r="J209" s="4">
        <f t="shared" ca="1" si="98"/>
        <v>-5.388469135802473</v>
      </c>
      <c r="K209" s="4">
        <f t="shared" ca="1" si="81"/>
        <v>1.0105928957809747</v>
      </c>
      <c r="L209" s="4">
        <f t="shared" ca="1" si="82"/>
        <v>5</v>
      </c>
      <c r="M209" s="4">
        <f t="shared" ca="1" si="68"/>
        <v>-0.59401160021161692</v>
      </c>
      <c r="N209" s="4">
        <f t="shared" ca="1" si="83"/>
        <v>0.78549239910774626</v>
      </c>
      <c r="O209" s="4">
        <f t="shared" ca="1" si="84"/>
        <v>7</v>
      </c>
      <c r="P209" s="4">
        <f t="shared" ca="1" si="69"/>
        <v>-0.61412268686178184</v>
      </c>
      <c r="Q209" s="4">
        <f t="shared" ca="1" si="85"/>
        <v>2.0111086650164922E-2</v>
      </c>
      <c r="R209" s="4">
        <f t="shared" ca="1" si="86"/>
        <v>-5.3683580491523077</v>
      </c>
      <c r="S209" s="4">
        <f t="shared" ca="1" si="87"/>
        <v>168</v>
      </c>
      <c r="T209" s="4">
        <f t="shared" ca="1" si="88"/>
        <v>2</v>
      </c>
      <c r="U209" s="4">
        <f t="shared" ca="1" si="89"/>
        <v>-5.3683580491523077</v>
      </c>
      <c r="V209" s="4">
        <f t="shared" ca="1" si="90"/>
        <v>-5.3790283954662268</v>
      </c>
      <c r="Y209" s="4">
        <v>-2.0289099999857285</v>
      </c>
      <c r="Z209" s="4">
        <v>-7.7067224999893824</v>
      </c>
      <c r="AA209" s="4">
        <v>-4.4461150000074667</v>
      </c>
      <c r="AB209" s="4">
        <v>-4.525157499983834</v>
      </c>
      <c r="AD209" s="4">
        <v>-6.3066975000261039</v>
      </c>
      <c r="AE209" s="4">
        <f t="shared" si="70"/>
        <v>-7.119697500023392</v>
      </c>
      <c r="AF209" s="4">
        <v>188</v>
      </c>
      <c r="AG209" s="2">
        <f t="shared" si="91"/>
        <v>29.139999999999961</v>
      </c>
      <c r="AH209" s="4">
        <f t="shared" si="71"/>
        <v>399</v>
      </c>
      <c r="AI209" s="4">
        <f t="shared" si="72"/>
        <v>1</v>
      </c>
      <c r="AJ209" s="2">
        <f t="shared" si="73"/>
        <v>0</v>
      </c>
      <c r="AK209" s="4">
        <v>188</v>
      </c>
      <c r="AL209" s="4">
        <f t="shared" ca="1" si="74"/>
        <v>-5.3683580491523077</v>
      </c>
      <c r="AM209" s="4">
        <f t="shared" ca="1" si="75"/>
        <v>-5.3790283954662268</v>
      </c>
      <c r="AN209" s="2">
        <f t="shared" si="92"/>
        <v>29.139999999999961</v>
      </c>
      <c r="AO209" s="4">
        <f t="shared" ca="1" si="76"/>
        <v>399</v>
      </c>
      <c r="AP209" s="4">
        <f t="shared" ca="1" si="77"/>
        <v>1</v>
      </c>
      <c r="AQ209" s="2">
        <f t="shared" ca="1" si="78"/>
        <v>0</v>
      </c>
      <c r="AT209" s="10">
        <f t="shared" ca="1" si="93"/>
        <v>0</v>
      </c>
      <c r="AU209" s="10">
        <f t="shared" ca="1" si="94"/>
        <v>0</v>
      </c>
      <c r="AV209" s="10">
        <f t="shared" ca="1" si="95"/>
        <v>0</v>
      </c>
      <c r="AW209" s="10">
        <f t="shared" ca="1" si="96"/>
        <v>0</v>
      </c>
      <c r="AX209" s="10">
        <f t="shared" ca="1" si="79"/>
        <v>-5.3683580491523077</v>
      </c>
    </row>
    <row r="210" spans="2:50" x14ac:dyDescent="0.15">
      <c r="B210" s="4">
        <v>-7.119697500023392</v>
      </c>
      <c r="C210" s="4">
        <f t="shared" si="80"/>
        <v>-5.8926975000233028</v>
      </c>
      <c r="F210" s="4">
        <v>189</v>
      </c>
      <c r="G210" s="4">
        <f t="shared" ca="1" si="66"/>
        <v>2</v>
      </c>
      <c r="H210" s="4">
        <f t="shared" ca="1" si="97"/>
        <v>2.5301975308641946</v>
      </c>
      <c r="I210" s="4">
        <f t="shared" ca="1" si="67"/>
        <v>-0.28746153846153849</v>
      </c>
      <c r="J210" s="4">
        <f t="shared" ca="1" si="98"/>
        <v>-5.6759306742640119</v>
      </c>
      <c r="K210" s="4">
        <f t="shared" ca="1" si="81"/>
        <v>1.2872220155342629</v>
      </c>
      <c r="L210" s="4">
        <f t="shared" ca="1" si="82"/>
        <v>4</v>
      </c>
      <c r="M210" s="4">
        <f t="shared" ca="1" si="68"/>
        <v>1.2872220155342629</v>
      </c>
      <c r="N210" s="4">
        <f t="shared" ca="1" si="83"/>
        <v>1.0719143588391815</v>
      </c>
      <c r="O210" s="4">
        <f t="shared" ca="1" si="84"/>
        <v>16</v>
      </c>
      <c r="P210" s="4">
        <f t="shared" ca="1" si="69"/>
        <v>-0.99031973673647822</v>
      </c>
      <c r="Q210" s="4">
        <f t="shared" ca="1" si="85"/>
        <v>0.29690227879778464</v>
      </c>
      <c r="R210" s="4">
        <f t="shared" ca="1" si="86"/>
        <v>-5.3790283954662268</v>
      </c>
      <c r="S210" s="4">
        <f t="shared" ca="1" si="87"/>
        <v>168</v>
      </c>
      <c r="T210" s="4">
        <f t="shared" ca="1" si="88"/>
        <v>2</v>
      </c>
      <c r="U210" s="4">
        <f t="shared" ca="1" si="89"/>
        <v>-5.3790283954662268</v>
      </c>
      <c r="V210" s="4">
        <f t="shared" ca="1" si="90"/>
        <v>-5.9633922127255454</v>
      </c>
      <c r="Y210" s="4">
        <v>-2.9569099999839921</v>
      </c>
      <c r="Z210" s="4">
        <v>-8.0467224999907216</v>
      </c>
      <c r="AA210" s="4">
        <v>-5.245115000008127</v>
      </c>
      <c r="AB210" s="4">
        <v>-4.8901574999860031</v>
      </c>
      <c r="AD210" s="4">
        <v>-7.119697500023392</v>
      </c>
      <c r="AE210" s="4">
        <f t="shared" si="70"/>
        <v>-5.8926975000233028</v>
      </c>
      <c r="AF210" s="4">
        <v>189</v>
      </c>
      <c r="AG210" s="2">
        <f t="shared" si="91"/>
        <v>29.35999999999996</v>
      </c>
      <c r="AH210" s="4">
        <f t="shared" si="71"/>
        <v>399</v>
      </c>
      <c r="AI210" s="4">
        <f t="shared" si="72"/>
        <v>1</v>
      </c>
      <c r="AJ210" s="2">
        <f t="shared" si="73"/>
        <v>0</v>
      </c>
      <c r="AK210" s="4">
        <v>189</v>
      </c>
      <c r="AL210" s="4">
        <f t="shared" ca="1" si="74"/>
        <v>-5.3790283954662268</v>
      </c>
      <c r="AM210" s="4">
        <f t="shared" ca="1" si="75"/>
        <v>-5.9633922127255454</v>
      </c>
      <c r="AN210" s="2">
        <f t="shared" si="92"/>
        <v>29.35999999999996</v>
      </c>
      <c r="AO210" s="4">
        <f t="shared" ca="1" si="76"/>
        <v>399</v>
      </c>
      <c r="AP210" s="4">
        <f t="shared" ca="1" si="77"/>
        <v>1</v>
      </c>
      <c r="AQ210" s="2">
        <f t="shared" ca="1" si="78"/>
        <v>0</v>
      </c>
      <c r="AT210" s="10">
        <f t="shared" ca="1" si="93"/>
        <v>0</v>
      </c>
      <c r="AU210" s="10">
        <f t="shared" ca="1" si="94"/>
        <v>0</v>
      </c>
      <c r="AV210" s="10">
        <f t="shared" ca="1" si="95"/>
        <v>0</v>
      </c>
      <c r="AW210" s="10">
        <f t="shared" ca="1" si="96"/>
        <v>0</v>
      </c>
      <c r="AX210" s="10">
        <f t="shared" ca="1" si="79"/>
        <v>-5.3790283954662268</v>
      </c>
    </row>
    <row r="211" spans="2:50" x14ac:dyDescent="0.15">
      <c r="B211" s="4">
        <v>-5.8926975000233028</v>
      </c>
      <c r="C211" s="4">
        <f t="shared" si="80"/>
        <v>-7.0706975000263128</v>
      </c>
      <c r="F211" s="4">
        <v>190</v>
      </c>
      <c r="G211" s="4">
        <f t="shared" ca="1" si="66"/>
        <v>2</v>
      </c>
      <c r="H211" s="4">
        <f t="shared" ca="1" si="97"/>
        <v>2.5466666666666637</v>
      </c>
      <c r="I211" s="4">
        <f t="shared" ca="1" si="67"/>
        <v>-0.28746153846153849</v>
      </c>
      <c r="J211" s="4">
        <f t="shared" ca="1" si="98"/>
        <v>-5.9633922127255508</v>
      </c>
      <c r="K211" s="4">
        <f t="shared" ca="1" si="81"/>
        <v>0.93936705125889941</v>
      </c>
      <c r="L211" s="4">
        <f t="shared" ca="1" si="82"/>
        <v>10</v>
      </c>
      <c r="M211" s="4">
        <f t="shared" ca="1" si="68"/>
        <v>2.3013207973647198E-15</v>
      </c>
      <c r="N211" s="4">
        <f t="shared" ca="1" si="83"/>
        <v>1.3531509251475327</v>
      </c>
      <c r="O211" s="4">
        <f t="shared" ca="1" si="84"/>
        <v>10</v>
      </c>
      <c r="P211" s="4">
        <f t="shared" ca="1" si="69"/>
        <v>3.3150346947362405E-15</v>
      </c>
      <c r="Q211" s="4">
        <f t="shared" ca="1" si="85"/>
        <v>5.6163554921009603E-15</v>
      </c>
      <c r="R211" s="4">
        <f t="shared" ca="1" si="86"/>
        <v>-5.9633922127255454</v>
      </c>
      <c r="S211" s="4">
        <f t="shared" ca="1" si="87"/>
        <v>168</v>
      </c>
      <c r="T211" s="4">
        <f t="shared" ca="1" si="88"/>
        <v>2</v>
      </c>
      <c r="U211" s="4">
        <f t="shared" ca="1" si="89"/>
        <v>-5.9633922127255454</v>
      </c>
      <c r="V211" s="4">
        <f t="shared" ca="1" si="90"/>
        <v>-5.4061061767425942</v>
      </c>
      <c r="Y211" s="4">
        <v>-4.716909999984864</v>
      </c>
      <c r="Z211" s="4">
        <v>-10.141722499991346</v>
      </c>
      <c r="AA211" s="4">
        <v>-3.2491150000062419</v>
      </c>
      <c r="AB211" s="4">
        <v>-5.5001574999842262</v>
      </c>
      <c r="AD211" s="4">
        <v>-5.8926975000233028</v>
      </c>
      <c r="AE211" s="4">
        <f t="shared" si="70"/>
        <v>-7.0706975000263128</v>
      </c>
      <c r="AF211" s="4">
        <v>190</v>
      </c>
      <c r="AG211" s="2">
        <f t="shared" si="91"/>
        <v>29.579999999999959</v>
      </c>
      <c r="AH211" s="4">
        <f t="shared" si="71"/>
        <v>399</v>
      </c>
      <c r="AI211" s="4">
        <f t="shared" si="72"/>
        <v>1</v>
      </c>
      <c r="AJ211" s="2">
        <f t="shared" si="73"/>
        <v>0</v>
      </c>
      <c r="AK211" s="4">
        <v>190</v>
      </c>
      <c r="AL211" s="4">
        <f t="shared" ca="1" si="74"/>
        <v>-5.9633922127255454</v>
      </c>
      <c r="AM211" s="4">
        <f t="shared" ca="1" si="75"/>
        <v>-5.4061061767425942</v>
      </c>
      <c r="AN211" s="2">
        <f t="shared" si="92"/>
        <v>29.579999999999959</v>
      </c>
      <c r="AO211" s="4">
        <f t="shared" ca="1" si="76"/>
        <v>399</v>
      </c>
      <c r="AP211" s="4">
        <f t="shared" ca="1" si="77"/>
        <v>1</v>
      </c>
      <c r="AQ211" s="2">
        <f t="shared" ca="1" si="78"/>
        <v>0</v>
      </c>
      <c r="AT211" s="10">
        <f t="shared" ca="1" si="93"/>
        <v>0</v>
      </c>
      <c r="AU211" s="10">
        <f t="shared" ca="1" si="94"/>
        <v>0</v>
      </c>
      <c r="AV211" s="10">
        <f t="shared" ca="1" si="95"/>
        <v>0</v>
      </c>
      <c r="AW211" s="10">
        <f t="shared" ca="1" si="96"/>
        <v>0</v>
      </c>
      <c r="AX211" s="10">
        <f t="shared" ca="1" si="79"/>
        <v>-5.9633922127255454</v>
      </c>
    </row>
    <row r="212" spans="2:50" x14ac:dyDescent="0.15">
      <c r="B212" s="4">
        <v>-7.0706975000263128</v>
      </c>
      <c r="C212" s="4">
        <f t="shared" si="80"/>
        <v>-8.8166975000234515</v>
      </c>
      <c r="F212" s="4">
        <v>191</v>
      </c>
      <c r="G212" s="4">
        <f t="shared" ca="1" si="66"/>
        <v>2</v>
      </c>
      <c r="H212" s="4">
        <f t="shared" ca="1" si="97"/>
        <v>2.5631358024691329</v>
      </c>
      <c r="I212" s="4">
        <f t="shared" ca="1" si="67"/>
        <v>-0.28746153846153849</v>
      </c>
      <c r="J212" s="4">
        <f t="shared" ca="1" si="98"/>
        <v>-6.2508537511870896</v>
      </c>
      <c r="K212" s="4">
        <f t="shared" ca="1" si="81"/>
        <v>0.73628270487511926</v>
      </c>
      <c r="L212" s="4">
        <f t="shared" ca="1" si="82"/>
        <v>16</v>
      </c>
      <c r="M212" s="4">
        <f t="shared" ca="1" si="68"/>
        <v>-0.28176319269266414</v>
      </c>
      <c r="N212" s="4">
        <f t="shared" ca="1" si="83"/>
        <v>1.1554810905106863</v>
      </c>
      <c r="O212" s="4">
        <f t="shared" ca="1" si="84"/>
        <v>7</v>
      </c>
      <c r="P212" s="4">
        <f t="shared" ca="1" si="69"/>
        <v>1.1265107671371599</v>
      </c>
      <c r="Q212" s="4">
        <f t="shared" ca="1" si="85"/>
        <v>0.84474757444449577</v>
      </c>
      <c r="R212" s="4">
        <f t="shared" ca="1" si="86"/>
        <v>-5.4061061767425942</v>
      </c>
      <c r="S212" s="4">
        <f t="shared" ca="1" si="87"/>
        <v>168</v>
      </c>
      <c r="T212" s="4">
        <f t="shared" ca="1" si="88"/>
        <v>2</v>
      </c>
      <c r="U212" s="4">
        <f t="shared" ca="1" si="89"/>
        <v>-5.4061061767425942</v>
      </c>
      <c r="V212" s="4">
        <f t="shared" ca="1" si="90"/>
        <v>-6.2699211075976322</v>
      </c>
      <c r="Y212" s="4">
        <v>-4.9319099999856064</v>
      </c>
      <c r="Z212" s="4">
        <v>-6.9607224999899131</v>
      </c>
      <c r="AA212" s="4">
        <v>-1.2051150000083055</v>
      </c>
      <c r="AB212" s="4">
        <v>-4.4591574999834904</v>
      </c>
      <c r="AD212" s="4">
        <v>-7.0706975000263128</v>
      </c>
      <c r="AE212" s="4">
        <f t="shared" si="70"/>
        <v>-8.8166975000234515</v>
      </c>
      <c r="AF212" s="4">
        <v>191</v>
      </c>
      <c r="AG212" s="2">
        <f t="shared" si="91"/>
        <v>29.799999999999958</v>
      </c>
      <c r="AH212" s="4">
        <f t="shared" si="71"/>
        <v>399</v>
      </c>
      <c r="AI212" s="4">
        <f t="shared" si="72"/>
        <v>1</v>
      </c>
      <c r="AJ212" s="2">
        <f t="shared" si="73"/>
        <v>0</v>
      </c>
      <c r="AK212" s="4">
        <v>191</v>
      </c>
      <c r="AL212" s="4">
        <f t="shared" ca="1" si="74"/>
        <v>-5.4061061767425942</v>
      </c>
      <c r="AM212" s="4">
        <f t="shared" ca="1" si="75"/>
        <v>-6.2699211075976322</v>
      </c>
      <c r="AN212" s="2">
        <f t="shared" si="92"/>
        <v>29.799999999999958</v>
      </c>
      <c r="AO212" s="4">
        <f t="shared" ca="1" si="76"/>
        <v>399</v>
      </c>
      <c r="AP212" s="4">
        <f t="shared" ca="1" si="77"/>
        <v>1</v>
      </c>
      <c r="AQ212" s="2">
        <f t="shared" ca="1" si="78"/>
        <v>0</v>
      </c>
      <c r="AT212" s="10">
        <f t="shared" ca="1" si="93"/>
        <v>0</v>
      </c>
      <c r="AU212" s="10">
        <f t="shared" ca="1" si="94"/>
        <v>0</v>
      </c>
      <c r="AV212" s="10">
        <f t="shared" ca="1" si="95"/>
        <v>0</v>
      </c>
      <c r="AW212" s="10">
        <f t="shared" ca="1" si="96"/>
        <v>0</v>
      </c>
      <c r="AX212" s="10">
        <f t="shared" ca="1" si="79"/>
        <v>-5.4061061767425942</v>
      </c>
    </row>
    <row r="213" spans="2:50" x14ac:dyDescent="0.15">
      <c r="B213" s="4">
        <v>-8.8166975000234515</v>
      </c>
      <c r="C213" s="4">
        <f t="shared" si="80"/>
        <v>-7.5256975000250748</v>
      </c>
      <c r="F213" s="4">
        <v>192</v>
      </c>
      <c r="G213" s="4">
        <f t="shared" ca="1" si="66"/>
        <v>2</v>
      </c>
      <c r="H213" s="4">
        <f t="shared" ca="1" si="97"/>
        <v>2.579604938271602</v>
      </c>
      <c r="I213" s="4">
        <f t="shared" ca="1" si="67"/>
        <v>-0.28746153846153849</v>
      </c>
      <c r="J213" s="4">
        <f t="shared" ca="1" si="98"/>
        <v>-6.5383152896486285</v>
      </c>
      <c r="K213" s="4">
        <f t="shared" ca="1" si="81"/>
        <v>0.72889446015262571</v>
      </c>
      <c r="L213" s="4">
        <f t="shared" ca="1" si="82"/>
        <v>8</v>
      </c>
      <c r="M213" s="4">
        <f t="shared" ca="1" si="68"/>
        <v>-4.286418823907722E-15</v>
      </c>
      <c r="N213" s="4">
        <f t="shared" ca="1" si="83"/>
        <v>0.2790466067900168</v>
      </c>
      <c r="O213" s="4">
        <f t="shared" ca="1" si="84"/>
        <v>17</v>
      </c>
      <c r="P213" s="4">
        <f t="shared" ca="1" si="69"/>
        <v>0.26839418205100096</v>
      </c>
      <c r="Q213" s="4">
        <f t="shared" ca="1" si="85"/>
        <v>0.26839418205099669</v>
      </c>
      <c r="R213" s="4">
        <f t="shared" ca="1" si="86"/>
        <v>-6.2699211075976322</v>
      </c>
      <c r="S213" s="4">
        <f t="shared" ca="1" si="87"/>
        <v>168</v>
      </c>
      <c r="T213" s="4">
        <f t="shared" ca="1" si="88"/>
        <v>2</v>
      </c>
      <c r="U213" s="4">
        <f t="shared" ca="1" si="89"/>
        <v>-6.2699211075976322</v>
      </c>
      <c r="V213" s="4">
        <f t="shared" ca="1" si="90"/>
        <v>-6.9729694689063386</v>
      </c>
      <c r="Y213" s="4">
        <v>-4.2699099999836676</v>
      </c>
      <c r="Z213" s="4">
        <v>-9.9317224999886378</v>
      </c>
      <c r="AA213" s="4">
        <v>-3.9291150000089203</v>
      </c>
      <c r="AB213" s="4">
        <v>-7.0461574999853838</v>
      </c>
      <c r="AD213" s="4">
        <v>-8.8166975000234515</v>
      </c>
      <c r="AE213" s="4">
        <f t="shared" si="70"/>
        <v>-7.5256975000250748</v>
      </c>
      <c r="AF213" s="4">
        <v>192</v>
      </c>
      <c r="AG213" s="2">
        <f t="shared" si="91"/>
        <v>30.019999999999957</v>
      </c>
      <c r="AH213" s="4">
        <f t="shared" si="71"/>
        <v>399</v>
      </c>
      <c r="AI213" s="4">
        <f t="shared" si="72"/>
        <v>1</v>
      </c>
      <c r="AJ213" s="2">
        <f t="shared" si="73"/>
        <v>0</v>
      </c>
      <c r="AK213" s="4">
        <v>192</v>
      </c>
      <c r="AL213" s="4">
        <f t="shared" ca="1" si="74"/>
        <v>-6.2699211075976322</v>
      </c>
      <c r="AM213" s="4">
        <f t="shared" ca="1" si="75"/>
        <v>-6.9729694689063386</v>
      </c>
      <c r="AN213" s="2">
        <f t="shared" si="92"/>
        <v>30.019999999999957</v>
      </c>
      <c r="AO213" s="4">
        <f t="shared" ca="1" si="76"/>
        <v>399</v>
      </c>
      <c r="AP213" s="4">
        <f t="shared" ca="1" si="77"/>
        <v>1</v>
      </c>
      <c r="AQ213" s="2">
        <f t="shared" ca="1" si="78"/>
        <v>0</v>
      </c>
      <c r="AT213" s="10">
        <f t="shared" ca="1" si="93"/>
        <v>0</v>
      </c>
      <c r="AU213" s="10">
        <f t="shared" ca="1" si="94"/>
        <v>-1.8485474615868724</v>
      </c>
      <c r="AV213" s="10">
        <f t="shared" ca="1" si="95"/>
        <v>0</v>
      </c>
      <c r="AW213" s="10">
        <f t="shared" ca="1" si="96"/>
        <v>-1.8485474615868724</v>
      </c>
      <c r="AX213" s="10">
        <f t="shared" ca="1" si="79"/>
        <v>-8.3868627512355012</v>
      </c>
    </row>
    <row r="214" spans="2:50" x14ac:dyDescent="0.15">
      <c r="B214" s="4">
        <v>-7.5256975000250748</v>
      </c>
      <c r="C214" s="4">
        <f t="shared" si="80"/>
        <v>-3.9786975000239977</v>
      </c>
      <c r="F214" s="4">
        <v>193</v>
      </c>
      <c r="G214" s="4">
        <f t="shared" ref="G214:G277" ca="1" si="99">IF(AND(F214&gt;=$I$8,F214&lt;$I$9),1,IF(AND(F214&gt;=$I$9,F214&lt;$I$10),2,IF(AND(F214&gt;=$I$10,F214&lt;$I$11),3,IF(AND(F214&gt;=$I$11,F214&lt;=$I$12),4,0))))</f>
        <v>2</v>
      </c>
      <c r="H214" s="4">
        <f t="shared" ca="1" si="97"/>
        <v>2.5960740740740711</v>
      </c>
      <c r="I214" s="4">
        <f t="shared" ref="I214:I277" ca="1" si="100">IF(AND(F214&gt;=$I$8,F214&lt;$I$9),$K$9,IF(AND(F214&gt;=$I$9,F214&lt;$I$10),$K$10,IF(AND(F214&gt;=$I$10,F214&lt;$I$11),$K$11,IF(AND(F214&gt;=$I$11,F214&lt;=$I$12),$K$12,0))))</f>
        <v>-0.28746153846153849</v>
      </c>
      <c r="J214" s="4">
        <f t="shared" ca="1" si="98"/>
        <v>-6.8257768281101674</v>
      </c>
      <c r="K214" s="4">
        <f t="shared" ca="1" si="81"/>
        <v>0.90420681666722902</v>
      </c>
      <c r="L214" s="4">
        <f t="shared" ca="1" si="82"/>
        <v>20</v>
      </c>
      <c r="M214" s="4">
        <f t="shared" ref="M214:M277" ca="1" si="101">K214*SIN(2*PI()*F214/L214)</f>
        <v>-0.73151868111346041</v>
      </c>
      <c r="N214" s="4">
        <f t="shared" ca="1" si="83"/>
        <v>0.82636181106448503</v>
      </c>
      <c r="O214" s="4">
        <f t="shared" ca="1" si="84"/>
        <v>8</v>
      </c>
      <c r="P214" s="4">
        <f t="shared" ref="P214:P277" ca="1" si="102">N214*SIN(2*PI()*F214/O214)</f>
        <v>0.58432604031728896</v>
      </c>
      <c r="Q214" s="4">
        <f t="shared" ca="1" si="85"/>
        <v>-0.14719264079617145</v>
      </c>
      <c r="R214" s="4">
        <f t="shared" ca="1" si="86"/>
        <v>-6.9729694689063386</v>
      </c>
      <c r="S214" s="4">
        <f t="shared" ca="1" si="87"/>
        <v>168</v>
      </c>
      <c r="T214" s="4">
        <f t="shared" ca="1" si="88"/>
        <v>2</v>
      </c>
      <c r="U214" s="4">
        <f t="shared" ca="1" si="89"/>
        <v>-6.9729694689063386</v>
      </c>
      <c r="V214" s="4">
        <f t="shared" ca="1" si="90"/>
        <v>-5.8987960227532241</v>
      </c>
      <c r="Y214" s="4">
        <v>-5.0569099999862033</v>
      </c>
      <c r="Z214" s="4">
        <v>-4.9977224999899761</v>
      </c>
      <c r="AA214" s="4">
        <v>-4.4861150000095051</v>
      </c>
      <c r="AB214" s="4">
        <v>-5.9261574999851518</v>
      </c>
      <c r="AD214" s="4">
        <v>-7.5256975000250748</v>
      </c>
      <c r="AE214" s="4">
        <f t="shared" ref="AE214:AE277" si="103">AD215</f>
        <v>-3.9786975000239977</v>
      </c>
      <c r="AF214" s="4">
        <v>193</v>
      </c>
      <c r="AG214" s="2">
        <f t="shared" si="91"/>
        <v>30.239999999999956</v>
      </c>
      <c r="AH214" s="4">
        <f t="shared" ref="AH214:AH277" si="104">COUNTIFS($AD$22:$AD$420,"&lt;"&amp;AG214,$AE$22:$AE$420,"&lt;"&amp;AG214)</f>
        <v>399</v>
      </c>
      <c r="AI214" s="4">
        <f t="shared" ref="AI214:AI277" si="105">AH214/$AH$421</f>
        <v>1</v>
      </c>
      <c r="AJ214" s="2">
        <f t="shared" ref="AJ214:AJ277" si="106">(AI215-AI214)/(AG215-AG214)</f>
        <v>0</v>
      </c>
      <c r="AK214" s="4">
        <v>193</v>
      </c>
      <c r="AL214" s="4">
        <f t="shared" ref="AL214:AL277" ca="1" si="107">U214</f>
        <v>-6.9729694689063386</v>
      </c>
      <c r="AM214" s="4">
        <f t="shared" ref="AM214:AM277" ca="1" si="108">AL215</f>
        <v>-5.8987960227532241</v>
      </c>
      <c r="AN214" s="2">
        <f t="shared" si="92"/>
        <v>30.239999999999956</v>
      </c>
      <c r="AO214" s="4">
        <f t="shared" ref="AO214:AO277" ca="1" si="109">COUNTIFS($AL$22:$AL$420,"&lt;"&amp;AN214,$AM$22:$AM$420,"&lt;"&amp;AN214)</f>
        <v>399</v>
      </c>
      <c r="AP214" s="4">
        <f t="shared" ref="AP214:AP277" ca="1" si="110">AO214/$AO$421</f>
        <v>1</v>
      </c>
      <c r="AQ214" s="2">
        <f t="shared" ref="AQ214:AQ277" ca="1" si="111">(AP215-AP214)/(AN215-AN214)</f>
        <v>0</v>
      </c>
      <c r="AT214" s="10">
        <f t="shared" ca="1" si="93"/>
        <v>0</v>
      </c>
      <c r="AU214" s="10">
        <f t="shared" ca="1" si="94"/>
        <v>0</v>
      </c>
      <c r="AV214" s="10">
        <f t="shared" ca="1" si="95"/>
        <v>0</v>
      </c>
      <c r="AW214" s="10">
        <f t="shared" ca="1" si="96"/>
        <v>0</v>
      </c>
      <c r="AX214" s="10">
        <f t="shared" ref="AX214:AX277" ca="1" si="112">IF(AW214=0,J214+Q214,J214+AW214)</f>
        <v>-6.9729694689063386</v>
      </c>
    </row>
    <row r="215" spans="2:50" x14ac:dyDescent="0.15">
      <c r="B215" s="4">
        <v>-3.9786975000239977</v>
      </c>
      <c r="C215" s="4">
        <f t="shared" ref="C215:C278" si="113">B216</f>
        <v>-5.6026975000236234</v>
      </c>
      <c r="F215" s="4">
        <v>194</v>
      </c>
      <c r="G215" s="4">
        <f t="shared" ca="1" si="99"/>
        <v>2</v>
      </c>
      <c r="H215" s="4">
        <f t="shared" ca="1" si="97"/>
        <v>2.6125432098765402</v>
      </c>
      <c r="I215" s="4">
        <f t="shared" ca="1" si="100"/>
        <v>-0.28746153846153849</v>
      </c>
      <c r="J215" s="4">
        <f t="shared" ca="1" si="98"/>
        <v>-7.1132383665717063</v>
      </c>
      <c r="K215" s="4">
        <f t="shared" ref="K215:K278" ca="1" si="114">RAND()*($E$9-$D$9)+$D$9</f>
        <v>0.6194077994304632</v>
      </c>
      <c r="L215" s="4">
        <f t="shared" ref="L215:L278" ca="1" si="115">RANDBETWEEN($D$12,$E$12)</f>
        <v>6</v>
      </c>
      <c r="M215" s="4">
        <f t="shared" ca="1" si="101"/>
        <v>0.53642288960900508</v>
      </c>
      <c r="N215" s="4">
        <f t="shared" ref="N215:N278" ca="1" si="116">RAND()*($E$9-$D$9)+$D$9</f>
        <v>1.1535155936033834</v>
      </c>
      <c r="O215" s="4">
        <f t="shared" ref="O215:O278" ca="1" si="117">RANDBETWEEN($D$13,$E$13)</f>
        <v>10</v>
      </c>
      <c r="P215" s="4">
        <f t="shared" ca="1" si="102"/>
        <v>0.67801945420947762</v>
      </c>
      <c r="Q215" s="4">
        <f t="shared" ref="Q215:Q278" ca="1" si="118">IF(RAND()&gt;$I$14,M215+P215,M215-P215)</f>
        <v>1.2144423438184826</v>
      </c>
      <c r="R215" s="4">
        <f t="shared" ref="R215:R278" ca="1" si="119">J215+Q215</f>
        <v>-5.8987960227532241</v>
      </c>
      <c r="S215" s="4">
        <f t="shared" ref="S215:S278" ca="1" si="120">IF(AND(F215&gt;=$I$8,F215&lt;$O$8),$P$8,IF(AND(F215&gt;=$T$8,F215&lt;$I$9),$V$8,IF(AND(F215&gt;=$I$9,F215&lt;$I$10),$P$12,IF(AND(F215&gt;=$I$10,F215&lt;$I$11),$S$8,IF(AND(F215&gt;=$I$11,F215&lt;=$I$12),$S$12,0)))))</f>
        <v>168</v>
      </c>
      <c r="T215" s="4">
        <f t="shared" ref="T215:T278" ca="1" si="121">IF(AND(F215&gt;=$I$8,F215&lt;$O$8),$N$10,IF(AND(F215&gt;=$T$8,F215&lt;$I$9),$T$10,IF(AND(F215&gt;=$I$9,F215&lt;$I$10),$N$14,IF(AND(F215&gt;=$I$10,F215&lt;$I$11),$Q$10,IF(AND(F215&gt;=$I$11,F215&lt;=$I$12),$Q$14,0)))))</f>
        <v>2</v>
      </c>
      <c r="U215" s="4">
        <f t="shared" ref="U215:U278" ca="1" si="122">IF(AND(F215&gt;=$I$8,F215&lt;$O$8,F215=S215,RAND()&lt;T215),$P$9,IF(AND(F215&gt;=$T$8,F215&lt;$I$9,F215=S215,RAND()&lt;T215),$V$9,IF(AND(F215&gt;=$I$9,F215&lt;$I$10,F215=S215,RAND()&lt;T215),$P$13,IF(AND(F215&gt;=$I$10,F215&lt;$I$11,F215=S215,RAND()&lt;T215),$S$9,IF(AND(F215&gt;=$I$11,F215&lt;=$I$12,F215=S215,RAND()&lt;T215),$S$13,R215)))))</f>
        <v>-5.8987960227532241</v>
      </c>
      <c r="V215" s="4">
        <f t="shared" ref="V215:V278" ca="1" si="123">U216</f>
        <v>-7.4006999050332656</v>
      </c>
      <c r="Y215" s="4">
        <v>-4.2359099999842442</v>
      </c>
      <c r="Z215" s="4">
        <v>-4.4707224999918083</v>
      </c>
      <c r="AA215" s="4">
        <v>-4.990115000008899</v>
      </c>
      <c r="AB215" s="4">
        <v>-5.9381574999868292</v>
      </c>
      <c r="AD215" s="4">
        <v>-3.9786975000239977</v>
      </c>
      <c r="AE215" s="4">
        <f t="shared" si="103"/>
        <v>-5.6026975000236234</v>
      </c>
      <c r="AF215" s="4">
        <v>194</v>
      </c>
      <c r="AG215" s="2">
        <f t="shared" ref="AG215:AG278" si="124">AG214+$W$3</f>
        <v>30.459999999999955</v>
      </c>
      <c r="AH215" s="4">
        <f t="shared" si="104"/>
        <v>399</v>
      </c>
      <c r="AI215" s="4">
        <f t="shared" si="105"/>
        <v>1</v>
      </c>
      <c r="AJ215" s="2">
        <f t="shared" si="106"/>
        <v>0</v>
      </c>
      <c r="AK215" s="4">
        <v>194</v>
      </c>
      <c r="AL215" s="4">
        <f t="shared" ca="1" si="107"/>
        <v>-5.8987960227532241</v>
      </c>
      <c r="AM215" s="4">
        <f t="shared" ca="1" si="108"/>
        <v>-7.4006999050332656</v>
      </c>
      <c r="AN215" s="2">
        <f t="shared" ref="AN215:AN278" si="125">AG214+$W$3</f>
        <v>30.459999999999955</v>
      </c>
      <c r="AO215" s="4">
        <f t="shared" ca="1" si="109"/>
        <v>399</v>
      </c>
      <c r="AP215" s="4">
        <f t="shared" ca="1" si="110"/>
        <v>1</v>
      </c>
      <c r="AQ215" s="2">
        <f t="shared" ca="1" si="111"/>
        <v>0</v>
      </c>
      <c r="AT215" s="10">
        <f t="shared" ref="AT215:AT278" ca="1" si="126">IF(AND(RAND()&gt;0.95,G215=1),RAND()*10,0)</f>
        <v>0</v>
      </c>
      <c r="AU215" s="10">
        <f t="shared" ref="AU215:AU278" ca="1" si="127">IF(AND(RAND()&gt;0.9,G215=2),RAND()*((-5)-(-10)+(-10)),0)</f>
        <v>0</v>
      </c>
      <c r="AV215" s="10">
        <f t="shared" ref="AV215:AV278" ca="1" si="128">IF(AND(RAND()&gt;0.95,G215=4),RAND()*5,0)</f>
        <v>0</v>
      </c>
      <c r="AW215" s="10">
        <f t="shared" ref="AW215:AW278" ca="1" si="129">SUM(AT215:AV215)</f>
        <v>0</v>
      </c>
      <c r="AX215" s="10">
        <f t="shared" ca="1" si="112"/>
        <v>-5.8987960227532241</v>
      </c>
    </row>
    <row r="216" spans="2:50" x14ac:dyDescent="0.15">
      <c r="B216" s="4">
        <v>-5.6026975000236234</v>
      </c>
      <c r="C216" s="4">
        <f t="shared" si="113"/>
        <v>-6.6956975000245222</v>
      </c>
      <c r="F216" s="4">
        <v>195</v>
      </c>
      <c r="G216" s="4">
        <f t="shared" ca="1" si="99"/>
        <v>2</v>
      </c>
      <c r="H216" s="4">
        <f t="shared" ref="H216:H279" ca="1" si="130">H215+$K$9</f>
        <v>2.6290123456790093</v>
      </c>
      <c r="I216" s="4">
        <f t="shared" ca="1" si="100"/>
        <v>-0.28746153846153849</v>
      </c>
      <c r="J216" s="4">
        <f t="shared" ref="J216:J279" ca="1" si="131">J215+I216</f>
        <v>-7.4006999050332452</v>
      </c>
      <c r="K216" s="4">
        <f t="shared" ca="1" si="114"/>
        <v>0.67113953893286005</v>
      </c>
      <c r="L216" s="4">
        <f t="shared" ca="1" si="115"/>
        <v>6</v>
      </c>
      <c r="M216" s="4">
        <f t="shared" ca="1" si="101"/>
        <v>1.2497696060537801E-14</v>
      </c>
      <c r="N216" s="4">
        <f t="shared" ca="1" si="116"/>
        <v>1.7614298201690426</v>
      </c>
      <c r="O216" s="4">
        <f t="shared" ca="1" si="117"/>
        <v>6</v>
      </c>
      <c r="P216" s="4">
        <f t="shared" ca="1" si="102"/>
        <v>3.2800652096050453E-14</v>
      </c>
      <c r="Q216" s="4">
        <f t="shared" ca="1" si="118"/>
        <v>-2.0302956035512653E-14</v>
      </c>
      <c r="R216" s="4">
        <f t="shared" ca="1" si="119"/>
        <v>-7.4006999050332656</v>
      </c>
      <c r="S216" s="4">
        <f t="shared" ca="1" si="120"/>
        <v>168</v>
      </c>
      <c r="T216" s="4">
        <f t="shared" ca="1" si="121"/>
        <v>2</v>
      </c>
      <c r="U216" s="4">
        <f t="shared" ca="1" si="122"/>
        <v>-7.4006999050332656</v>
      </c>
      <c r="V216" s="4">
        <f t="shared" ca="1" si="123"/>
        <v>-6.7881034961178646</v>
      </c>
      <c r="Y216" s="4">
        <v>-4.9369099999836408</v>
      </c>
      <c r="Z216" s="4">
        <v>-5.6487224999912655</v>
      </c>
      <c r="AA216" s="4">
        <v>-5.4071150000076784</v>
      </c>
      <c r="AB216" s="4">
        <v>-6.5361574999833749</v>
      </c>
      <c r="AD216" s="4">
        <v>-5.6026975000236234</v>
      </c>
      <c r="AE216" s="4">
        <f t="shared" si="103"/>
        <v>-6.6956975000245222</v>
      </c>
      <c r="AF216" s="4">
        <v>195</v>
      </c>
      <c r="AG216" s="2">
        <f t="shared" si="124"/>
        <v>30.679999999999954</v>
      </c>
      <c r="AH216" s="4">
        <f t="shared" si="104"/>
        <v>399</v>
      </c>
      <c r="AI216" s="4">
        <f t="shared" si="105"/>
        <v>1</v>
      </c>
      <c r="AJ216" s="2">
        <f t="shared" si="106"/>
        <v>0</v>
      </c>
      <c r="AK216" s="4">
        <v>195</v>
      </c>
      <c r="AL216" s="4">
        <f t="shared" ca="1" si="107"/>
        <v>-7.4006999050332656</v>
      </c>
      <c r="AM216" s="4">
        <f t="shared" ca="1" si="108"/>
        <v>-6.7881034961178646</v>
      </c>
      <c r="AN216" s="2">
        <f t="shared" si="125"/>
        <v>30.679999999999954</v>
      </c>
      <c r="AO216" s="4">
        <f t="shared" ca="1" si="109"/>
        <v>399</v>
      </c>
      <c r="AP216" s="4">
        <f t="shared" ca="1" si="110"/>
        <v>1</v>
      </c>
      <c r="AQ216" s="2">
        <f t="shared" ca="1" si="111"/>
        <v>0</v>
      </c>
      <c r="AT216" s="10">
        <f t="shared" ca="1" si="126"/>
        <v>0</v>
      </c>
      <c r="AU216" s="10">
        <f t="shared" ca="1" si="127"/>
        <v>0</v>
      </c>
      <c r="AV216" s="10">
        <f t="shared" ca="1" si="128"/>
        <v>0</v>
      </c>
      <c r="AW216" s="10">
        <f t="shared" ca="1" si="129"/>
        <v>0</v>
      </c>
      <c r="AX216" s="10">
        <f t="shared" ca="1" si="112"/>
        <v>-7.4006999050332656</v>
      </c>
    </row>
    <row r="217" spans="2:50" x14ac:dyDescent="0.15">
      <c r="B217" s="4">
        <v>-6.6956975000245222</v>
      </c>
      <c r="C217" s="4">
        <f t="shared" si="113"/>
        <v>-9.030697500023166</v>
      </c>
      <c r="F217" s="4">
        <v>196</v>
      </c>
      <c r="G217" s="4">
        <f t="shared" ca="1" si="99"/>
        <v>2</v>
      </c>
      <c r="H217" s="4">
        <f t="shared" ca="1" si="130"/>
        <v>2.6454814814814784</v>
      </c>
      <c r="I217" s="4">
        <f t="shared" ca="1" si="100"/>
        <v>-0.28746153846153849</v>
      </c>
      <c r="J217" s="4">
        <f t="shared" ca="1" si="131"/>
        <v>-7.688161443494784</v>
      </c>
      <c r="K217" s="4">
        <f t="shared" ca="1" si="114"/>
        <v>0.8959041143058013</v>
      </c>
      <c r="L217" s="4">
        <f t="shared" ca="1" si="115"/>
        <v>15</v>
      </c>
      <c r="M217" s="4">
        <f t="shared" ca="1" si="101"/>
        <v>0.36439703197053308</v>
      </c>
      <c r="N217" s="4">
        <f t="shared" ca="1" si="116"/>
        <v>0.53566091540638594</v>
      </c>
      <c r="O217" s="4">
        <f t="shared" ca="1" si="117"/>
        <v>16</v>
      </c>
      <c r="P217" s="4">
        <f t="shared" ca="1" si="102"/>
        <v>0.53566091540638594</v>
      </c>
      <c r="Q217" s="4">
        <f t="shared" ca="1" si="118"/>
        <v>0.90005794737691902</v>
      </c>
      <c r="R217" s="4">
        <f t="shared" ca="1" si="119"/>
        <v>-6.7881034961178646</v>
      </c>
      <c r="S217" s="4">
        <f t="shared" ca="1" si="120"/>
        <v>168</v>
      </c>
      <c r="T217" s="4">
        <f t="shared" ca="1" si="121"/>
        <v>2</v>
      </c>
      <c r="U217" s="4">
        <f t="shared" ca="1" si="122"/>
        <v>-6.7881034961178646</v>
      </c>
      <c r="V217" s="4">
        <f t="shared" ca="1" si="123"/>
        <v>-7.7571940235237475</v>
      </c>
      <c r="Y217" s="4">
        <v>-6.3789099999844723</v>
      </c>
      <c r="Z217" s="4">
        <v>-6.2307224999891275</v>
      </c>
      <c r="AA217" s="4">
        <v>-3.9991150000062703</v>
      </c>
      <c r="AB217" s="4">
        <v>-6.66915749998509</v>
      </c>
      <c r="AD217" s="4">
        <v>-6.6956975000245222</v>
      </c>
      <c r="AE217" s="4">
        <f t="shared" si="103"/>
        <v>-9.030697500023166</v>
      </c>
      <c r="AF217" s="4">
        <v>196</v>
      </c>
      <c r="AG217" s="2">
        <f t="shared" si="124"/>
        <v>30.899999999999952</v>
      </c>
      <c r="AH217" s="4">
        <f t="shared" si="104"/>
        <v>399</v>
      </c>
      <c r="AI217" s="4">
        <f t="shared" si="105"/>
        <v>1</v>
      </c>
      <c r="AJ217" s="2">
        <f t="shared" si="106"/>
        <v>0</v>
      </c>
      <c r="AK217" s="4">
        <v>196</v>
      </c>
      <c r="AL217" s="4">
        <f t="shared" ca="1" si="107"/>
        <v>-6.7881034961178646</v>
      </c>
      <c r="AM217" s="4">
        <f t="shared" ca="1" si="108"/>
        <v>-7.7571940235237475</v>
      </c>
      <c r="AN217" s="2">
        <f t="shared" si="125"/>
        <v>30.899999999999952</v>
      </c>
      <c r="AO217" s="4">
        <f t="shared" ca="1" si="109"/>
        <v>399</v>
      </c>
      <c r="AP217" s="4">
        <f t="shared" ca="1" si="110"/>
        <v>1</v>
      </c>
      <c r="AQ217" s="2">
        <f t="shared" ca="1" si="111"/>
        <v>0</v>
      </c>
      <c r="AT217" s="10">
        <f t="shared" ca="1" si="126"/>
        <v>0</v>
      </c>
      <c r="AU217" s="10">
        <f t="shared" ca="1" si="127"/>
        <v>0</v>
      </c>
      <c r="AV217" s="10">
        <f t="shared" ca="1" si="128"/>
        <v>0</v>
      </c>
      <c r="AW217" s="10">
        <f t="shared" ca="1" si="129"/>
        <v>0</v>
      </c>
      <c r="AX217" s="10">
        <f t="shared" ca="1" si="112"/>
        <v>-6.7881034961178646</v>
      </c>
    </row>
    <row r="218" spans="2:50" x14ac:dyDescent="0.15">
      <c r="B218" s="4">
        <v>-9.030697500023166</v>
      </c>
      <c r="C218" s="4">
        <f t="shared" si="113"/>
        <v>-7.5416975000237585</v>
      </c>
      <c r="F218" s="4">
        <v>197</v>
      </c>
      <c r="G218" s="4">
        <f t="shared" ca="1" si="99"/>
        <v>2</v>
      </c>
      <c r="H218" s="4">
        <f t="shared" ca="1" si="130"/>
        <v>2.6619506172839476</v>
      </c>
      <c r="I218" s="4">
        <f t="shared" ca="1" si="100"/>
        <v>-0.28746153846153849</v>
      </c>
      <c r="J218" s="4">
        <f t="shared" ca="1" si="131"/>
        <v>-7.9756229819563229</v>
      </c>
      <c r="K218" s="4">
        <f t="shared" ca="1" si="114"/>
        <v>0.31838463419538182</v>
      </c>
      <c r="L218" s="4">
        <f t="shared" ca="1" si="115"/>
        <v>11</v>
      </c>
      <c r="M218" s="4">
        <f t="shared" ca="1" si="101"/>
        <v>-0.17213172889669467</v>
      </c>
      <c r="N218" s="4">
        <f t="shared" ca="1" si="116"/>
        <v>0.49954586901051939</v>
      </c>
      <c r="O218" s="4">
        <f t="shared" ca="1" si="117"/>
        <v>7</v>
      </c>
      <c r="P218" s="4">
        <f t="shared" ca="1" si="102"/>
        <v>0.39056068732927024</v>
      </c>
      <c r="Q218" s="4">
        <f t="shared" ca="1" si="118"/>
        <v>0.21842895843257557</v>
      </c>
      <c r="R218" s="4">
        <f t="shared" ca="1" si="119"/>
        <v>-7.7571940235237475</v>
      </c>
      <c r="S218" s="4">
        <f t="shared" ca="1" si="120"/>
        <v>168</v>
      </c>
      <c r="T218" s="4">
        <f t="shared" ca="1" si="121"/>
        <v>2</v>
      </c>
      <c r="U218" s="4">
        <f t="shared" ca="1" si="122"/>
        <v>-7.7571940235237475</v>
      </c>
      <c r="V218" s="4">
        <f t="shared" ca="1" si="123"/>
        <v>-8.6970859252087056</v>
      </c>
      <c r="Y218" s="4">
        <v>-7.2149099999840871</v>
      </c>
      <c r="Z218" s="4">
        <v>-5.3647224999906484</v>
      </c>
      <c r="AA218" s="4">
        <v>-8.8351150000072209</v>
      </c>
      <c r="AB218" s="4">
        <v>-6.8701574999856518</v>
      </c>
      <c r="AD218" s="4">
        <v>-9.030697500023166</v>
      </c>
      <c r="AE218" s="4">
        <f t="shared" si="103"/>
        <v>-7.5416975000237585</v>
      </c>
      <c r="AF218" s="4">
        <v>197</v>
      </c>
      <c r="AG218" s="2">
        <f t="shared" si="124"/>
        <v>31.119999999999951</v>
      </c>
      <c r="AH218" s="4">
        <f t="shared" si="104"/>
        <v>399</v>
      </c>
      <c r="AI218" s="4">
        <f t="shared" si="105"/>
        <v>1</v>
      </c>
      <c r="AJ218" s="2">
        <f t="shared" si="106"/>
        <v>0</v>
      </c>
      <c r="AK218" s="4">
        <v>197</v>
      </c>
      <c r="AL218" s="4">
        <f t="shared" ca="1" si="107"/>
        <v>-7.7571940235237475</v>
      </c>
      <c r="AM218" s="4">
        <f t="shared" ca="1" si="108"/>
        <v>-8.6970859252087056</v>
      </c>
      <c r="AN218" s="2">
        <f t="shared" si="125"/>
        <v>31.119999999999951</v>
      </c>
      <c r="AO218" s="4">
        <f t="shared" ca="1" si="109"/>
        <v>399</v>
      </c>
      <c r="AP218" s="4">
        <f t="shared" ca="1" si="110"/>
        <v>1</v>
      </c>
      <c r="AQ218" s="2">
        <f t="shared" ca="1" si="111"/>
        <v>0</v>
      </c>
      <c r="AT218" s="10">
        <f t="shared" ca="1" si="126"/>
        <v>0</v>
      </c>
      <c r="AU218" s="10">
        <f t="shared" ca="1" si="127"/>
        <v>0</v>
      </c>
      <c r="AV218" s="10">
        <f t="shared" ca="1" si="128"/>
        <v>0</v>
      </c>
      <c r="AW218" s="10">
        <f t="shared" ca="1" si="129"/>
        <v>0</v>
      </c>
      <c r="AX218" s="10">
        <f t="shared" ca="1" si="112"/>
        <v>-7.7571940235237475</v>
      </c>
    </row>
    <row r="219" spans="2:50" x14ac:dyDescent="0.15">
      <c r="B219" s="4">
        <v>-7.5416975000237585</v>
      </c>
      <c r="C219" s="4">
        <f t="shared" si="113"/>
        <v>-8.2076975000262564</v>
      </c>
      <c r="F219" s="4">
        <v>198</v>
      </c>
      <c r="G219" s="4">
        <f t="shared" ca="1" si="99"/>
        <v>2</v>
      </c>
      <c r="H219" s="4">
        <f t="shared" ca="1" si="130"/>
        <v>2.6784197530864167</v>
      </c>
      <c r="I219" s="4">
        <f t="shared" ca="1" si="100"/>
        <v>-0.28746153846153849</v>
      </c>
      <c r="J219" s="4">
        <f t="shared" ca="1" si="131"/>
        <v>-8.2630845204178609</v>
      </c>
      <c r="K219" s="4">
        <f t="shared" ca="1" si="114"/>
        <v>1.2594548760371209</v>
      </c>
      <c r="L219" s="4">
        <f t="shared" ca="1" si="115"/>
        <v>6</v>
      </c>
      <c r="M219" s="4">
        <f t="shared" ca="1" si="101"/>
        <v>-1.2349615578083038E-15</v>
      </c>
      <c r="N219" s="4">
        <f t="shared" ca="1" si="116"/>
        <v>0.45633608240391332</v>
      </c>
      <c r="O219" s="4">
        <f t="shared" ca="1" si="117"/>
        <v>10</v>
      </c>
      <c r="P219" s="4">
        <f t="shared" ca="1" si="102"/>
        <v>-0.43400140479084359</v>
      </c>
      <c r="Q219" s="4">
        <f t="shared" ca="1" si="118"/>
        <v>-0.43400140479084481</v>
      </c>
      <c r="R219" s="4">
        <f t="shared" ca="1" si="119"/>
        <v>-8.6970859252087056</v>
      </c>
      <c r="S219" s="4">
        <f t="shared" ca="1" si="120"/>
        <v>168</v>
      </c>
      <c r="T219" s="4">
        <f t="shared" ca="1" si="121"/>
        <v>2</v>
      </c>
      <c r="U219" s="4">
        <f t="shared" ca="1" si="122"/>
        <v>-8.6970859252087056</v>
      </c>
      <c r="V219" s="4">
        <f t="shared" ca="1" si="123"/>
        <v>-9.0175336165329281</v>
      </c>
      <c r="Y219" s="4">
        <v>-7.0939099999840494</v>
      </c>
      <c r="Z219" s="4">
        <v>-4.5277224999900056</v>
      </c>
      <c r="AA219" s="4">
        <v>-6.7781150000065793</v>
      </c>
      <c r="AB219" s="4">
        <v>-11.084157499986702</v>
      </c>
      <c r="AD219" s="4">
        <v>-7.5416975000237585</v>
      </c>
      <c r="AE219" s="4">
        <f t="shared" si="103"/>
        <v>-8.2076975000262564</v>
      </c>
      <c r="AF219" s="4">
        <v>198</v>
      </c>
      <c r="AG219" s="2">
        <f t="shared" si="124"/>
        <v>31.33999999999995</v>
      </c>
      <c r="AH219" s="4">
        <f t="shared" si="104"/>
        <v>399</v>
      </c>
      <c r="AI219" s="4">
        <f t="shared" si="105"/>
        <v>1</v>
      </c>
      <c r="AJ219" s="2">
        <f t="shared" si="106"/>
        <v>0</v>
      </c>
      <c r="AK219" s="4">
        <v>198</v>
      </c>
      <c r="AL219" s="4">
        <f t="shared" ca="1" si="107"/>
        <v>-8.6970859252087056</v>
      </c>
      <c r="AM219" s="4">
        <f t="shared" ca="1" si="108"/>
        <v>-9.0175336165329281</v>
      </c>
      <c r="AN219" s="2">
        <f t="shared" si="125"/>
        <v>31.33999999999995</v>
      </c>
      <c r="AO219" s="4">
        <f t="shared" ca="1" si="109"/>
        <v>399</v>
      </c>
      <c r="AP219" s="4">
        <f t="shared" ca="1" si="110"/>
        <v>1</v>
      </c>
      <c r="AQ219" s="2">
        <f t="shared" ca="1" si="111"/>
        <v>0</v>
      </c>
      <c r="AT219" s="10">
        <f t="shared" ca="1" si="126"/>
        <v>0</v>
      </c>
      <c r="AU219" s="10">
        <f t="shared" ca="1" si="127"/>
        <v>0</v>
      </c>
      <c r="AV219" s="10">
        <f t="shared" ca="1" si="128"/>
        <v>0</v>
      </c>
      <c r="AW219" s="10">
        <f t="shared" ca="1" si="129"/>
        <v>0</v>
      </c>
      <c r="AX219" s="10">
        <f t="shared" ca="1" si="112"/>
        <v>-8.6970859252087056</v>
      </c>
    </row>
    <row r="220" spans="2:50" x14ac:dyDescent="0.15">
      <c r="B220" s="4">
        <v>-8.2076975000262564</v>
      </c>
      <c r="C220" s="4">
        <f t="shared" si="113"/>
        <v>-8.372697500025339</v>
      </c>
      <c r="F220" s="4">
        <v>199</v>
      </c>
      <c r="G220" s="4">
        <f t="shared" ca="1" si="99"/>
        <v>2</v>
      </c>
      <c r="H220" s="4">
        <f t="shared" ca="1" si="130"/>
        <v>2.6948888888888858</v>
      </c>
      <c r="I220" s="4">
        <f t="shared" ca="1" si="100"/>
        <v>-0.28746153846153849</v>
      </c>
      <c r="J220" s="4">
        <f t="shared" ca="1" si="131"/>
        <v>-8.5505460588793998</v>
      </c>
      <c r="K220" s="4">
        <f t="shared" ca="1" si="114"/>
        <v>0.84251047408237612</v>
      </c>
      <c r="L220" s="4">
        <f t="shared" ca="1" si="115"/>
        <v>5</v>
      </c>
      <c r="M220" s="4">
        <f t="shared" ca="1" si="101"/>
        <v>-0.80127507642295992</v>
      </c>
      <c r="N220" s="4">
        <f t="shared" ca="1" si="116"/>
        <v>0.33612886787740814</v>
      </c>
      <c r="O220" s="4">
        <f t="shared" ca="1" si="117"/>
        <v>15</v>
      </c>
      <c r="P220" s="4">
        <f t="shared" ca="1" si="102"/>
        <v>0.33428751876943191</v>
      </c>
      <c r="Q220" s="4">
        <f t="shared" ca="1" si="118"/>
        <v>-0.46698755765352801</v>
      </c>
      <c r="R220" s="4">
        <f t="shared" ca="1" si="119"/>
        <v>-9.0175336165329281</v>
      </c>
      <c r="S220" s="4">
        <f t="shared" ca="1" si="120"/>
        <v>168</v>
      </c>
      <c r="T220" s="4">
        <f t="shared" ca="1" si="121"/>
        <v>2</v>
      </c>
      <c r="U220" s="4">
        <f t="shared" ca="1" si="122"/>
        <v>-9.0175336165329281</v>
      </c>
      <c r="V220" s="4">
        <f t="shared" ca="1" si="123"/>
        <v>-8.8380075973409387</v>
      </c>
      <c r="Y220" s="4">
        <v>-7.4649099999852808</v>
      </c>
      <c r="Z220" s="4">
        <v>-7.2047224999884918</v>
      </c>
      <c r="AA220" s="4">
        <v>-10.56111500000867</v>
      </c>
      <c r="AB220" s="4">
        <v>-7.6161574999851211</v>
      </c>
      <c r="AD220" s="4">
        <v>-8.2076975000262564</v>
      </c>
      <c r="AE220" s="4">
        <f t="shared" si="103"/>
        <v>-8.372697500025339</v>
      </c>
      <c r="AF220" s="4">
        <v>199</v>
      </c>
      <c r="AG220" s="2">
        <f t="shared" si="124"/>
        <v>31.559999999999949</v>
      </c>
      <c r="AH220" s="4">
        <f t="shared" si="104"/>
        <v>399</v>
      </c>
      <c r="AI220" s="4">
        <f t="shared" si="105"/>
        <v>1</v>
      </c>
      <c r="AJ220" s="2">
        <f t="shared" si="106"/>
        <v>0</v>
      </c>
      <c r="AK220" s="4">
        <v>199</v>
      </c>
      <c r="AL220" s="4">
        <f t="shared" ca="1" si="107"/>
        <v>-9.0175336165329281</v>
      </c>
      <c r="AM220" s="4">
        <f t="shared" ca="1" si="108"/>
        <v>-8.8380075973409387</v>
      </c>
      <c r="AN220" s="2">
        <f t="shared" si="125"/>
        <v>31.559999999999949</v>
      </c>
      <c r="AO220" s="4">
        <f t="shared" ca="1" si="109"/>
        <v>399</v>
      </c>
      <c r="AP220" s="4">
        <f t="shared" ca="1" si="110"/>
        <v>1</v>
      </c>
      <c r="AQ220" s="2">
        <f t="shared" ca="1" si="111"/>
        <v>0</v>
      </c>
      <c r="AT220" s="10">
        <f t="shared" ca="1" si="126"/>
        <v>0</v>
      </c>
      <c r="AU220" s="10">
        <f t="shared" ca="1" si="127"/>
        <v>0</v>
      </c>
      <c r="AV220" s="10">
        <f t="shared" ca="1" si="128"/>
        <v>0</v>
      </c>
      <c r="AW220" s="10">
        <f t="shared" ca="1" si="129"/>
        <v>0</v>
      </c>
      <c r="AX220" s="10">
        <f t="shared" ca="1" si="112"/>
        <v>-9.0175336165329281</v>
      </c>
    </row>
    <row r="221" spans="2:50" x14ac:dyDescent="0.15">
      <c r="B221" s="4">
        <v>-8.372697500025339</v>
      </c>
      <c r="C221" s="4">
        <f t="shared" si="113"/>
        <v>-9.4406975000254079</v>
      </c>
      <c r="F221" s="4">
        <v>200</v>
      </c>
      <c r="G221" s="4">
        <f t="shared" ca="1" si="99"/>
        <v>2</v>
      </c>
      <c r="H221" s="4">
        <f t="shared" ca="1" si="130"/>
        <v>2.7113580246913549</v>
      </c>
      <c r="I221" s="4">
        <f t="shared" ca="1" si="100"/>
        <v>-0.28746153846153849</v>
      </c>
      <c r="J221" s="4">
        <f t="shared" ca="1" si="131"/>
        <v>-8.8380075973409387</v>
      </c>
      <c r="K221" s="4">
        <f t="shared" ca="1" si="114"/>
        <v>1.0495178144504809</v>
      </c>
      <c r="L221" s="4">
        <f t="shared" ca="1" si="115"/>
        <v>16</v>
      </c>
      <c r="M221" s="4">
        <f t="shared" ca="1" si="101"/>
        <v>-5.1409847361033345E-16</v>
      </c>
      <c r="N221" s="4">
        <f t="shared" ca="1" si="116"/>
        <v>0.28186972210680533</v>
      </c>
      <c r="O221" s="4">
        <f t="shared" ca="1" si="117"/>
        <v>8</v>
      </c>
      <c r="P221" s="4">
        <f t="shared" ca="1" si="102"/>
        <v>2.7614356211371329E-16</v>
      </c>
      <c r="Q221" s="4">
        <f t="shared" ca="1" si="118"/>
        <v>-2.3795491149662016E-16</v>
      </c>
      <c r="R221" s="4">
        <f t="shared" ca="1" si="119"/>
        <v>-8.8380075973409387</v>
      </c>
      <c r="S221" s="4">
        <f t="shared" ca="1" si="120"/>
        <v>168</v>
      </c>
      <c r="T221" s="4">
        <f t="shared" ca="1" si="121"/>
        <v>2</v>
      </c>
      <c r="U221" s="4">
        <f t="shared" ca="1" si="122"/>
        <v>-8.8380075973409387</v>
      </c>
      <c r="V221" s="4">
        <f t="shared" ca="1" si="123"/>
        <v>-7.9241778916508405</v>
      </c>
      <c r="Y221" s="4">
        <v>-7.3019099999847015</v>
      </c>
      <c r="Z221" s="4">
        <v>-5.3347224999917842</v>
      </c>
      <c r="AA221" s="4">
        <v>-8.7071150000070929</v>
      </c>
      <c r="AB221" s="4">
        <v>-9.8941574999855675</v>
      </c>
      <c r="AD221" s="4">
        <v>-8.372697500025339</v>
      </c>
      <c r="AE221" s="4">
        <f t="shared" si="103"/>
        <v>-9.4406975000254079</v>
      </c>
      <c r="AF221" s="4">
        <v>200</v>
      </c>
      <c r="AG221" s="2">
        <f t="shared" si="124"/>
        <v>31.779999999999948</v>
      </c>
      <c r="AH221" s="4">
        <f t="shared" si="104"/>
        <v>399</v>
      </c>
      <c r="AI221" s="4">
        <f t="shared" si="105"/>
        <v>1</v>
      </c>
      <c r="AJ221" s="2">
        <f t="shared" si="106"/>
        <v>0</v>
      </c>
      <c r="AK221" s="4">
        <v>200</v>
      </c>
      <c r="AL221" s="4">
        <f t="shared" ca="1" si="107"/>
        <v>-8.8380075973409387</v>
      </c>
      <c r="AM221" s="4">
        <f t="shared" ca="1" si="108"/>
        <v>-7.9241778916508405</v>
      </c>
      <c r="AN221" s="2">
        <f t="shared" si="125"/>
        <v>31.779999999999948</v>
      </c>
      <c r="AO221" s="4">
        <f t="shared" ca="1" si="109"/>
        <v>399</v>
      </c>
      <c r="AP221" s="4">
        <f t="shared" ca="1" si="110"/>
        <v>1</v>
      </c>
      <c r="AQ221" s="2">
        <f t="shared" ca="1" si="111"/>
        <v>0</v>
      </c>
      <c r="AT221" s="10">
        <f t="shared" ca="1" si="126"/>
        <v>0</v>
      </c>
      <c r="AU221" s="10">
        <f t="shared" ca="1" si="127"/>
        <v>0</v>
      </c>
      <c r="AV221" s="10">
        <f t="shared" ca="1" si="128"/>
        <v>0</v>
      </c>
      <c r="AW221" s="10">
        <f t="shared" ca="1" si="129"/>
        <v>0</v>
      </c>
      <c r="AX221" s="10">
        <f t="shared" ca="1" si="112"/>
        <v>-8.8380075973409387</v>
      </c>
    </row>
    <row r="222" spans="2:50" x14ac:dyDescent="0.15">
      <c r="B222" s="4">
        <v>-9.4406975000254079</v>
      </c>
      <c r="C222" s="4">
        <f t="shared" si="113"/>
        <v>-6.920697500024886</v>
      </c>
      <c r="F222" s="4">
        <v>201</v>
      </c>
      <c r="G222" s="4">
        <f t="shared" ca="1" si="99"/>
        <v>2</v>
      </c>
      <c r="H222" s="4">
        <f t="shared" ca="1" si="130"/>
        <v>2.727827160493824</v>
      </c>
      <c r="I222" s="4">
        <f t="shared" ca="1" si="100"/>
        <v>-0.28746153846153849</v>
      </c>
      <c r="J222" s="4">
        <f t="shared" ca="1" si="131"/>
        <v>-9.1254691358024775</v>
      </c>
      <c r="K222" s="4">
        <f t="shared" ca="1" si="114"/>
        <v>1.1475072183079877</v>
      </c>
      <c r="L222" s="4">
        <f t="shared" ca="1" si="115"/>
        <v>10</v>
      </c>
      <c r="M222" s="4">
        <f t="shared" ca="1" si="101"/>
        <v>0.67448781982059336</v>
      </c>
      <c r="N222" s="4">
        <f t="shared" ca="1" si="116"/>
        <v>0.67380687033485187</v>
      </c>
      <c r="O222" s="4">
        <f t="shared" ca="1" si="117"/>
        <v>14</v>
      </c>
      <c r="P222" s="4">
        <f t="shared" ca="1" si="102"/>
        <v>0.52680342433104377</v>
      </c>
      <c r="Q222" s="4">
        <f t="shared" ca="1" si="118"/>
        <v>1.201291244151637</v>
      </c>
      <c r="R222" s="4">
        <f t="shared" ca="1" si="119"/>
        <v>-7.9241778916508405</v>
      </c>
      <c r="S222" s="4">
        <f t="shared" ca="1" si="120"/>
        <v>168</v>
      </c>
      <c r="T222" s="4">
        <f t="shared" ca="1" si="121"/>
        <v>2</v>
      </c>
      <c r="U222" s="4">
        <f t="shared" ca="1" si="122"/>
        <v>-7.9241778916508405</v>
      </c>
      <c r="V222" s="4">
        <f t="shared" ca="1" si="123"/>
        <v>-10.062431223394542</v>
      </c>
      <c r="Y222" s="4">
        <v>-6.5559099999852322</v>
      </c>
      <c r="Z222" s="4">
        <v>-8.7557224999912364</v>
      </c>
      <c r="AA222" s="4">
        <v>-8.5501150000091286</v>
      </c>
      <c r="AB222" s="4">
        <v>-8.9501574999850675</v>
      </c>
      <c r="AD222" s="4">
        <v>-9.4406975000254079</v>
      </c>
      <c r="AE222" s="4">
        <f t="shared" si="103"/>
        <v>-6.920697500024886</v>
      </c>
      <c r="AF222" s="4">
        <v>201</v>
      </c>
      <c r="AG222" s="2">
        <f t="shared" si="124"/>
        <v>31.999999999999947</v>
      </c>
      <c r="AH222" s="4">
        <f t="shared" si="104"/>
        <v>399</v>
      </c>
      <c r="AI222" s="4">
        <f t="shared" si="105"/>
        <v>1</v>
      </c>
      <c r="AJ222" s="2">
        <f t="shared" si="106"/>
        <v>0</v>
      </c>
      <c r="AK222" s="4">
        <v>201</v>
      </c>
      <c r="AL222" s="4">
        <f t="shared" ca="1" si="107"/>
        <v>-7.9241778916508405</v>
      </c>
      <c r="AM222" s="4">
        <f t="shared" ca="1" si="108"/>
        <v>-10.062431223394542</v>
      </c>
      <c r="AN222" s="2">
        <f t="shared" si="125"/>
        <v>31.999999999999947</v>
      </c>
      <c r="AO222" s="4">
        <f t="shared" ca="1" si="109"/>
        <v>399</v>
      </c>
      <c r="AP222" s="4">
        <f t="shared" ca="1" si="110"/>
        <v>1</v>
      </c>
      <c r="AQ222" s="2">
        <f t="shared" ca="1" si="111"/>
        <v>0</v>
      </c>
      <c r="AT222" s="10">
        <f t="shared" ca="1" si="126"/>
        <v>0</v>
      </c>
      <c r="AU222" s="10">
        <f t="shared" ca="1" si="127"/>
        <v>0</v>
      </c>
      <c r="AV222" s="10">
        <f t="shared" ca="1" si="128"/>
        <v>0</v>
      </c>
      <c r="AW222" s="10">
        <f t="shared" ca="1" si="129"/>
        <v>0</v>
      </c>
      <c r="AX222" s="10">
        <f t="shared" ca="1" si="112"/>
        <v>-7.9241778916508405</v>
      </c>
    </row>
    <row r="223" spans="2:50" x14ac:dyDescent="0.15">
      <c r="B223" s="4">
        <v>-6.920697500024886</v>
      </c>
      <c r="C223" s="4">
        <f t="shared" si="113"/>
        <v>-6.7596975000228099</v>
      </c>
      <c r="F223" s="4">
        <v>202</v>
      </c>
      <c r="G223" s="4">
        <f t="shared" ca="1" si="99"/>
        <v>3</v>
      </c>
      <c r="H223" s="4">
        <f t="shared" ca="1" si="130"/>
        <v>2.7442962962962931</v>
      </c>
      <c r="I223" s="4">
        <f t="shared" ca="1" si="100"/>
        <v>0.25003999999999998</v>
      </c>
      <c r="J223" s="4">
        <f t="shared" ca="1" si="131"/>
        <v>-8.8754291358024773</v>
      </c>
      <c r="K223" s="4">
        <f t="shared" ca="1" si="114"/>
        <v>0.38922128923466459</v>
      </c>
      <c r="L223" s="4">
        <f t="shared" ca="1" si="115"/>
        <v>6</v>
      </c>
      <c r="M223" s="4">
        <f t="shared" ca="1" si="101"/>
        <v>-0.33707552417094905</v>
      </c>
      <c r="N223" s="4">
        <f t="shared" ca="1" si="116"/>
        <v>0.98141066036519353</v>
      </c>
      <c r="O223" s="4">
        <f t="shared" ca="1" si="117"/>
        <v>6</v>
      </c>
      <c r="P223" s="4">
        <f t="shared" ca="1" si="102"/>
        <v>-0.84992656342111639</v>
      </c>
      <c r="Q223" s="4">
        <f t="shared" ca="1" si="118"/>
        <v>-1.1870020875920655</v>
      </c>
      <c r="R223" s="4">
        <f t="shared" ca="1" si="119"/>
        <v>-10.062431223394542</v>
      </c>
      <c r="S223" s="4">
        <f t="shared" ca="1" si="120"/>
        <v>225</v>
      </c>
      <c r="T223" s="4">
        <f t="shared" ca="1" si="121"/>
        <v>0.5</v>
      </c>
      <c r="U223" s="4">
        <f t="shared" ca="1" si="122"/>
        <v>-10.062431223394542</v>
      </c>
      <c r="V223" s="4">
        <f t="shared" ca="1" si="123"/>
        <v>-9.4276303206176788</v>
      </c>
      <c r="Y223" s="4">
        <v>-6.5709099999828879</v>
      </c>
      <c r="Z223" s="4">
        <v>-6.193722499990173</v>
      </c>
      <c r="AA223" s="4">
        <v>-8.992115000008738</v>
      </c>
      <c r="AB223" s="4">
        <v>-9.0621574999865118</v>
      </c>
      <c r="AD223" s="4">
        <v>-6.920697500024886</v>
      </c>
      <c r="AE223" s="4">
        <f t="shared" si="103"/>
        <v>-6.7596975000228099</v>
      </c>
      <c r="AF223" s="4">
        <v>202</v>
      </c>
      <c r="AG223" s="2">
        <f t="shared" si="124"/>
        <v>32.219999999999949</v>
      </c>
      <c r="AH223" s="4">
        <f t="shared" si="104"/>
        <v>399</v>
      </c>
      <c r="AI223" s="4">
        <f t="shared" si="105"/>
        <v>1</v>
      </c>
      <c r="AJ223" s="2">
        <f t="shared" si="106"/>
        <v>0</v>
      </c>
      <c r="AK223" s="4">
        <v>202</v>
      </c>
      <c r="AL223" s="4">
        <f t="shared" ca="1" si="107"/>
        <v>-10.062431223394542</v>
      </c>
      <c r="AM223" s="4">
        <f t="shared" ca="1" si="108"/>
        <v>-9.4276303206176788</v>
      </c>
      <c r="AN223" s="2">
        <f t="shared" si="125"/>
        <v>32.219999999999949</v>
      </c>
      <c r="AO223" s="4">
        <f t="shared" ca="1" si="109"/>
        <v>399</v>
      </c>
      <c r="AP223" s="4">
        <f t="shared" ca="1" si="110"/>
        <v>1</v>
      </c>
      <c r="AQ223" s="2">
        <f t="shared" ca="1" si="111"/>
        <v>0</v>
      </c>
      <c r="AT223" s="10">
        <f t="shared" ca="1" si="126"/>
        <v>0</v>
      </c>
      <c r="AU223" s="10">
        <f t="shared" ca="1" si="127"/>
        <v>0</v>
      </c>
      <c r="AV223" s="10">
        <f t="shared" ca="1" si="128"/>
        <v>0</v>
      </c>
      <c r="AW223" s="10">
        <f t="shared" ca="1" si="129"/>
        <v>0</v>
      </c>
      <c r="AX223" s="10">
        <f t="shared" ca="1" si="112"/>
        <v>-10.062431223394542</v>
      </c>
    </row>
    <row r="224" spans="2:50" x14ac:dyDescent="0.15">
      <c r="B224" s="4">
        <v>-6.7596975000228099</v>
      </c>
      <c r="C224" s="4">
        <f t="shared" si="113"/>
        <v>-6.2166975000259583</v>
      </c>
      <c r="F224" s="4">
        <v>203</v>
      </c>
      <c r="G224" s="4">
        <f t="shared" ca="1" si="99"/>
        <v>3</v>
      </c>
      <c r="H224" s="4">
        <f t="shared" ca="1" si="130"/>
        <v>2.7607654320987622</v>
      </c>
      <c r="I224" s="4">
        <f t="shared" ca="1" si="100"/>
        <v>0.25003999999999998</v>
      </c>
      <c r="J224" s="4">
        <f t="shared" ca="1" si="131"/>
        <v>-8.625389135802477</v>
      </c>
      <c r="K224" s="4">
        <f t="shared" ca="1" si="114"/>
        <v>0.34388852330380526</v>
      </c>
      <c r="L224" s="4">
        <f t="shared" ca="1" si="115"/>
        <v>4</v>
      </c>
      <c r="M224" s="4">
        <f t="shared" ca="1" si="101"/>
        <v>-0.34388852330380526</v>
      </c>
      <c r="N224" s="4">
        <f t="shared" ca="1" si="116"/>
        <v>1.2688255658579926</v>
      </c>
      <c r="O224" s="4">
        <f t="shared" ca="1" si="117"/>
        <v>17</v>
      </c>
      <c r="P224" s="4">
        <f t="shared" ca="1" si="102"/>
        <v>-0.45835266151139636</v>
      </c>
      <c r="Q224" s="4">
        <f t="shared" ca="1" si="118"/>
        <v>-0.80224118481520157</v>
      </c>
      <c r="R224" s="4">
        <f t="shared" ca="1" si="119"/>
        <v>-9.4276303206176788</v>
      </c>
      <c r="S224" s="4">
        <f t="shared" ca="1" si="120"/>
        <v>225</v>
      </c>
      <c r="T224" s="4">
        <f t="shared" ca="1" si="121"/>
        <v>0.5</v>
      </c>
      <c r="U224" s="4">
        <f t="shared" ca="1" si="122"/>
        <v>-9.4276303206176788</v>
      </c>
      <c r="V224" s="4">
        <f t="shared" ca="1" si="123"/>
        <v>-7.3017590762299029</v>
      </c>
      <c r="Y224" s="4">
        <v>-6.3139099999851567</v>
      </c>
      <c r="Z224" s="4">
        <v>-4.7747224999916682</v>
      </c>
      <c r="AA224" s="4">
        <v>-8.682115000006263</v>
      </c>
      <c r="AB224" s="4">
        <v>-4.4431574999848067</v>
      </c>
      <c r="AD224" s="4">
        <v>-6.7596975000228099</v>
      </c>
      <c r="AE224" s="4">
        <f t="shared" si="103"/>
        <v>-6.2166975000259583</v>
      </c>
      <c r="AF224" s="4">
        <v>203</v>
      </c>
      <c r="AG224" s="2">
        <f t="shared" si="124"/>
        <v>32.439999999999948</v>
      </c>
      <c r="AH224" s="4">
        <f t="shared" si="104"/>
        <v>399</v>
      </c>
      <c r="AI224" s="4">
        <f t="shared" si="105"/>
        <v>1</v>
      </c>
      <c r="AJ224" s="2">
        <f t="shared" si="106"/>
        <v>0</v>
      </c>
      <c r="AK224" s="4">
        <v>203</v>
      </c>
      <c r="AL224" s="4">
        <f t="shared" ca="1" si="107"/>
        <v>-9.4276303206176788</v>
      </c>
      <c r="AM224" s="4">
        <f t="shared" ca="1" si="108"/>
        <v>-7.3017590762299029</v>
      </c>
      <c r="AN224" s="2">
        <f t="shared" si="125"/>
        <v>32.439999999999948</v>
      </c>
      <c r="AO224" s="4">
        <f t="shared" ca="1" si="109"/>
        <v>399</v>
      </c>
      <c r="AP224" s="4">
        <f t="shared" ca="1" si="110"/>
        <v>1</v>
      </c>
      <c r="AQ224" s="2">
        <f t="shared" ca="1" si="111"/>
        <v>0</v>
      </c>
      <c r="AT224" s="10">
        <f t="shared" ca="1" si="126"/>
        <v>0</v>
      </c>
      <c r="AU224" s="10">
        <f t="shared" ca="1" si="127"/>
        <v>0</v>
      </c>
      <c r="AV224" s="10">
        <f t="shared" ca="1" si="128"/>
        <v>0</v>
      </c>
      <c r="AW224" s="10">
        <f t="shared" ca="1" si="129"/>
        <v>0</v>
      </c>
      <c r="AX224" s="10">
        <f t="shared" ca="1" si="112"/>
        <v>-9.4276303206176788</v>
      </c>
    </row>
    <row r="225" spans="2:50" x14ac:dyDescent="0.15">
      <c r="B225" s="4">
        <v>-6.2166975000259583</v>
      </c>
      <c r="C225" s="4">
        <f t="shared" si="113"/>
        <v>-4.4406975000228499</v>
      </c>
      <c r="F225" s="4">
        <v>204</v>
      </c>
      <c r="G225" s="4">
        <f t="shared" ca="1" si="99"/>
        <v>3</v>
      </c>
      <c r="H225" s="4">
        <f t="shared" ca="1" si="130"/>
        <v>2.7772345679012314</v>
      </c>
      <c r="I225" s="4">
        <f t="shared" ca="1" si="100"/>
        <v>0.25003999999999998</v>
      </c>
      <c r="J225" s="4">
        <f t="shared" ca="1" si="131"/>
        <v>-8.3753491358024768</v>
      </c>
      <c r="K225" s="4">
        <f t="shared" ca="1" si="114"/>
        <v>1.8265005040281759</v>
      </c>
      <c r="L225" s="4">
        <f t="shared" ca="1" si="115"/>
        <v>10</v>
      </c>
      <c r="M225" s="4">
        <f t="shared" ca="1" si="101"/>
        <v>1.0735900595725592</v>
      </c>
      <c r="N225" s="4">
        <f t="shared" ca="1" si="116"/>
        <v>1.4607864604028318</v>
      </c>
      <c r="O225" s="4">
        <f t="shared" ca="1" si="117"/>
        <v>8</v>
      </c>
      <c r="P225" s="4">
        <f t="shared" ca="1" si="102"/>
        <v>1.4317125441740911E-14</v>
      </c>
      <c r="Q225" s="4">
        <f t="shared" ca="1" si="118"/>
        <v>1.0735900595725734</v>
      </c>
      <c r="R225" s="4">
        <f t="shared" ca="1" si="119"/>
        <v>-7.3017590762299029</v>
      </c>
      <c r="S225" s="4">
        <f t="shared" ca="1" si="120"/>
        <v>225</v>
      </c>
      <c r="T225" s="4">
        <f t="shared" ca="1" si="121"/>
        <v>0.5</v>
      </c>
      <c r="U225" s="4">
        <f t="shared" ca="1" si="122"/>
        <v>-7.3017590762299029</v>
      </c>
      <c r="V225" s="4">
        <f t="shared" ca="1" si="123"/>
        <v>-6.8123529192703645</v>
      </c>
      <c r="Y225" s="4">
        <v>-6.884909999985922</v>
      </c>
      <c r="Z225" s="4">
        <v>-4.9637224999905527</v>
      </c>
      <c r="AA225" s="4">
        <v>-7.3921150000089142</v>
      </c>
      <c r="AB225" s="4">
        <v>-5.9861574999864331</v>
      </c>
      <c r="AD225" s="4">
        <v>-6.2166975000259583</v>
      </c>
      <c r="AE225" s="4">
        <f t="shared" si="103"/>
        <v>-4.4406975000228499</v>
      </c>
      <c r="AF225" s="4">
        <v>204</v>
      </c>
      <c r="AG225" s="2">
        <f t="shared" si="124"/>
        <v>32.659999999999947</v>
      </c>
      <c r="AH225" s="4">
        <f t="shared" si="104"/>
        <v>399</v>
      </c>
      <c r="AI225" s="4">
        <f t="shared" si="105"/>
        <v>1</v>
      </c>
      <c r="AJ225" s="2">
        <f t="shared" si="106"/>
        <v>0</v>
      </c>
      <c r="AK225" s="4">
        <v>204</v>
      </c>
      <c r="AL225" s="4">
        <f t="shared" ca="1" si="107"/>
        <v>-7.3017590762299029</v>
      </c>
      <c r="AM225" s="4">
        <f t="shared" ca="1" si="108"/>
        <v>-6.8123529192703645</v>
      </c>
      <c r="AN225" s="2">
        <f t="shared" si="125"/>
        <v>32.659999999999947</v>
      </c>
      <c r="AO225" s="4">
        <f t="shared" ca="1" si="109"/>
        <v>399</v>
      </c>
      <c r="AP225" s="4">
        <f t="shared" ca="1" si="110"/>
        <v>1</v>
      </c>
      <c r="AQ225" s="2">
        <f t="shared" ca="1" si="111"/>
        <v>0</v>
      </c>
      <c r="AT225" s="10">
        <f t="shared" ca="1" si="126"/>
        <v>0</v>
      </c>
      <c r="AU225" s="10">
        <f t="shared" ca="1" si="127"/>
        <v>0</v>
      </c>
      <c r="AV225" s="10">
        <f t="shared" ca="1" si="128"/>
        <v>0</v>
      </c>
      <c r="AW225" s="10">
        <f t="shared" ca="1" si="129"/>
        <v>0</v>
      </c>
      <c r="AX225" s="10">
        <f t="shared" ca="1" si="112"/>
        <v>-7.3017590762299029</v>
      </c>
    </row>
    <row r="226" spans="2:50" x14ac:dyDescent="0.15">
      <c r="B226" s="4">
        <v>-4.4406975000228499</v>
      </c>
      <c r="C226" s="4">
        <f t="shared" si="113"/>
        <v>-5.4006975000255864</v>
      </c>
      <c r="F226" s="4">
        <v>205</v>
      </c>
      <c r="G226" s="4">
        <f t="shared" ca="1" si="99"/>
        <v>3</v>
      </c>
      <c r="H226" s="4">
        <f t="shared" ca="1" si="130"/>
        <v>2.7937037037037005</v>
      </c>
      <c r="I226" s="4">
        <f t="shared" ca="1" si="100"/>
        <v>0.25003999999999998</v>
      </c>
      <c r="J226" s="4">
        <f t="shared" ca="1" si="131"/>
        <v>-8.1253091358024765</v>
      </c>
      <c r="K226" s="4">
        <f t="shared" ca="1" si="114"/>
        <v>1.5270001374560949</v>
      </c>
      <c r="L226" s="4">
        <f t="shared" ca="1" si="115"/>
        <v>4</v>
      </c>
      <c r="M226" s="4">
        <f t="shared" ca="1" si="101"/>
        <v>1.5270001374560949</v>
      </c>
      <c r="N226" s="4">
        <f t="shared" ca="1" si="116"/>
        <v>0.21561600435823283</v>
      </c>
      <c r="O226" s="4">
        <f t="shared" ca="1" si="117"/>
        <v>13</v>
      </c>
      <c r="P226" s="4">
        <f t="shared" ca="1" si="102"/>
        <v>-0.21404392092398253</v>
      </c>
      <c r="Q226" s="4">
        <f t="shared" ca="1" si="118"/>
        <v>1.3129562165321123</v>
      </c>
      <c r="R226" s="4">
        <f t="shared" ca="1" si="119"/>
        <v>-6.8123529192703645</v>
      </c>
      <c r="S226" s="4">
        <f t="shared" ca="1" si="120"/>
        <v>225</v>
      </c>
      <c r="T226" s="4">
        <f t="shared" ca="1" si="121"/>
        <v>0.5</v>
      </c>
      <c r="U226" s="4">
        <f t="shared" ca="1" si="122"/>
        <v>-6.8123529192703645</v>
      </c>
      <c r="V226" s="4">
        <f t="shared" ca="1" si="123"/>
        <v>-7.2965196828774417</v>
      </c>
      <c r="Y226" s="4">
        <v>-7.1709099999850423</v>
      </c>
      <c r="Z226" s="4">
        <v>-5.6377224999906161</v>
      </c>
      <c r="AA226" s="4">
        <v>-7.2401150000089842</v>
      </c>
      <c r="AB226" s="4">
        <v>-9.4061574999848574</v>
      </c>
      <c r="AD226" s="4">
        <v>-4.4406975000228499</v>
      </c>
      <c r="AE226" s="4">
        <f t="shared" si="103"/>
        <v>-5.4006975000255864</v>
      </c>
      <c r="AF226" s="4">
        <v>205</v>
      </c>
      <c r="AG226" s="2">
        <f t="shared" si="124"/>
        <v>32.879999999999946</v>
      </c>
      <c r="AH226" s="4">
        <f t="shared" si="104"/>
        <v>399</v>
      </c>
      <c r="AI226" s="4">
        <f t="shared" si="105"/>
        <v>1</v>
      </c>
      <c r="AJ226" s="2">
        <f t="shared" si="106"/>
        <v>0</v>
      </c>
      <c r="AK226" s="4">
        <v>205</v>
      </c>
      <c r="AL226" s="4">
        <f t="shared" ca="1" si="107"/>
        <v>-6.8123529192703645</v>
      </c>
      <c r="AM226" s="4">
        <f t="shared" ca="1" si="108"/>
        <v>-7.2965196828774417</v>
      </c>
      <c r="AN226" s="2">
        <f t="shared" si="125"/>
        <v>32.879999999999946</v>
      </c>
      <c r="AO226" s="4">
        <f t="shared" ca="1" si="109"/>
        <v>399</v>
      </c>
      <c r="AP226" s="4">
        <f t="shared" ca="1" si="110"/>
        <v>1</v>
      </c>
      <c r="AQ226" s="2">
        <f t="shared" ca="1" si="111"/>
        <v>0</v>
      </c>
      <c r="AT226" s="10">
        <f t="shared" ca="1" si="126"/>
        <v>0</v>
      </c>
      <c r="AU226" s="10">
        <f t="shared" ca="1" si="127"/>
        <v>0</v>
      </c>
      <c r="AV226" s="10">
        <f t="shared" ca="1" si="128"/>
        <v>0</v>
      </c>
      <c r="AW226" s="10">
        <f t="shared" ca="1" si="129"/>
        <v>0</v>
      </c>
      <c r="AX226" s="10">
        <f t="shared" ca="1" si="112"/>
        <v>-6.8123529192703645</v>
      </c>
    </row>
    <row r="227" spans="2:50" x14ac:dyDescent="0.15">
      <c r="B227" s="4">
        <v>-5.4006975000255864</v>
      </c>
      <c r="C227" s="4">
        <f t="shared" si="113"/>
        <v>-5.1876975000233472</v>
      </c>
      <c r="F227" s="4">
        <v>206</v>
      </c>
      <c r="G227" s="4">
        <f t="shared" ca="1" si="99"/>
        <v>3</v>
      </c>
      <c r="H227" s="4">
        <f t="shared" ca="1" si="130"/>
        <v>2.8101728395061696</v>
      </c>
      <c r="I227" s="4">
        <f t="shared" ca="1" si="100"/>
        <v>0.25003999999999998</v>
      </c>
      <c r="J227" s="4">
        <f t="shared" ca="1" si="131"/>
        <v>-7.8752691358024762</v>
      </c>
      <c r="K227" s="4">
        <f t="shared" ca="1" si="114"/>
        <v>0.27880420832505071</v>
      </c>
      <c r="L227" s="4">
        <f t="shared" ca="1" si="115"/>
        <v>13</v>
      </c>
      <c r="M227" s="4">
        <f t="shared" ca="1" si="101"/>
        <v>-0.22945136519477274</v>
      </c>
      <c r="N227" s="4">
        <f t="shared" ca="1" si="116"/>
        <v>0.93322991980149572</v>
      </c>
      <c r="O227" s="4">
        <f t="shared" ca="1" si="117"/>
        <v>12</v>
      </c>
      <c r="P227" s="4">
        <f t="shared" ca="1" si="102"/>
        <v>0.80820081811980704</v>
      </c>
      <c r="Q227" s="4">
        <f t="shared" ca="1" si="118"/>
        <v>0.57874945292503432</v>
      </c>
      <c r="R227" s="4">
        <f t="shared" ca="1" si="119"/>
        <v>-7.2965196828774417</v>
      </c>
      <c r="S227" s="4">
        <f t="shared" ca="1" si="120"/>
        <v>225</v>
      </c>
      <c r="T227" s="4">
        <f t="shared" ca="1" si="121"/>
        <v>0.5</v>
      </c>
      <c r="U227" s="4">
        <f t="shared" ca="1" si="122"/>
        <v>-7.2965196828774417</v>
      </c>
      <c r="V227" s="4">
        <f t="shared" ca="1" si="123"/>
        <v>-8.8448247044183894</v>
      </c>
      <c r="Y227" s="4">
        <v>-4.431909999983219</v>
      </c>
      <c r="Z227" s="4">
        <v>-4.0147224999884656</v>
      </c>
      <c r="AA227" s="4">
        <v>-8.9261150000083944</v>
      </c>
      <c r="AB227" s="4">
        <v>-5.1101574999847799</v>
      </c>
      <c r="AD227" s="4">
        <v>-5.4006975000255864</v>
      </c>
      <c r="AE227" s="4">
        <f t="shared" si="103"/>
        <v>-5.1876975000233472</v>
      </c>
      <c r="AF227" s="4">
        <v>206</v>
      </c>
      <c r="AG227" s="2">
        <f t="shared" si="124"/>
        <v>33.099999999999945</v>
      </c>
      <c r="AH227" s="4">
        <f t="shared" si="104"/>
        <v>399</v>
      </c>
      <c r="AI227" s="4">
        <f t="shared" si="105"/>
        <v>1</v>
      </c>
      <c r="AJ227" s="2">
        <f t="shared" si="106"/>
        <v>0</v>
      </c>
      <c r="AK227" s="4">
        <v>206</v>
      </c>
      <c r="AL227" s="4">
        <f t="shared" ca="1" si="107"/>
        <v>-7.2965196828774417</v>
      </c>
      <c r="AM227" s="4">
        <f t="shared" ca="1" si="108"/>
        <v>-8.8448247044183894</v>
      </c>
      <c r="AN227" s="2">
        <f t="shared" si="125"/>
        <v>33.099999999999945</v>
      </c>
      <c r="AO227" s="4">
        <f t="shared" ca="1" si="109"/>
        <v>399</v>
      </c>
      <c r="AP227" s="4">
        <f t="shared" ca="1" si="110"/>
        <v>1</v>
      </c>
      <c r="AQ227" s="2">
        <f t="shared" ca="1" si="111"/>
        <v>0</v>
      </c>
      <c r="AT227" s="10">
        <f t="shared" ca="1" si="126"/>
        <v>0</v>
      </c>
      <c r="AU227" s="10">
        <f t="shared" ca="1" si="127"/>
        <v>0</v>
      </c>
      <c r="AV227" s="10">
        <f t="shared" ca="1" si="128"/>
        <v>0</v>
      </c>
      <c r="AW227" s="10">
        <f t="shared" ca="1" si="129"/>
        <v>0</v>
      </c>
      <c r="AX227" s="10">
        <f t="shared" ca="1" si="112"/>
        <v>-7.2965196828774417</v>
      </c>
    </row>
    <row r="228" spans="2:50" x14ac:dyDescent="0.15">
      <c r="B228" s="4">
        <v>-5.1876975000233472</v>
      </c>
      <c r="C228" s="4">
        <f t="shared" si="113"/>
        <v>-5.2196975000242674</v>
      </c>
      <c r="F228" s="4">
        <v>207</v>
      </c>
      <c r="G228" s="4">
        <f t="shared" ca="1" si="99"/>
        <v>3</v>
      </c>
      <c r="H228" s="4">
        <f t="shared" ca="1" si="130"/>
        <v>2.8266419753086387</v>
      </c>
      <c r="I228" s="4">
        <f t="shared" ca="1" si="100"/>
        <v>0.25003999999999998</v>
      </c>
      <c r="J228" s="4">
        <f t="shared" ca="1" si="131"/>
        <v>-7.625229135802476</v>
      </c>
      <c r="K228" s="4">
        <f t="shared" ca="1" si="114"/>
        <v>0.27660263923344153</v>
      </c>
      <c r="L228" s="4">
        <f t="shared" ca="1" si="115"/>
        <v>15</v>
      </c>
      <c r="M228" s="4">
        <f t="shared" ca="1" si="101"/>
        <v>-0.26306474246740297</v>
      </c>
      <c r="N228" s="4">
        <f t="shared" ca="1" si="116"/>
        <v>1.0057560300145827</v>
      </c>
      <c r="O228" s="4">
        <f t="shared" ca="1" si="117"/>
        <v>10</v>
      </c>
      <c r="P228" s="4">
        <f t="shared" ca="1" si="102"/>
        <v>-0.95653082614851026</v>
      </c>
      <c r="Q228" s="4">
        <f t="shared" ca="1" si="118"/>
        <v>-1.2195955686159132</v>
      </c>
      <c r="R228" s="4">
        <f t="shared" ca="1" si="119"/>
        <v>-8.8448247044183894</v>
      </c>
      <c r="S228" s="4">
        <f t="shared" ca="1" si="120"/>
        <v>225</v>
      </c>
      <c r="T228" s="4">
        <f t="shared" ca="1" si="121"/>
        <v>0.5</v>
      </c>
      <c r="U228" s="4">
        <f t="shared" ca="1" si="122"/>
        <v>-8.8448247044183894</v>
      </c>
      <c r="V228" s="4">
        <f t="shared" ca="1" si="123"/>
        <v>-7.9146197173329176</v>
      </c>
      <c r="Y228" s="4">
        <v>-4.5989099999843575</v>
      </c>
      <c r="Z228" s="4">
        <v>-6.1157224999917048</v>
      </c>
      <c r="AA228" s="4">
        <v>-7.1751150000061159</v>
      </c>
      <c r="AB228" s="4">
        <v>-5.8651574999863954</v>
      </c>
      <c r="AD228" s="4">
        <v>-5.1876975000233472</v>
      </c>
      <c r="AE228" s="4">
        <f t="shared" si="103"/>
        <v>-5.2196975000242674</v>
      </c>
      <c r="AF228" s="4">
        <v>207</v>
      </c>
      <c r="AG228" s="2">
        <f t="shared" si="124"/>
        <v>33.319999999999943</v>
      </c>
      <c r="AH228" s="4">
        <f t="shared" si="104"/>
        <v>399</v>
      </c>
      <c r="AI228" s="4">
        <f t="shared" si="105"/>
        <v>1</v>
      </c>
      <c r="AJ228" s="2">
        <f t="shared" si="106"/>
        <v>0</v>
      </c>
      <c r="AK228" s="4">
        <v>207</v>
      </c>
      <c r="AL228" s="4">
        <f t="shared" ca="1" si="107"/>
        <v>-8.8448247044183894</v>
      </c>
      <c r="AM228" s="4">
        <f t="shared" ca="1" si="108"/>
        <v>-7.9146197173329176</v>
      </c>
      <c r="AN228" s="2">
        <f t="shared" si="125"/>
        <v>33.319999999999943</v>
      </c>
      <c r="AO228" s="4">
        <f t="shared" ca="1" si="109"/>
        <v>399</v>
      </c>
      <c r="AP228" s="4">
        <f t="shared" ca="1" si="110"/>
        <v>1</v>
      </c>
      <c r="AQ228" s="2">
        <f t="shared" ca="1" si="111"/>
        <v>0</v>
      </c>
      <c r="AT228" s="10">
        <f t="shared" ca="1" si="126"/>
        <v>0</v>
      </c>
      <c r="AU228" s="10">
        <f t="shared" ca="1" si="127"/>
        <v>0</v>
      </c>
      <c r="AV228" s="10">
        <f t="shared" ca="1" si="128"/>
        <v>0</v>
      </c>
      <c r="AW228" s="10">
        <f t="shared" ca="1" si="129"/>
        <v>0</v>
      </c>
      <c r="AX228" s="10">
        <f t="shared" ca="1" si="112"/>
        <v>-8.8448247044183894</v>
      </c>
    </row>
    <row r="229" spans="2:50" x14ac:dyDescent="0.15">
      <c r="B229" s="4">
        <v>-5.2196975000242674</v>
      </c>
      <c r="C229" s="4">
        <f t="shared" si="113"/>
        <v>-3.6486975000258326</v>
      </c>
      <c r="F229" s="4">
        <v>208</v>
      </c>
      <c r="G229" s="4">
        <f t="shared" ca="1" si="99"/>
        <v>3</v>
      </c>
      <c r="H229" s="4">
        <f t="shared" ca="1" si="130"/>
        <v>2.8431111111111078</v>
      </c>
      <c r="I229" s="4">
        <f t="shared" ca="1" si="100"/>
        <v>0.25003999999999998</v>
      </c>
      <c r="J229" s="4">
        <f t="shared" ca="1" si="131"/>
        <v>-7.3751891358024757</v>
      </c>
      <c r="K229" s="4">
        <f t="shared" ca="1" si="114"/>
        <v>0.32110981787452886</v>
      </c>
      <c r="L229" s="4">
        <f t="shared" ca="1" si="115"/>
        <v>16</v>
      </c>
      <c r="M229" s="4">
        <f t="shared" ca="1" si="101"/>
        <v>1.2587637719350372E-15</v>
      </c>
      <c r="N229" s="4">
        <f t="shared" ca="1" si="116"/>
        <v>0.72587544585796948</v>
      </c>
      <c r="O229" s="4">
        <f t="shared" ca="1" si="117"/>
        <v>15</v>
      </c>
      <c r="P229" s="4">
        <f t="shared" ca="1" si="102"/>
        <v>-0.53943058153044343</v>
      </c>
      <c r="Q229" s="4">
        <f t="shared" ca="1" si="118"/>
        <v>-0.53943058153044221</v>
      </c>
      <c r="R229" s="4">
        <f t="shared" ca="1" si="119"/>
        <v>-7.9146197173329176</v>
      </c>
      <c r="S229" s="4">
        <f t="shared" ca="1" si="120"/>
        <v>225</v>
      </c>
      <c r="T229" s="4">
        <f t="shared" ca="1" si="121"/>
        <v>0.5</v>
      </c>
      <c r="U229" s="4">
        <f t="shared" ca="1" si="122"/>
        <v>-7.9146197173329176</v>
      </c>
      <c r="V229" s="4">
        <f t="shared" ca="1" si="123"/>
        <v>-7.4211313367423797</v>
      </c>
      <c r="Y229" s="4">
        <v>-7.6029099999850303</v>
      </c>
      <c r="Z229" s="4">
        <v>2.8472775000096817</v>
      </c>
      <c r="AA229" s="4">
        <v>-6.8821150000069053</v>
      </c>
      <c r="AB229" s="4">
        <v>-3.8451574999847082</v>
      </c>
      <c r="AD229" s="4">
        <v>-5.2196975000242674</v>
      </c>
      <c r="AE229" s="4">
        <f t="shared" si="103"/>
        <v>-3.6486975000258326</v>
      </c>
      <c r="AF229" s="4">
        <v>208</v>
      </c>
      <c r="AG229" s="2">
        <f t="shared" si="124"/>
        <v>33.539999999999942</v>
      </c>
      <c r="AH229" s="4">
        <f t="shared" si="104"/>
        <v>399</v>
      </c>
      <c r="AI229" s="4">
        <f t="shared" si="105"/>
        <v>1</v>
      </c>
      <c r="AJ229" s="2">
        <f t="shared" si="106"/>
        <v>0</v>
      </c>
      <c r="AK229" s="4">
        <v>208</v>
      </c>
      <c r="AL229" s="4">
        <f t="shared" ca="1" si="107"/>
        <v>-7.9146197173329176</v>
      </c>
      <c r="AM229" s="4">
        <f t="shared" ca="1" si="108"/>
        <v>-7.4211313367423797</v>
      </c>
      <c r="AN229" s="2">
        <f t="shared" si="125"/>
        <v>33.539999999999942</v>
      </c>
      <c r="AO229" s="4">
        <f t="shared" ca="1" si="109"/>
        <v>399</v>
      </c>
      <c r="AP229" s="4">
        <f t="shared" ca="1" si="110"/>
        <v>1</v>
      </c>
      <c r="AQ229" s="2">
        <f t="shared" ca="1" si="111"/>
        <v>0</v>
      </c>
      <c r="AT229" s="10">
        <f t="shared" ca="1" si="126"/>
        <v>0</v>
      </c>
      <c r="AU229" s="10">
        <f t="shared" ca="1" si="127"/>
        <v>0</v>
      </c>
      <c r="AV229" s="10">
        <f t="shared" ca="1" si="128"/>
        <v>0</v>
      </c>
      <c r="AW229" s="10">
        <f t="shared" ca="1" si="129"/>
        <v>0</v>
      </c>
      <c r="AX229" s="10">
        <f t="shared" ca="1" si="112"/>
        <v>-7.9146197173329176</v>
      </c>
    </row>
    <row r="230" spans="2:50" x14ac:dyDescent="0.15">
      <c r="B230" s="4">
        <v>-3.6486975000258326</v>
      </c>
      <c r="C230" s="4">
        <f t="shared" si="113"/>
        <v>-3.3286975000237362</v>
      </c>
      <c r="F230" s="4">
        <v>209</v>
      </c>
      <c r="G230" s="4">
        <f t="shared" ca="1" si="99"/>
        <v>3</v>
      </c>
      <c r="H230" s="4">
        <f t="shared" ca="1" si="130"/>
        <v>2.8595802469135769</v>
      </c>
      <c r="I230" s="4">
        <f t="shared" ca="1" si="100"/>
        <v>0.25003999999999998</v>
      </c>
      <c r="J230" s="4">
        <f t="shared" ca="1" si="131"/>
        <v>-7.1251491358024754</v>
      </c>
      <c r="K230" s="4">
        <f t="shared" ca="1" si="114"/>
        <v>1.0843840918826597</v>
      </c>
      <c r="L230" s="4">
        <f t="shared" ca="1" si="115"/>
        <v>20</v>
      </c>
      <c r="M230" s="4">
        <f t="shared" ca="1" si="101"/>
        <v>0.33509311282158716</v>
      </c>
      <c r="N230" s="4">
        <f t="shared" ca="1" si="116"/>
        <v>0.8071756227689435</v>
      </c>
      <c r="O230" s="4">
        <f t="shared" ca="1" si="117"/>
        <v>7</v>
      </c>
      <c r="P230" s="4">
        <f t="shared" ca="1" si="102"/>
        <v>-0.63107531376149117</v>
      </c>
      <c r="Q230" s="4">
        <f t="shared" ca="1" si="118"/>
        <v>-0.29598220093990402</v>
      </c>
      <c r="R230" s="4">
        <f t="shared" ca="1" si="119"/>
        <v>-7.4211313367423797</v>
      </c>
      <c r="S230" s="4">
        <f t="shared" ca="1" si="120"/>
        <v>225</v>
      </c>
      <c r="T230" s="4">
        <f t="shared" ca="1" si="121"/>
        <v>0.5</v>
      </c>
      <c r="U230" s="4">
        <f t="shared" ca="1" si="122"/>
        <v>-7.4211313367423797</v>
      </c>
      <c r="V230" s="4">
        <f t="shared" ca="1" si="123"/>
        <v>-6.8751091358024805</v>
      </c>
      <c r="Y230" s="4">
        <v>-7.7859099999848524</v>
      </c>
      <c r="Z230" s="4">
        <v>-4.1287224999884131</v>
      </c>
      <c r="AA230" s="4">
        <v>-4.9871150000093678</v>
      </c>
      <c r="AB230" s="4">
        <v>-4.3101574999866443</v>
      </c>
      <c r="AD230" s="4">
        <v>-3.6486975000258326</v>
      </c>
      <c r="AE230" s="4">
        <f t="shared" si="103"/>
        <v>-3.3286975000237362</v>
      </c>
      <c r="AF230" s="4">
        <v>209</v>
      </c>
      <c r="AG230" s="2">
        <f t="shared" si="124"/>
        <v>33.759999999999941</v>
      </c>
      <c r="AH230" s="4">
        <f t="shared" si="104"/>
        <v>399</v>
      </c>
      <c r="AI230" s="4">
        <f t="shared" si="105"/>
        <v>1</v>
      </c>
      <c r="AJ230" s="2">
        <f t="shared" si="106"/>
        <v>0</v>
      </c>
      <c r="AK230" s="4">
        <v>209</v>
      </c>
      <c r="AL230" s="4">
        <f t="shared" ca="1" si="107"/>
        <v>-7.4211313367423797</v>
      </c>
      <c r="AM230" s="4">
        <f t="shared" ca="1" si="108"/>
        <v>-6.8751091358024805</v>
      </c>
      <c r="AN230" s="2">
        <f t="shared" si="125"/>
        <v>33.759999999999941</v>
      </c>
      <c r="AO230" s="4">
        <f t="shared" ca="1" si="109"/>
        <v>399</v>
      </c>
      <c r="AP230" s="4">
        <f t="shared" ca="1" si="110"/>
        <v>1</v>
      </c>
      <c r="AQ230" s="2">
        <f t="shared" ca="1" si="111"/>
        <v>0</v>
      </c>
      <c r="AT230" s="10">
        <f t="shared" ca="1" si="126"/>
        <v>0</v>
      </c>
      <c r="AU230" s="10">
        <f t="shared" ca="1" si="127"/>
        <v>0</v>
      </c>
      <c r="AV230" s="10">
        <f t="shared" ca="1" si="128"/>
        <v>0</v>
      </c>
      <c r="AW230" s="10">
        <f t="shared" ca="1" si="129"/>
        <v>0</v>
      </c>
      <c r="AX230" s="10">
        <f t="shared" ca="1" si="112"/>
        <v>-7.4211313367423797</v>
      </c>
    </row>
    <row r="231" spans="2:50" x14ac:dyDescent="0.15">
      <c r="B231" s="4">
        <v>-3.3286975000237362</v>
      </c>
      <c r="C231" s="4">
        <f t="shared" si="113"/>
        <v>-3.7546975000246618</v>
      </c>
      <c r="F231" s="4">
        <v>210</v>
      </c>
      <c r="G231" s="4">
        <f t="shared" ca="1" si="99"/>
        <v>3</v>
      </c>
      <c r="H231" s="4">
        <f t="shared" ca="1" si="130"/>
        <v>2.876049382716046</v>
      </c>
      <c r="I231" s="4">
        <f t="shared" ca="1" si="100"/>
        <v>0.25003999999999998</v>
      </c>
      <c r="J231" s="4">
        <f t="shared" ca="1" si="131"/>
        <v>-6.8751091358024752</v>
      </c>
      <c r="K231" s="4">
        <f t="shared" ca="1" si="114"/>
        <v>1.8019059554258763</v>
      </c>
      <c r="L231" s="4">
        <f t="shared" ca="1" si="115"/>
        <v>10</v>
      </c>
      <c r="M231" s="4">
        <f t="shared" ca="1" si="101"/>
        <v>3.5313822233484501E-15</v>
      </c>
      <c r="N231" s="4">
        <f t="shared" ca="1" si="116"/>
        <v>1.7434463611778364</v>
      </c>
      <c r="O231" s="4">
        <f t="shared" ca="1" si="117"/>
        <v>4</v>
      </c>
      <c r="P231" s="4">
        <f t="shared" ca="1" si="102"/>
        <v>-8.5420322141199279E-15</v>
      </c>
      <c r="Q231" s="4">
        <f t="shared" ca="1" si="118"/>
        <v>-5.0106499907714778E-15</v>
      </c>
      <c r="R231" s="4">
        <f t="shared" ca="1" si="119"/>
        <v>-6.8751091358024805</v>
      </c>
      <c r="S231" s="4">
        <f t="shared" ca="1" si="120"/>
        <v>225</v>
      </c>
      <c r="T231" s="4">
        <f t="shared" ca="1" si="121"/>
        <v>0.5</v>
      </c>
      <c r="U231" s="4">
        <f t="shared" ca="1" si="122"/>
        <v>-6.8751091358024805</v>
      </c>
      <c r="V231" s="4">
        <f t="shared" ca="1" si="123"/>
        <v>-7.1958703006311024</v>
      </c>
      <c r="Y231" s="4">
        <v>-7.0519099999835078</v>
      </c>
      <c r="Z231" s="4">
        <v>-4.8637224999907858</v>
      </c>
      <c r="AA231" s="4">
        <v>-4.6171150000091643</v>
      </c>
      <c r="AB231" s="4">
        <v>-3.3341574999852241</v>
      </c>
      <c r="AD231" s="4">
        <v>-3.3286975000237362</v>
      </c>
      <c r="AE231" s="4">
        <f t="shared" si="103"/>
        <v>-3.7546975000246618</v>
      </c>
      <c r="AF231" s="4">
        <v>210</v>
      </c>
      <c r="AG231" s="2">
        <f t="shared" si="124"/>
        <v>33.97999999999994</v>
      </c>
      <c r="AH231" s="4">
        <f t="shared" si="104"/>
        <v>399</v>
      </c>
      <c r="AI231" s="4">
        <f t="shared" si="105"/>
        <v>1</v>
      </c>
      <c r="AJ231" s="2">
        <f t="shared" si="106"/>
        <v>0</v>
      </c>
      <c r="AK231" s="4">
        <v>210</v>
      </c>
      <c r="AL231" s="4">
        <f t="shared" ca="1" si="107"/>
        <v>-6.8751091358024805</v>
      </c>
      <c r="AM231" s="4">
        <f t="shared" ca="1" si="108"/>
        <v>-7.1958703006311024</v>
      </c>
      <c r="AN231" s="2">
        <f t="shared" si="125"/>
        <v>33.97999999999994</v>
      </c>
      <c r="AO231" s="4">
        <f t="shared" ca="1" si="109"/>
        <v>399</v>
      </c>
      <c r="AP231" s="4">
        <f t="shared" ca="1" si="110"/>
        <v>1</v>
      </c>
      <c r="AQ231" s="2">
        <f t="shared" ca="1" si="111"/>
        <v>0</v>
      </c>
      <c r="AT231" s="10">
        <f t="shared" ca="1" si="126"/>
        <v>0</v>
      </c>
      <c r="AU231" s="10">
        <f t="shared" ca="1" si="127"/>
        <v>0</v>
      </c>
      <c r="AV231" s="10">
        <f t="shared" ca="1" si="128"/>
        <v>0</v>
      </c>
      <c r="AW231" s="10">
        <f t="shared" ca="1" si="129"/>
        <v>0</v>
      </c>
      <c r="AX231" s="10">
        <f t="shared" ca="1" si="112"/>
        <v>-6.8751091358024805</v>
      </c>
    </row>
    <row r="232" spans="2:50" x14ac:dyDescent="0.15">
      <c r="B232" s="4">
        <v>-3.7546975000246618</v>
      </c>
      <c r="C232" s="4">
        <f t="shared" si="113"/>
        <v>-3.4386975000231246</v>
      </c>
      <c r="F232" s="4">
        <v>211</v>
      </c>
      <c r="G232" s="4">
        <f t="shared" ca="1" si="99"/>
        <v>3</v>
      </c>
      <c r="H232" s="4">
        <f t="shared" ca="1" si="130"/>
        <v>2.8925185185185152</v>
      </c>
      <c r="I232" s="4">
        <f t="shared" ca="1" si="100"/>
        <v>0.25003999999999998</v>
      </c>
      <c r="J232" s="4">
        <f t="shared" ca="1" si="131"/>
        <v>-6.6250691358024749</v>
      </c>
      <c r="K232" s="4">
        <f t="shared" ca="1" si="114"/>
        <v>0.53506653534820803</v>
      </c>
      <c r="L232" s="4">
        <f t="shared" ca="1" si="115"/>
        <v>19</v>
      </c>
      <c r="M232" s="4">
        <f t="shared" ca="1" si="101"/>
        <v>0.32864466814568455</v>
      </c>
      <c r="N232" s="4">
        <f t="shared" ca="1" si="116"/>
        <v>1.7988916659486398</v>
      </c>
      <c r="O232" s="4">
        <f t="shared" ca="1" si="117"/>
        <v>12</v>
      </c>
      <c r="P232" s="4">
        <f t="shared" ca="1" si="102"/>
        <v>-0.89944583297431235</v>
      </c>
      <c r="Q232" s="4">
        <f t="shared" ca="1" si="118"/>
        <v>-0.57080116482862775</v>
      </c>
      <c r="R232" s="4">
        <f t="shared" ca="1" si="119"/>
        <v>-7.1958703006311024</v>
      </c>
      <c r="S232" s="4">
        <f t="shared" ca="1" si="120"/>
        <v>225</v>
      </c>
      <c r="T232" s="4">
        <f t="shared" ca="1" si="121"/>
        <v>0.5</v>
      </c>
      <c r="U232" s="4">
        <f t="shared" ca="1" si="122"/>
        <v>-7.1958703006311024</v>
      </c>
      <c r="V232" s="4">
        <f t="shared" ca="1" si="123"/>
        <v>-5.0841356820407171</v>
      </c>
      <c r="Y232" s="4">
        <v>-6.8139099999839914</v>
      </c>
      <c r="Z232" s="4">
        <v>-3.9627224999918553</v>
      </c>
      <c r="AA232" s="4">
        <v>-3.6961150000074383</v>
      </c>
      <c r="AB232" s="4">
        <v>-3.4861574999851541</v>
      </c>
      <c r="AD232" s="4">
        <v>-3.7546975000246618</v>
      </c>
      <c r="AE232" s="4">
        <f t="shared" si="103"/>
        <v>-3.4386975000231246</v>
      </c>
      <c r="AF232" s="4">
        <v>211</v>
      </c>
      <c r="AG232" s="2">
        <f t="shared" si="124"/>
        <v>34.199999999999939</v>
      </c>
      <c r="AH232" s="4">
        <f t="shared" si="104"/>
        <v>399</v>
      </c>
      <c r="AI232" s="4">
        <f t="shared" si="105"/>
        <v>1</v>
      </c>
      <c r="AJ232" s="2">
        <f t="shared" si="106"/>
        <v>0</v>
      </c>
      <c r="AK232" s="4">
        <v>211</v>
      </c>
      <c r="AL232" s="4">
        <f t="shared" ca="1" si="107"/>
        <v>-7.1958703006311024</v>
      </c>
      <c r="AM232" s="4">
        <f t="shared" ca="1" si="108"/>
        <v>-5.0841356820407171</v>
      </c>
      <c r="AN232" s="2">
        <f t="shared" si="125"/>
        <v>34.199999999999939</v>
      </c>
      <c r="AO232" s="4">
        <f t="shared" ca="1" si="109"/>
        <v>399</v>
      </c>
      <c r="AP232" s="4">
        <f t="shared" ca="1" si="110"/>
        <v>1</v>
      </c>
      <c r="AQ232" s="2">
        <f t="shared" ca="1" si="111"/>
        <v>0</v>
      </c>
      <c r="AT232" s="10">
        <f t="shared" ca="1" si="126"/>
        <v>0</v>
      </c>
      <c r="AU232" s="10">
        <f t="shared" ca="1" si="127"/>
        <v>0</v>
      </c>
      <c r="AV232" s="10">
        <f t="shared" ca="1" si="128"/>
        <v>0</v>
      </c>
      <c r="AW232" s="10">
        <f t="shared" ca="1" si="129"/>
        <v>0</v>
      </c>
      <c r="AX232" s="10">
        <f t="shared" ca="1" si="112"/>
        <v>-7.1958703006311024</v>
      </c>
    </row>
    <row r="233" spans="2:50" x14ac:dyDescent="0.15">
      <c r="B233" s="4">
        <v>-3.4386975000231246</v>
      </c>
      <c r="C233" s="4">
        <f t="shared" si="113"/>
        <v>-3.70569750002403</v>
      </c>
      <c r="F233" s="4">
        <v>212</v>
      </c>
      <c r="G233" s="4">
        <f t="shared" ca="1" si="99"/>
        <v>3</v>
      </c>
      <c r="H233" s="4">
        <f t="shared" ca="1" si="130"/>
        <v>2.9089876543209843</v>
      </c>
      <c r="I233" s="4">
        <f t="shared" ca="1" si="100"/>
        <v>0.25003999999999998</v>
      </c>
      <c r="J233" s="4">
        <f t="shared" ca="1" si="131"/>
        <v>-6.3750291358024747</v>
      </c>
      <c r="K233" s="4">
        <f t="shared" ca="1" si="114"/>
        <v>0.52420085780881953</v>
      </c>
      <c r="L233" s="4">
        <f t="shared" ca="1" si="115"/>
        <v>13</v>
      </c>
      <c r="M233" s="4">
        <f t="shared" ca="1" si="101"/>
        <v>0.49013631648087352</v>
      </c>
      <c r="N233" s="4">
        <f t="shared" ca="1" si="116"/>
        <v>0.95650884032384242</v>
      </c>
      <c r="O233" s="4">
        <f t="shared" ca="1" si="117"/>
        <v>19</v>
      </c>
      <c r="P233" s="4">
        <f t="shared" ca="1" si="102"/>
        <v>0.8007571372808846</v>
      </c>
      <c r="Q233" s="4">
        <f t="shared" ca="1" si="118"/>
        <v>1.290893453761758</v>
      </c>
      <c r="R233" s="4">
        <f t="shared" ca="1" si="119"/>
        <v>-5.0841356820407171</v>
      </c>
      <c r="S233" s="4">
        <f t="shared" ca="1" si="120"/>
        <v>225</v>
      </c>
      <c r="T233" s="4">
        <f t="shared" ca="1" si="121"/>
        <v>0.5</v>
      </c>
      <c r="U233" s="4">
        <f t="shared" ca="1" si="122"/>
        <v>-5.0841356820407171</v>
      </c>
      <c r="V233" s="4">
        <f t="shared" ca="1" si="123"/>
        <v>-8.4733438227337334</v>
      </c>
      <c r="Y233" s="4">
        <v>-5.1299099999830844</v>
      </c>
      <c r="Z233" s="4">
        <v>-4.2857224999899302</v>
      </c>
      <c r="AA233" s="4">
        <v>-4.046115000008399</v>
      </c>
      <c r="AB233" s="4">
        <v>-3.3461574999833488</v>
      </c>
      <c r="AD233" s="4">
        <v>-3.4386975000231246</v>
      </c>
      <c r="AE233" s="4">
        <f t="shared" si="103"/>
        <v>-3.70569750002403</v>
      </c>
      <c r="AF233" s="4">
        <v>212</v>
      </c>
      <c r="AG233" s="2">
        <f t="shared" si="124"/>
        <v>34.419999999999938</v>
      </c>
      <c r="AH233" s="4">
        <f t="shared" si="104"/>
        <v>399</v>
      </c>
      <c r="AI233" s="4">
        <f t="shared" si="105"/>
        <v>1</v>
      </c>
      <c r="AJ233" s="2">
        <f t="shared" si="106"/>
        <v>0</v>
      </c>
      <c r="AK233" s="4">
        <v>212</v>
      </c>
      <c r="AL233" s="4">
        <f t="shared" ca="1" si="107"/>
        <v>-5.0841356820407171</v>
      </c>
      <c r="AM233" s="4">
        <f t="shared" ca="1" si="108"/>
        <v>-8.4733438227337334</v>
      </c>
      <c r="AN233" s="2">
        <f t="shared" si="125"/>
        <v>34.419999999999938</v>
      </c>
      <c r="AO233" s="4">
        <f t="shared" ca="1" si="109"/>
        <v>399</v>
      </c>
      <c r="AP233" s="4">
        <f t="shared" ca="1" si="110"/>
        <v>1</v>
      </c>
      <c r="AQ233" s="2">
        <f t="shared" ca="1" si="111"/>
        <v>0</v>
      </c>
      <c r="AT233" s="10">
        <f t="shared" ca="1" si="126"/>
        <v>0</v>
      </c>
      <c r="AU233" s="10">
        <f t="shared" ca="1" si="127"/>
        <v>0</v>
      </c>
      <c r="AV233" s="10">
        <f t="shared" ca="1" si="128"/>
        <v>0</v>
      </c>
      <c r="AW233" s="10">
        <f t="shared" ca="1" si="129"/>
        <v>0</v>
      </c>
      <c r="AX233" s="10">
        <f t="shared" ca="1" si="112"/>
        <v>-5.0841356820407171</v>
      </c>
    </row>
    <row r="234" spans="2:50" x14ac:dyDescent="0.15">
      <c r="B234" s="4">
        <v>-3.70569750002403</v>
      </c>
      <c r="C234" s="4">
        <f t="shared" si="113"/>
        <v>-3.3466975000244759</v>
      </c>
      <c r="F234" s="4">
        <v>213</v>
      </c>
      <c r="G234" s="4">
        <f t="shared" ca="1" si="99"/>
        <v>3</v>
      </c>
      <c r="H234" s="4">
        <f t="shared" ca="1" si="130"/>
        <v>2.9254567901234534</v>
      </c>
      <c r="I234" s="4">
        <f t="shared" ca="1" si="100"/>
        <v>0.25003999999999998</v>
      </c>
      <c r="J234" s="4">
        <f t="shared" ca="1" si="131"/>
        <v>-6.1249891358024744</v>
      </c>
      <c r="K234" s="4">
        <f t="shared" ca="1" si="114"/>
        <v>1.3158358342344405</v>
      </c>
      <c r="L234" s="4">
        <f t="shared" ca="1" si="115"/>
        <v>18</v>
      </c>
      <c r="M234" s="4">
        <f t="shared" ca="1" si="101"/>
        <v>-1.1395472596569207</v>
      </c>
      <c r="N234" s="4">
        <f t="shared" ca="1" si="116"/>
        <v>1.4941681518177239</v>
      </c>
      <c r="O234" s="4">
        <f t="shared" ca="1" si="117"/>
        <v>20</v>
      </c>
      <c r="P234" s="4">
        <f t="shared" ca="1" si="102"/>
        <v>-1.2088074272743381</v>
      </c>
      <c r="Q234" s="4">
        <f t="shared" ca="1" si="118"/>
        <v>-2.348354686931259</v>
      </c>
      <c r="R234" s="4">
        <f t="shared" ca="1" si="119"/>
        <v>-8.4733438227337334</v>
      </c>
      <c r="S234" s="4">
        <f t="shared" ca="1" si="120"/>
        <v>225</v>
      </c>
      <c r="T234" s="4">
        <f t="shared" ca="1" si="121"/>
        <v>0.5</v>
      </c>
      <c r="U234" s="4">
        <f t="shared" ca="1" si="122"/>
        <v>-8.4733438227337334</v>
      </c>
      <c r="V234" s="4">
        <f t="shared" ca="1" si="123"/>
        <v>-6.7351371628864927</v>
      </c>
      <c r="Y234" s="4">
        <v>-3.668909999984038</v>
      </c>
      <c r="Z234" s="4">
        <v>-3.5007224999894504</v>
      </c>
      <c r="AA234" s="4">
        <v>-3.7741150000094592</v>
      </c>
      <c r="AB234" s="4">
        <v>0.98084250001662099</v>
      </c>
      <c r="AD234" s="4">
        <v>-3.70569750002403</v>
      </c>
      <c r="AE234" s="4">
        <f t="shared" si="103"/>
        <v>-3.3466975000244759</v>
      </c>
      <c r="AF234" s="4">
        <v>213</v>
      </c>
      <c r="AG234" s="2">
        <f t="shared" si="124"/>
        <v>34.639999999999937</v>
      </c>
      <c r="AH234" s="4">
        <f t="shared" si="104"/>
        <v>399</v>
      </c>
      <c r="AI234" s="4">
        <f t="shared" si="105"/>
        <v>1</v>
      </c>
      <c r="AJ234" s="2">
        <f t="shared" si="106"/>
        <v>0</v>
      </c>
      <c r="AK234" s="4">
        <v>213</v>
      </c>
      <c r="AL234" s="4">
        <f t="shared" ca="1" si="107"/>
        <v>-8.4733438227337334</v>
      </c>
      <c r="AM234" s="4">
        <f t="shared" ca="1" si="108"/>
        <v>-6.7351371628864927</v>
      </c>
      <c r="AN234" s="2">
        <f t="shared" si="125"/>
        <v>34.639999999999937</v>
      </c>
      <c r="AO234" s="4">
        <f t="shared" ca="1" si="109"/>
        <v>399</v>
      </c>
      <c r="AP234" s="4">
        <f t="shared" ca="1" si="110"/>
        <v>1</v>
      </c>
      <c r="AQ234" s="2">
        <f t="shared" ca="1" si="111"/>
        <v>0</v>
      </c>
      <c r="AT234" s="10">
        <f t="shared" ca="1" si="126"/>
        <v>0</v>
      </c>
      <c r="AU234" s="10">
        <f t="shared" ca="1" si="127"/>
        <v>0</v>
      </c>
      <c r="AV234" s="10">
        <f t="shared" ca="1" si="128"/>
        <v>0</v>
      </c>
      <c r="AW234" s="10">
        <f t="shared" ca="1" si="129"/>
        <v>0</v>
      </c>
      <c r="AX234" s="10">
        <f t="shared" ca="1" si="112"/>
        <v>-8.4733438227337334</v>
      </c>
    </row>
    <row r="235" spans="2:50" x14ac:dyDescent="0.15">
      <c r="B235" s="4">
        <v>-3.3466975000244759</v>
      </c>
      <c r="C235" s="4">
        <f t="shared" si="113"/>
        <v>-4.1986975000263271</v>
      </c>
      <c r="F235" s="4">
        <v>214</v>
      </c>
      <c r="G235" s="4">
        <f t="shared" ca="1" si="99"/>
        <v>3</v>
      </c>
      <c r="H235" s="4">
        <f t="shared" ca="1" si="130"/>
        <v>2.9419259259259225</v>
      </c>
      <c r="I235" s="4">
        <f t="shared" ca="1" si="100"/>
        <v>0.25003999999999998</v>
      </c>
      <c r="J235" s="4">
        <f t="shared" ca="1" si="131"/>
        <v>-5.8749491358024741</v>
      </c>
      <c r="K235" s="4">
        <f t="shared" ca="1" si="114"/>
        <v>1.3382150093146756</v>
      </c>
      <c r="L235" s="4">
        <f t="shared" ca="1" si="115"/>
        <v>18</v>
      </c>
      <c r="M235" s="4">
        <f t="shared" ca="1" si="101"/>
        <v>-0.86018802708403241</v>
      </c>
      <c r="N235" s="4">
        <f t="shared" ca="1" si="116"/>
        <v>0.81192433373521933</v>
      </c>
      <c r="O235" s="4">
        <f t="shared" ca="1" si="117"/>
        <v>4</v>
      </c>
      <c r="P235" s="4">
        <f t="shared" ca="1" si="102"/>
        <v>1.3528122606481133E-14</v>
      </c>
      <c r="Q235" s="4">
        <f t="shared" ca="1" si="118"/>
        <v>-0.86018802708401887</v>
      </c>
      <c r="R235" s="4">
        <f t="shared" ca="1" si="119"/>
        <v>-6.7351371628864927</v>
      </c>
      <c r="S235" s="4">
        <f t="shared" ca="1" si="120"/>
        <v>225</v>
      </c>
      <c r="T235" s="4">
        <f t="shared" ca="1" si="121"/>
        <v>0.5</v>
      </c>
      <c r="U235" s="4">
        <f t="shared" ca="1" si="122"/>
        <v>-6.7351371628864927</v>
      </c>
      <c r="V235" s="4">
        <f t="shared" ca="1" si="123"/>
        <v>-6.4700337867521602</v>
      </c>
      <c r="Y235" s="4">
        <v>-4.361909999985869</v>
      </c>
      <c r="Z235" s="4">
        <v>-4.2707224999887217</v>
      </c>
      <c r="AA235" s="4">
        <v>-4.7051150000072539</v>
      </c>
      <c r="AB235" s="4">
        <v>-3.2981574999837449</v>
      </c>
      <c r="AD235" s="4">
        <v>-3.3466975000244759</v>
      </c>
      <c r="AE235" s="4">
        <f t="shared" si="103"/>
        <v>-4.1986975000263271</v>
      </c>
      <c r="AF235" s="4">
        <v>214</v>
      </c>
      <c r="AG235" s="2">
        <f t="shared" si="124"/>
        <v>34.859999999999935</v>
      </c>
      <c r="AH235" s="4">
        <f t="shared" si="104"/>
        <v>399</v>
      </c>
      <c r="AI235" s="4">
        <f t="shared" si="105"/>
        <v>1</v>
      </c>
      <c r="AJ235" s="2">
        <f t="shared" si="106"/>
        <v>0</v>
      </c>
      <c r="AK235" s="4">
        <v>214</v>
      </c>
      <c r="AL235" s="4">
        <f t="shared" ca="1" si="107"/>
        <v>-6.7351371628864927</v>
      </c>
      <c r="AM235" s="4">
        <f t="shared" ca="1" si="108"/>
        <v>-6.4700337867521602</v>
      </c>
      <c r="AN235" s="2">
        <f t="shared" si="125"/>
        <v>34.859999999999935</v>
      </c>
      <c r="AO235" s="4">
        <f t="shared" ca="1" si="109"/>
        <v>399</v>
      </c>
      <c r="AP235" s="4">
        <f t="shared" ca="1" si="110"/>
        <v>1</v>
      </c>
      <c r="AQ235" s="2">
        <f t="shared" ca="1" si="111"/>
        <v>0</v>
      </c>
      <c r="AT235" s="10">
        <f t="shared" ca="1" si="126"/>
        <v>0</v>
      </c>
      <c r="AU235" s="10">
        <f t="shared" ca="1" si="127"/>
        <v>0</v>
      </c>
      <c r="AV235" s="10">
        <f t="shared" ca="1" si="128"/>
        <v>0</v>
      </c>
      <c r="AW235" s="10">
        <f t="shared" ca="1" si="129"/>
        <v>0</v>
      </c>
      <c r="AX235" s="10">
        <f t="shared" ca="1" si="112"/>
        <v>-6.7351371628864927</v>
      </c>
    </row>
    <row r="236" spans="2:50" x14ac:dyDescent="0.15">
      <c r="B236" s="4">
        <v>-4.1986975000263271</v>
      </c>
      <c r="C236" s="4">
        <f t="shared" si="113"/>
        <v>-4.4186975000251039</v>
      </c>
      <c r="F236" s="4">
        <v>215</v>
      </c>
      <c r="G236" s="4">
        <f t="shared" ca="1" si="99"/>
        <v>3</v>
      </c>
      <c r="H236" s="4">
        <f t="shared" ca="1" si="130"/>
        <v>2.9583950617283916</v>
      </c>
      <c r="I236" s="4">
        <f t="shared" ca="1" si="100"/>
        <v>0.25003999999999998</v>
      </c>
      <c r="J236" s="4">
        <f t="shared" ca="1" si="131"/>
        <v>-5.6249091358024739</v>
      </c>
      <c r="K236" s="4">
        <f t="shared" ca="1" si="114"/>
        <v>0.37893387343760154</v>
      </c>
      <c r="L236" s="4">
        <f t="shared" ca="1" si="115"/>
        <v>4</v>
      </c>
      <c r="M236" s="4">
        <f t="shared" ca="1" si="101"/>
        <v>-0.37893387343760154</v>
      </c>
      <c r="N236" s="4">
        <f t="shared" ca="1" si="116"/>
        <v>1.6547280965276816</v>
      </c>
      <c r="O236" s="4">
        <f t="shared" ca="1" si="117"/>
        <v>11</v>
      </c>
      <c r="P236" s="4">
        <f t="shared" ca="1" si="102"/>
        <v>-0.46619077751208515</v>
      </c>
      <c r="Q236" s="4">
        <f t="shared" ca="1" si="118"/>
        <v>-0.8451246509496867</v>
      </c>
      <c r="R236" s="4">
        <f t="shared" ca="1" si="119"/>
        <v>-6.4700337867521602</v>
      </c>
      <c r="S236" s="4">
        <f t="shared" ca="1" si="120"/>
        <v>225</v>
      </c>
      <c r="T236" s="4">
        <f t="shared" ca="1" si="121"/>
        <v>0.5</v>
      </c>
      <c r="U236" s="4">
        <f t="shared" ca="1" si="122"/>
        <v>-6.4700337867521602</v>
      </c>
      <c r="V236" s="4">
        <f t="shared" ca="1" si="123"/>
        <v>-4.5291079719384637</v>
      </c>
      <c r="Y236" s="4">
        <v>-4.3499099999841917</v>
      </c>
      <c r="Z236" s="4">
        <v>-4.9427224999902819</v>
      </c>
      <c r="AA236" s="4">
        <v>-4.5201150000089285</v>
      </c>
      <c r="AB236" s="4">
        <v>-3.7051574999864556</v>
      </c>
      <c r="AD236" s="4">
        <v>-4.1986975000263271</v>
      </c>
      <c r="AE236" s="4">
        <f t="shared" si="103"/>
        <v>-4.4186975000251039</v>
      </c>
      <c r="AF236" s="4">
        <v>215</v>
      </c>
      <c r="AG236" s="2">
        <f t="shared" si="124"/>
        <v>35.079999999999934</v>
      </c>
      <c r="AH236" s="4">
        <f t="shared" si="104"/>
        <v>399</v>
      </c>
      <c r="AI236" s="4">
        <f t="shared" si="105"/>
        <v>1</v>
      </c>
      <c r="AJ236" s="2">
        <f t="shared" si="106"/>
        <v>0</v>
      </c>
      <c r="AK236" s="4">
        <v>215</v>
      </c>
      <c r="AL236" s="4">
        <f t="shared" ca="1" si="107"/>
        <v>-6.4700337867521602</v>
      </c>
      <c r="AM236" s="4">
        <f t="shared" ca="1" si="108"/>
        <v>-4.5291079719384637</v>
      </c>
      <c r="AN236" s="2">
        <f t="shared" si="125"/>
        <v>35.079999999999934</v>
      </c>
      <c r="AO236" s="4">
        <f t="shared" ca="1" si="109"/>
        <v>399</v>
      </c>
      <c r="AP236" s="4">
        <f t="shared" ca="1" si="110"/>
        <v>1</v>
      </c>
      <c r="AQ236" s="2">
        <f t="shared" ca="1" si="111"/>
        <v>0</v>
      </c>
      <c r="AT236" s="10">
        <f t="shared" ca="1" si="126"/>
        <v>0</v>
      </c>
      <c r="AU236" s="10">
        <f t="shared" ca="1" si="127"/>
        <v>0</v>
      </c>
      <c r="AV236" s="10">
        <f t="shared" ca="1" si="128"/>
        <v>0</v>
      </c>
      <c r="AW236" s="10">
        <f t="shared" ca="1" si="129"/>
        <v>0</v>
      </c>
      <c r="AX236" s="10">
        <f t="shared" ca="1" si="112"/>
        <v>-6.4700337867521602</v>
      </c>
    </row>
    <row r="237" spans="2:50" x14ac:dyDescent="0.15">
      <c r="B237" s="4">
        <v>-4.4186975000251039</v>
      </c>
      <c r="C237" s="4">
        <f t="shared" si="113"/>
        <v>-5.1306975000251498</v>
      </c>
      <c r="F237" s="4">
        <v>216</v>
      </c>
      <c r="G237" s="4">
        <f t="shared" ca="1" si="99"/>
        <v>3</v>
      </c>
      <c r="H237" s="4">
        <f t="shared" ca="1" si="130"/>
        <v>2.9748641975308607</v>
      </c>
      <c r="I237" s="4">
        <f t="shared" ca="1" si="100"/>
        <v>0.25003999999999998</v>
      </c>
      <c r="J237" s="4">
        <f t="shared" ca="1" si="131"/>
        <v>-5.3748691358024736</v>
      </c>
      <c r="K237" s="4">
        <f t="shared" ca="1" si="114"/>
        <v>0.51779395760609903</v>
      </c>
      <c r="L237" s="4">
        <f t="shared" ca="1" si="115"/>
        <v>15</v>
      </c>
      <c r="M237" s="4">
        <f t="shared" ca="1" si="101"/>
        <v>0.30435165200702058</v>
      </c>
      <c r="N237" s="4">
        <f t="shared" ca="1" si="116"/>
        <v>1.2478216237329283</v>
      </c>
      <c r="O237" s="4">
        <f t="shared" ca="1" si="117"/>
        <v>14</v>
      </c>
      <c r="P237" s="4">
        <f t="shared" ca="1" si="102"/>
        <v>0.54140951185698982</v>
      </c>
      <c r="Q237" s="4">
        <f t="shared" ca="1" si="118"/>
        <v>0.84576116386401035</v>
      </c>
      <c r="R237" s="4">
        <f t="shared" ca="1" si="119"/>
        <v>-4.5291079719384637</v>
      </c>
      <c r="S237" s="4">
        <f t="shared" ca="1" si="120"/>
        <v>225</v>
      </c>
      <c r="T237" s="4">
        <f t="shared" ca="1" si="121"/>
        <v>0.5</v>
      </c>
      <c r="U237" s="4">
        <f t="shared" ca="1" si="122"/>
        <v>-4.5291079719384637</v>
      </c>
      <c r="V237" s="4">
        <f t="shared" ca="1" si="123"/>
        <v>-6.0074111110331154</v>
      </c>
      <c r="Y237" s="4">
        <v>-4.2249099999835948</v>
      </c>
      <c r="Z237" s="4">
        <v>-1.8007224999898597</v>
      </c>
      <c r="AA237" s="4">
        <v>-3.9041150000080904</v>
      </c>
      <c r="AB237" s="4">
        <v>-3.2831574999860891</v>
      </c>
      <c r="AD237" s="4">
        <v>-4.4186975000251039</v>
      </c>
      <c r="AE237" s="4">
        <f t="shared" si="103"/>
        <v>-5.1306975000251498</v>
      </c>
      <c r="AF237" s="4">
        <v>216</v>
      </c>
      <c r="AG237" s="2">
        <f t="shared" si="124"/>
        <v>35.299999999999933</v>
      </c>
      <c r="AH237" s="4">
        <f t="shared" si="104"/>
        <v>399</v>
      </c>
      <c r="AI237" s="4">
        <f t="shared" si="105"/>
        <v>1</v>
      </c>
      <c r="AJ237" s="2">
        <f t="shared" si="106"/>
        <v>0</v>
      </c>
      <c r="AK237" s="4">
        <v>216</v>
      </c>
      <c r="AL237" s="4">
        <f t="shared" ca="1" si="107"/>
        <v>-4.5291079719384637</v>
      </c>
      <c r="AM237" s="4">
        <f t="shared" ca="1" si="108"/>
        <v>-6.0074111110331154</v>
      </c>
      <c r="AN237" s="2">
        <f t="shared" si="125"/>
        <v>35.299999999999933</v>
      </c>
      <c r="AO237" s="4">
        <f t="shared" ca="1" si="109"/>
        <v>399</v>
      </c>
      <c r="AP237" s="4">
        <f t="shared" ca="1" si="110"/>
        <v>1</v>
      </c>
      <c r="AQ237" s="2">
        <f t="shared" ca="1" si="111"/>
        <v>0</v>
      </c>
      <c r="AT237" s="10">
        <f t="shared" ca="1" si="126"/>
        <v>0</v>
      </c>
      <c r="AU237" s="10">
        <f t="shared" ca="1" si="127"/>
        <v>0</v>
      </c>
      <c r="AV237" s="10">
        <f t="shared" ca="1" si="128"/>
        <v>0</v>
      </c>
      <c r="AW237" s="10">
        <f t="shared" ca="1" si="129"/>
        <v>0</v>
      </c>
      <c r="AX237" s="10">
        <f t="shared" ca="1" si="112"/>
        <v>-4.5291079719384637</v>
      </c>
    </row>
    <row r="238" spans="2:50" x14ac:dyDescent="0.15">
      <c r="B238" s="4">
        <v>-5.1306975000251498</v>
      </c>
      <c r="C238" s="4">
        <f t="shared" si="113"/>
        <v>-2.9996975000230464</v>
      </c>
      <c r="F238" s="4">
        <v>217</v>
      </c>
      <c r="G238" s="4">
        <f t="shared" ca="1" si="99"/>
        <v>3</v>
      </c>
      <c r="H238" s="4">
        <f t="shared" ca="1" si="130"/>
        <v>2.9913333333333298</v>
      </c>
      <c r="I238" s="4">
        <f t="shared" ca="1" si="100"/>
        <v>0.25003999999999998</v>
      </c>
      <c r="J238" s="4">
        <f t="shared" ca="1" si="131"/>
        <v>-5.1248291358024733</v>
      </c>
      <c r="K238" s="4">
        <f t="shared" ca="1" si="114"/>
        <v>1.2827724847714044</v>
      </c>
      <c r="L238" s="4">
        <f t="shared" ca="1" si="115"/>
        <v>20</v>
      </c>
      <c r="M238" s="4">
        <f t="shared" ca="1" si="101"/>
        <v>-1.0377847400966451</v>
      </c>
      <c r="N238" s="4">
        <f t="shared" ca="1" si="116"/>
        <v>0.74648406857520877</v>
      </c>
      <c r="O238" s="4">
        <f t="shared" ca="1" si="117"/>
        <v>15</v>
      </c>
      <c r="P238" s="4">
        <f t="shared" ca="1" si="102"/>
        <v>0.1552027648660031</v>
      </c>
      <c r="Q238" s="4">
        <f t="shared" ca="1" si="118"/>
        <v>-0.88258197523064208</v>
      </c>
      <c r="R238" s="4">
        <f t="shared" ca="1" si="119"/>
        <v>-6.0074111110331154</v>
      </c>
      <c r="S238" s="4">
        <f t="shared" ca="1" si="120"/>
        <v>225</v>
      </c>
      <c r="T238" s="4">
        <f t="shared" ca="1" si="121"/>
        <v>0.5</v>
      </c>
      <c r="U238" s="4">
        <f t="shared" ca="1" si="122"/>
        <v>-6.0074111110331154</v>
      </c>
      <c r="V238" s="4">
        <f t="shared" ca="1" si="123"/>
        <v>-3.2724815560067659</v>
      </c>
      <c r="Y238" s="4">
        <v>-4.9289099999860753</v>
      </c>
      <c r="Z238" s="4">
        <v>-4.9237224999885143</v>
      </c>
      <c r="AA238" s="4">
        <v>-5.2851150000066127</v>
      </c>
      <c r="AB238" s="4">
        <v>-3.8311574999845277</v>
      </c>
      <c r="AD238" s="4">
        <v>-5.1306975000251498</v>
      </c>
      <c r="AE238" s="4">
        <f t="shared" si="103"/>
        <v>-2.9996975000230464</v>
      </c>
      <c r="AF238" s="4">
        <v>217</v>
      </c>
      <c r="AG238" s="2">
        <f t="shared" si="124"/>
        <v>35.519999999999932</v>
      </c>
      <c r="AH238" s="4">
        <f t="shared" si="104"/>
        <v>399</v>
      </c>
      <c r="AI238" s="4">
        <f t="shared" si="105"/>
        <v>1</v>
      </c>
      <c r="AJ238" s="2">
        <f t="shared" si="106"/>
        <v>0</v>
      </c>
      <c r="AK238" s="4">
        <v>217</v>
      </c>
      <c r="AL238" s="4">
        <f t="shared" ca="1" si="107"/>
        <v>-6.0074111110331154</v>
      </c>
      <c r="AM238" s="4">
        <f t="shared" ca="1" si="108"/>
        <v>-3.2724815560067659</v>
      </c>
      <c r="AN238" s="2">
        <f t="shared" si="125"/>
        <v>35.519999999999932</v>
      </c>
      <c r="AO238" s="4">
        <f t="shared" ca="1" si="109"/>
        <v>399</v>
      </c>
      <c r="AP238" s="4">
        <f t="shared" ca="1" si="110"/>
        <v>1</v>
      </c>
      <c r="AQ238" s="2">
        <f t="shared" ca="1" si="111"/>
        <v>0</v>
      </c>
      <c r="AT238" s="10">
        <f t="shared" ca="1" si="126"/>
        <v>0</v>
      </c>
      <c r="AU238" s="10">
        <f t="shared" ca="1" si="127"/>
        <v>0</v>
      </c>
      <c r="AV238" s="10">
        <f t="shared" ca="1" si="128"/>
        <v>0</v>
      </c>
      <c r="AW238" s="10">
        <f t="shared" ca="1" si="129"/>
        <v>0</v>
      </c>
      <c r="AX238" s="10">
        <f t="shared" ca="1" si="112"/>
        <v>-6.0074111110331154</v>
      </c>
    </row>
    <row r="239" spans="2:50" x14ac:dyDescent="0.15">
      <c r="B239" s="4">
        <v>-2.9996975000230464</v>
      </c>
      <c r="C239" s="4">
        <f t="shared" si="113"/>
        <v>-4.0216975000255673</v>
      </c>
      <c r="F239" s="4">
        <v>218</v>
      </c>
      <c r="G239" s="4">
        <f t="shared" ca="1" si="99"/>
        <v>3</v>
      </c>
      <c r="H239" s="4">
        <f t="shared" ca="1" si="130"/>
        <v>3.007802469135799</v>
      </c>
      <c r="I239" s="4">
        <f t="shared" ca="1" si="100"/>
        <v>0.25003999999999998</v>
      </c>
      <c r="J239" s="4">
        <f t="shared" ca="1" si="131"/>
        <v>-4.8747891358024731</v>
      </c>
      <c r="K239" s="4">
        <f t="shared" ca="1" si="114"/>
        <v>0.70656823973444527</v>
      </c>
      <c r="L239" s="4">
        <f t="shared" ca="1" si="115"/>
        <v>7</v>
      </c>
      <c r="M239" s="4">
        <f t="shared" ca="1" si="101"/>
        <v>0.55241729433639797</v>
      </c>
      <c r="N239" s="4">
        <f t="shared" ca="1" si="116"/>
        <v>1.3428600779097677</v>
      </c>
      <c r="O239" s="4">
        <f t="shared" ca="1" si="117"/>
        <v>7</v>
      </c>
      <c r="P239" s="4">
        <f t="shared" ca="1" si="102"/>
        <v>1.0498902854593093</v>
      </c>
      <c r="Q239" s="4">
        <f t="shared" ca="1" si="118"/>
        <v>1.6023075797957071</v>
      </c>
      <c r="R239" s="4">
        <f t="shared" ca="1" si="119"/>
        <v>-3.2724815560067659</v>
      </c>
      <c r="S239" s="4">
        <f t="shared" ca="1" si="120"/>
        <v>225</v>
      </c>
      <c r="T239" s="4">
        <f t="shared" ca="1" si="121"/>
        <v>0.5</v>
      </c>
      <c r="U239" s="4">
        <f t="shared" ca="1" si="122"/>
        <v>-3.2724815560067659</v>
      </c>
      <c r="V239" s="4">
        <f t="shared" ca="1" si="123"/>
        <v>-5.8307767835769297</v>
      </c>
      <c r="Y239" s="4">
        <v>-4.4069099999859418</v>
      </c>
      <c r="Z239" s="4">
        <v>-3.7907224999891298</v>
      </c>
      <c r="AA239" s="4">
        <v>-4.6441150000084974</v>
      </c>
      <c r="AB239" s="4">
        <v>-3.8441574999836803</v>
      </c>
      <c r="AD239" s="4">
        <v>-2.9996975000230464</v>
      </c>
      <c r="AE239" s="4">
        <f t="shared" si="103"/>
        <v>-4.0216975000255673</v>
      </c>
      <c r="AF239" s="4">
        <v>218</v>
      </c>
      <c r="AG239" s="2">
        <f t="shared" si="124"/>
        <v>35.739999999999931</v>
      </c>
      <c r="AH239" s="4">
        <f t="shared" si="104"/>
        <v>399</v>
      </c>
      <c r="AI239" s="4">
        <f t="shared" si="105"/>
        <v>1</v>
      </c>
      <c r="AJ239" s="2">
        <f t="shared" si="106"/>
        <v>0</v>
      </c>
      <c r="AK239" s="4">
        <v>218</v>
      </c>
      <c r="AL239" s="4">
        <f t="shared" ca="1" si="107"/>
        <v>-3.2724815560067659</v>
      </c>
      <c r="AM239" s="4">
        <f t="shared" ca="1" si="108"/>
        <v>-5.8307767835769297</v>
      </c>
      <c r="AN239" s="2">
        <f t="shared" si="125"/>
        <v>35.739999999999931</v>
      </c>
      <c r="AO239" s="4">
        <f t="shared" ca="1" si="109"/>
        <v>399</v>
      </c>
      <c r="AP239" s="4">
        <f t="shared" ca="1" si="110"/>
        <v>1</v>
      </c>
      <c r="AQ239" s="2">
        <f t="shared" ca="1" si="111"/>
        <v>0</v>
      </c>
      <c r="AT239" s="10">
        <f t="shared" ca="1" si="126"/>
        <v>0</v>
      </c>
      <c r="AU239" s="10">
        <f t="shared" ca="1" si="127"/>
        <v>0</v>
      </c>
      <c r="AV239" s="10">
        <f t="shared" ca="1" si="128"/>
        <v>0</v>
      </c>
      <c r="AW239" s="10">
        <f t="shared" ca="1" si="129"/>
        <v>0</v>
      </c>
      <c r="AX239" s="10">
        <f t="shared" ca="1" si="112"/>
        <v>-3.2724815560067659</v>
      </c>
    </row>
    <row r="240" spans="2:50" x14ac:dyDescent="0.15">
      <c r="B240" s="4">
        <v>-4.0216975000255673</v>
      </c>
      <c r="C240" s="4">
        <f t="shared" si="113"/>
        <v>-4.6316975000237903</v>
      </c>
      <c r="F240" s="4">
        <v>219</v>
      </c>
      <c r="G240" s="4">
        <f t="shared" ca="1" si="99"/>
        <v>3</v>
      </c>
      <c r="H240" s="4">
        <f t="shared" ca="1" si="130"/>
        <v>3.0242716049382681</v>
      </c>
      <c r="I240" s="4">
        <f t="shared" ca="1" si="100"/>
        <v>0.25003999999999998</v>
      </c>
      <c r="J240" s="4">
        <f t="shared" ca="1" si="131"/>
        <v>-4.6247491358024728</v>
      </c>
      <c r="K240" s="4">
        <f t="shared" ca="1" si="114"/>
        <v>0.88476171049260177</v>
      </c>
      <c r="L240" s="4">
        <f t="shared" ca="1" si="115"/>
        <v>10</v>
      </c>
      <c r="M240" s="4">
        <f t="shared" ca="1" si="101"/>
        <v>-0.52004988522061013</v>
      </c>
      <c r="N240" s="4">
        <f t="shared" ca="1" si="116"/>
        <v>1.1670550764559002</v>
      </c>
      <c r="O240" s="4">
        <f t="shared" ca="1" si="117"/>
        <v>15</v>
      </c>
      <c r="P240" s="4">
        <f t="shared" ca="1" si="102"/>
        <v>-0.68597776255384624</v>
      </c>
      <c r="Q240" s="4">
        <f t="shared" ca="1" si="118"/>
        <v>-1.2060276477744565</v>
      </c>
      <c r="R240" s="4">
        <f t="shared" ca="1" si="119"/>
        <v>-5.8307767835769297</v>
      </c>
      <c r="S240" s="4">
        <f t="shared" ca="1" si="120"/>
        <v>225</v>
      </c>
      <c r="T240" s="4">
        <f t="shared" ca="1" si="121"/>
        <v>0.5</v>
      </c>
      <c r="U240" s="4">
        <f t="shared" ca="1" si="122"/>
        <v>-5.8307767835769297</v>
      </c>
      <c r="V240" s="4">
        <f t="shared" ca="1" si="123"/>
        <v>-2.9010135076947341</v>
      </c>
      <c r="Y240" s="4">
        <v>-3.2959099999843033</v>
      </c>
      <c r="Z240" s="4">
        <v>-5.0197224999912748</v>
      </c>
      <c r="AA240" s="4">
        <v>-3.1341150000088192</v>
      </c>
      <c r="AB240" s="4">
        <v>-3.913157499983555</v>
      </c>
      <c r="AD240" s="4">
        <v>-4.0216975000255673</v>
      </c>
      <c r="AE240" s="4">
        <f t="shared" si="103"/>
        <v>-4.6316975000237903</v>
      </c>
      <c r="AF240" s="4">
        <v>219</v>
      </c>
      <c r="AG240" s="2">
        <f t="shared" si="124"/>
        <v>35.95999999999993</v>
      </c>
      <c r="AH240" s="4">
        <f t="shared" si="104"/>
        <v>399</v>
      </c>
      <c r="AI240" s="4">
        <f t="shared" si="105"/>
        <v>1</v>
      </c>
      <c r="AJ240" s="2">
        <f t="shared" si="106"/>
        <v>0</v>
      </c>
      <c r="AK240" s="4">
        <v>219</v>
      </c>
      <c r="AL240" s="4">
        <f t="shared" ca="1" si="107"/>
        <v>-5.8307767835769297</v>
      </c>
      <c r="AM240" s="4">
        <f t="shared" ca="1" si="108"/>
        <v>-2.9010135076947341</v>
      </c>
      <c r="AN240" s="2">
        <f t="shared" si="125"/>
        <v>35.95999999999993</v>
      </c>
      <c r="AO240" s="4">
        <f t="shared" ca="1" si="109"/>
        <v>399</v>
      </c>
      <c r="AP240" s="4">
        <f t="shared" ca="1" si="110"/>
        <v>1</v>
      </c>
      <c r="AQ240" s="2">
        <f t="shared" ca="1" si="111"/>
        <v>0</v>
      </c>
      <c r="AT240" s="10">
        <f t="shared" ca="1" si="126"/>
        <v>0</v>
      </c>
      <c r="AU240" s="10">
        <f t="shared" ca="1" si="127"/>
        <v>0</v>
      </c>
      <c r="AV240" s="10">
        <f t="shared" ca="1" si="128"/>
        <v>0</v>
      </c>
      <c r="AW240" s="10">
        <f t="shared" ca="1" si="129"/>
        <v>0</v>
      </c>
      <c r="AX240" s="10">
        <f t="shared" ca="1" si="112"/>
        <v>-5.8307767835769297</v>
      </c>
    </row>
    <row r="241" spans="2:50" x14ac:dyDescent="0.15">
      <c r="B241" s="4">
        <v>-4.6316975000237903</v>
      </c>
      <c r="C241" s="4">
        <f t="shared" si="113"/>
        <v>-3.6246975000260306</v>
      </c>
      <c r="F241" s="4">
        <v>220</v>
      </c>
      <c r="G241" s="4">
        <f t="shared" ca="1" si="99"/>
        <v>3</v>
      </c>
      <c r="H241" s="4">
        <f t="shared" ca="1" si="130"/>
        <v>3.0407407407407372</v>
      </c>
      <c r="I241" s="4">
        <f t="shared" ca="1" si="100"/>
        <v>0.25003999999999998</v>
      </c>
      <c r="J241" s="4">
        <f t="shared" ca="1" si="131"/>
        <v>-4.3747091358024726</v>
      </c>
      <c r="K241" s="4">
        <f t="shared" ca="1" si="114"/>
        <v>1.4964297586002704</v>
      </c>
      <c r="L241" s="4">
        <f t="shared" ca="1" si="115"/>
        <v>18</v>
      </c>
      <c r="M241" s="4">
        <f t="shared" ca="1" si="101"/>
        <v>1.473695628107732</v>
      </c>
      <c r="N241" s="4">
        <f t="shared" ca="1" si="116"/>
        <v>1.5132593530741842</v>
      </c>
      <c r="O241" s="4">
        <f t="shared" ca="1" si="117"/>
        <v>20</v>
      </c>
      <c r="P241" s="4">
        <f t="shared" ca="1" si="102"/>
        <v>6.6736262182302223E-15</v>
      </c>
      <c r="Q241" s="4">
        <f t="shared" ca="1" si="118"/>
        <v>1.4736956281077387</v>
      </c>
      <c r="R241" s="4">
        <f t="shared" ca="1" si="119"/>
        <v>-2.9010135076947341</v>
      </c>
      <c r="S241" s="4">
        <f t="shared" ca="1" si="120"/>
        <v>225</v>
      </c>
      <c r="T241" s="4">
        <f t="shared" ca="1" si="121"/>
        <v>0.5</v>
      </c>
      <c r="U241" s="4">
        <f t="shared" ca="1" si="122"/>
        <v>-2.9010135076947341</v>
      </c>
      <c r="V241" s="4">
        <f t="shared" ca="1" si="123"/>
        <v>-3.1973181607147536</v>
      </c>
      <c r="Y241" s="4">
        <v>-2.1019099999861623</v>
      </c>
      <c r="Z241" s="4">
        <v>-4.4277224999902387</v>
      </c>
      <c r="AA241" s="4">
        <v>-2.9401150000083476</v>
      </c>
      <c r="AB241" s="4">
        <v>-4.2091574999858494</v>
      </c>
      <c r="AD241" s="4">
        <v>-4.6316975000237903</v>
      </c>
      <c r="AE241" s="4">
        <f t="shared" si="103"/>
        <v>-3.6246975000260306</v>
      </c>
      <c r="AF241" s="4">
        <v>220</v>
      </c>
      <c r="AG241" s="2">
        <f t="shared" si="124"/>
        <v>36.179999999999929</v>
      </c>
      <c r="AH241" s="4">
        <f t="shared" si="104"/>
        <v>399</v>
      </c>
      <c r="AI241" s="4">
        <f t="shared" si="105"/>
        <v>1</v>
      </c>
      <c r="AJ241" s="2">
        <f t="shared" si="106"/>
        <v>0</v>
      </c>
      <c r="AK241" s="4">
        <v>220</v>
      </c>
      <c r="AL241" s="4">
        <f t="shared" ca="1" si="107"/>
        <v>-2.9010135076947341</v>
      </c>
      <c r="AM241" s="4">
        <f t="shared" ca="1" si="108"/>
        <v>-3.1973181607147536</v>
      </c>
      <c r="AN241" s="2">
        <f t="shared" si="125"/>
        <v>36.179999999999929</v>
      </c>
      <c r="AO241" s="4">
        <f t="shared" ca="1" si="109"/>
        <v>399</v>
      </c>
      <c r="AP241" s="4">
        <f t="shared" ca="1" si="110"/>
        <v>1</v>
      </c>
      <c r="AQ241" s="2">
        <f t="shared" ca="1" si="111"/>
        <v>0</v>
      </c>
      <c r="AT241" s="10">
        <f t="shared" ca="1" si="126"/>
        <v>0</v>
      </c>
      <c r="AU241" s="10">
        <f t="shared" ca="1" si="127"/>
        <v>0</v>
      </c>
      <c r="AV241" s="10">
        <f t="shared" ca="1" si="128"/>
        <v>0</v>
      </c>
      <c r="AW241" s="10">
        <f t="shared" ca="1" si="129"/>
        <v>0</v>
      </c>
      <c r="AX241" s="10">
        <f t="shared" ca="1" si="112"/>
        <v>-2.9010135076947341</v>
      </c>
    </row>
    <row r="242" spans="2:50" x14ac:dyDescent="0.15">
      <c r="B242" s="4">
        <v>-3.6246975000260306</v>
      </c>
      <c r="C242" s="4">
        <f t="shared" si="113"/>
        <v>-4.2356975000252817</v>
      </c>
      <c r="F242" s="4">
        <v>221</v>
      </c>
      <c r="G242" s="4">
        <f t="shared" ca="1" si="99"/>
        <v>3</v>
      </c>
      <c r="H242" s="4">
        <f t="shared" ca="1" si="130"/>
        <v>3.0572098765432063</v>
      </c>
      <c r="I242" s="4">
        <f t="shared" ca="1" si="100"/>
        <v>0.25003999999999998</v>
      </c>
      <c r="J242" s="4">
        <f t="shared" ca="1" si="131"/>
        <v>-4.1246691358024723</v>
      </c>
      <c r="K242" s="4">
        <f t="shared" ca="1" si="114"/>
        <v>0.21284071199560761</v>
      </c>
      <c r="L242" s="4">
        <f t="shared" ca="1" si="115"/>
        <v>13</v>
      </c>
      <c r="M242" s="4">
        <f t="shared" ca="1" si="101"/>
        <v>6.257352217184306E-16</v>
      </c>
      <c r="N242" s="4">
        <f t="shared" ca="1" si="116"/>
        <v>1.8547019501754238</v>
      </c>
      <c r="O242" s="4">
        <f t="shared" ca="1" si="117"/>
        <v>12</v>
      </c>
      <c r="P242" s="4">
        <f t="shared" ca="1" si="102"/>
        <v>0.92735097508771824</v>
      </c>
      <c r="Q242" s="4">
        <f t="shared" ca="1" si="118"/>
        <v>0.92735097508771891</v>
      </c>
      <c r="R242" s="4">
        <f t="shared" ca="1" si="119"/>
        <v>-3.1973181607147536</v>
      </c>
      <c r="S242" s="4">
        <f t="shared" ca="1" si="120"/>
        <v>225</v>
      </c>
      <c r="T242" s="4">
        <f t="shared" ca="1" si="121"/>
        <v>0.5</v>
      </c>
      <c r="U242" s="4">
        <f t="shared" ca="1" si="122"/>
        <v>-3.1973181607147536</v>
      </c>
      <c r="V242" s="4">
        <f t="shared" ca="1" si="123"/>
        <v>-5.2166415216608621</v>
      </c>
      <c r="Y242" s="4">
        <v>-4.0959099999859916</v>
      </c>
      <c r="Z242" s="4">
        <v>-6.0857224999892878</v>
      </c>
      <c r="AA242" s="4">
        <v>-2.7401150000088137</v>
      </c>
      <c r="AB242" s="4">
        <v>-4.7261574999843958</v>
      </c>
      <c r="AD242" s="4">
        <v>-3.6246975000260306</v>
      </c>
      <c r="AE242" s="4">
        <f t="shared" si="103"/>
        <v>-4.2356975000252817</v>
      </c>
      <c r="AF242" s="4">
        <v>221</v>
      </c>
      <c r="AG242" s="2">
        <f t="shared" si="124"/>
        <v>36.399999999999928</v>
      </c>
      <c r="AH242" s="4">
        <f t="shared" si="104"/>
        <v>399</v>
      </c>
      <c r="AI242" s="4">
        <f t="shared" si="105"/>
        <v>1</v>
      </c>
      <c r="AJ242" s="2">
        <f t="shared" si="106"/>
        <v>0</v>
      </c>
      <c r="AK242" s="4">
        <v>221</v>
      </c>
      <c r="AL242" s="4">
        <f t="shared" ca="1" si="107"/>
        <v>-3.1973181607147536</v>
      </c>
      <c r="AM242" s="4">
        <f t="shared" ca="1" si="108"/>
        <v>-5.2166415216608621</v>
      </c>
      <c r="AN242" s="2">
        <f t="shared" si="125"/>
        <v>36.399999999999928</v>
      </c>
      <c r="AO242" s="4">
        <f t="shared" ca="1" si="109"/>
        <v>399</v>
      </c>
      <c r="AP242" s="4">
        <f t="shared" ca="1" si="110"/>
        <v>1</v>
      </c>
      <c r="AQ242" s="2">
        <f t="shared" ca="1" si="111"/>
        <v>0</v>
      </c>
      <c r="AT242" s="10">
        <f t="shared" ca="1" si="126"/>
        <v>0</v>
      </c>
      <c r="AU242" s="10">
        <f t="shared" ca="1" si="127"/>
        <v>0</v>
      </c>
      <c r="AV242" s="10">
        <f t="shared" ca="1" si="128"/>
        <v>0</v>
      </c>
      <c r="AW242" s="10">
        <f t="shared" ca="1" si="129"/>
        <v>0</v>
      </c>
      <c r="AX242" s="10">
        <f t="shared" ca="1" si="112"/>
        <v>-3.1973181607147536</v>
      </c>
    </row>
    <row r="243" spans="2:50" x14ac:dyDescent="0.15">
      <c r="B243" s="4">
        <v>-4.2356975000252817</v>
      </c>
      <c r="C243" s="4">
        <f t="shared" si="113"/>
        <v>-2.9106975000239288</v>
      </c>
      <c r="F243" s="4">
        <v>222</v>
      </c>
      <c r="G243" s="4">
        <f t="shared" ca="1" si="99"/>
        <v>3</v>
      </c>
      <c r="H243" s="4">
        <f t="shared" ca="1" si="130"/>
        <v>3.0736790123456754</v>
      </c>
      <c r="I243" s="4">
        <f t="shared" ca="1" si="100"/>
        <v>0.25003999999999998</v>
      </c>
      <c r="J243" s="4">
        <f t="shared" ca="1" si="131"/>
        <v>-3.8746291358024725</v>
      </c>
      <c r="K243" s="4">
        <f t="shared" ca="1" si="114"/>
        <v>0.35263183210809068</v>
      </c>
      <c r="L243" s="4">
        <f t="shared" ca="1" si="115"/>
        <v>16</v>
      </c>
      <c r="M243" s="4">
        <f t="shared" ca="1" si="101"/>
        <v>-0.24934835974586722</v>
      </c>
      <c r="N243" s="4">
        <f t="shared" ca="1" si="116"/>
        <v>1.2616997392197782</v>
      </c>
      <c r="O243" s="4">
        <f t="shared" ca="1" si="117"/>
        <v>9</v>
      </c>
      <c r="P243" s="4">
        <f t="shared" ca="1" si="102"/>
        <v>-1.0926640261125224</v>
      </c>
      <c r="Q243" s="4">
        <f t="shared" ca="1" si="118"/>
        <v>-1.3420123858583897</v>
      </c>
      <c r="R243" s="4">
        <f t="shared" ca="1" si="119"/>
        <v>-5.2166415216608621</v>
      </c>
      <c r="S243" s="4">
        <f t="shared" ca="1" si="120"/>
        <v>225</v>
      </c>
      <c r="T243" s="4">
        <f t="shared" ca="1" si="121"/>
        <v>0.5</v>
      </c>
      <c r="U243" s="4">
        <f t="shared" ca="1" si="122"/>
        <v>-5.2166415216608621</v>
      </c>
      <c r="V243" s="4">
        <f t="shared" ca="1" si="123"/>
        <v>-4.2415481570195093</v>
      </c>
      <c r="Y243" s="4">
        <v>-4.0549099999829252</v>
      </c>
      <c r="Z243" s="4">
        <v>-4.969722499989615</v>
      </c>
      <c r="AA243" s="4">
        <v>-2.4741150000089362</v>
      </c>
      <c r="AB243" s="4">
        <v>-3.5961574999845425</v>
      </c>
      <c r="AD243" s="4">
        <v>-4.2356975000252817</v>
      </c>
      <c r="AE243" s="4">
        <f t="shared" si="103"/>
        <v>-2.9106975000239288</v>
      </c>
      <c r="AF243" s="4">
        <v>222</v>
      </c>
      <c r="AG243" s="2">
        <f t="shared" si="124"/>
        <v>36.619999999999926</v>
      </c>
      <c r="AH243" s="4">
        <f t="shared" si="104"/>
        <v>399</v>
      </c>
      <c r="AI243" s="4">
        <f t="shared" si="105"/>
        <v>1</v>
      </c>
      <c r="AJ243" s="2">
        <f t="shared" si="106"/>
        <v>0</v>
      </c>
      <c r="AK243" s="4">
        <v>222</v>
      </c>
      <c r="AL243" s="4">
        <f t="shared" ca="1" si="107"/>
        <v>-5.2166415216608621</v>
      </c>
      <c r="AM243" s="4">
        <f t="shared" ca="1" si="108"/>
        <v>-4.2415481570195093</v>
      </c>
      <c r="AN243" s="2">
        <f t="shared" si="125"/>
        <v>36.619999999999926</v>
      </c>
      <c r="AO243" s="4">
        <f t="shared" ca="1" si="109"/>
        <v>399</v>
      </c>
      <c r="AP243" s="4">
        <f t="shared" ca="1" si="110"/>
        <v>1</v>
      </c>
      <c r="AQ243" s="2">
        <f t="shared" ca="1" si="111"/>
        <v>0</v>
      </c>
      <c r="AT243" s="10">
        <f t="shared" ca="1" si="126"/>
        <v>0</v>
      </c>
      <c r="AU243" s="10">
        <f t="shared" ca="1" si="127"/>
        <v>0</v>
      </c>
      <c r="AV243" s="10">
        <f t="shared" ca="1" si="128"/>
        <v>0</v>
      </c>
      <c r="AW243" s="10">
        <f t="shared" ca="1" si="129"/>
        <v>0</v>
      </c>
      <c r="AX243" s="10">
        <f t="shared" ca="1" si="112"/>
        <v>-5.2166415216608621</v>
      </c>
    </row>
    <row r="244" spans="2:50" x14ac:dyDescent="0.15">
      <c r="B244" s="4">
        <v>-2.9106975000239288</v>
      </c>
      <c r="C244" s="4">
        <f t="shared" si="113"/>
        <v>0.53530249997635337</v>
      </c>
      <c r="F244" s="4">
        <v>223</v>
      </c>
      <c r="G244" s="4">
        <f t="shared" ca="1" si="99"/>
        <v>3</v>
      </c>
      <c r="H244" s="4">
        <f t="shared" ca="1" si="130"/>
        <v>3.0901481481481445</v>
      </c>
      <c r="I244" s="4">
        <f t="shared" ca="1" si="100"/>
        <v>0.25003999999999998</v>
      </c>
      <c r="J244" s="4">
        <f t="shared" ca="1" si="131"/>
        <v>-3.6245891358024727</v>
      </c>
      <c r="K244" s="4">
        <f t="shared" ca="1" si="114"/>
        <v>1.7155450079682244</v>
      </c>
      <c r="L244" s="4">
        <f t="shared" ca="1" si="115"/>
        <v>7</v>
      </c>
      <c r="M244" s="4">
        <f t="shared" ca="1" si="101"/>
        <v>-1.3412670968204257</v>
      </c>
      <c r="N244" s="4">
        <f t="shared" ca="1" si="116"/>
        <v>0.89529401809784881</v>
      </c>
      <c r="O244" s="4">
        <f t="shared" ca="1" si="117"/>
        <v>20</v>
      </c>
      <c r="P244" s="4">
        <f t="shared" ca="1" si="102"/>
        <v>0.72430807560338906</v>
      </c>
      <c r="Q244" s="4">
        <f t="shared" ca="1" si="118"/>
        <v>-0.61695902121703661</v>
      </c>
      <c r="R244" s="4">
        <f t="shared" ca="1" si="119"/>
        <v>-4.2415481570195093</v>
      </c>
      <c r="S244" s="4">
        <f t="shared" ca="1" si="120"/>
        <v>225</v>
      </c>
      <c r="T244" s="4">
        <f t="shared" ca="1" si="121"/>
        <v>0.5</v>
      </c>
      <c r="U244" s="4">
        <f t="shared" ca="1" si="122"/>
        <v>-4.2415481570195093</v>
      </c>
      <c r="V244" s="4">
        <f t="shared" ca="1" si="123"/>
        <v>-2.7535532536304137</v>
      </c>
      <c r="Y244" s="4">
        <v>-3.8289099999850862</v>
      </c>
      <c r="Z244" s="4">
        <v>-3.6027224999912733</v>
      </c>
      <c r="AA244" s="4">
        <v>-3.3261150000072348</v>
      </c>
      <c r="AB244" s="4">
        <v>-4.3941574999841748</v>
      </c>
      <c r="AD244" s="4">
        <v>-2.9106975000239288</v>
      </c>
      <c r="AE244" s="4">
        <f t="shared" si="103"/>
        <v>0.53530249997635337</v>
      </c>
      <c r="AF244" s="4">
        <v>223</v>
      </c>
      <c r="AG244" s="2">
        <f t="shared" si="124"/>
        <v>36.839999999999925</v>
      </c>
      <c r="AH244" s="4">
        <f t="shared" si="104"/>
        <v>399</v>
      </c>
      <c r="AI244" s="4">
        <f t="shared" si="105"/>
        <v>1</v>
      </c>
      <c r="AJ244" s="2">
        <f t="shared" si="106"/>
        <v>0</v>
      </c>
      <c r="AK244" s="4">
        <v>223</v>
      </c>
      <c r="AL244" s="4">
        <f t="shared" ca="1" si="107"/>
        <v>-4.2415481570195093</v>
      </c>
      <c r="AM244" s="4">
        <f t="shared" ca="1" si="108"/>
        <v>-2.7535532536304137</v>
      </c>
      <c r="AN244" s="2">
        <f t="shared" si="125"/>
        <v>36.839999999999925</v>
      </c>
      <c r="AO244" s="4">
        <f t="shared" ca="1" si="109"/>
        <v>399</v>
      </c>
      <c r="AP244" s="4">
        <f t="shared" ca="1" si="110"/>
        <v>1</v>
      </c>
      <c r="AQ244" s="2">
        <f t="shared" ca="1" si="111"/>
        <v>0</v>
      </c>
      <c r="AT244" s="10">
        <f t="shared" ca="1" si="126"/>
        <v>0</v>
      </c>
      <c r="AU244" s="10">
        <f t="shared" ca="1" si="127"/>
        <v>0</v>
      </c>
      <c r="AV244" s="10">
        <f t="shared" ca="1" si="128"/>
        <v>0</v>
      </c>
      <c r="AW244" s="10">
        <f t="shared" ca="1" si="129"/>
        <v>0</v>
      </c>
      <c r="AX244" s="10">
        <f t="shared" ca="1" si="112"/>
        <v>-4.2415481570195093</v>
      </c>
    </row>
    <row r="245" spans="2:50" x14ac:dyDescent="0.15">
      <c r="B245" s="4">
        <v>0.53530249997635337</v>
      </c>
      <c r="C245" s="4">
        <f t="shared" si="113"/>
        <v>-3.2466975000247089</v>
      </c>
      <c r="F245" s="4">
        <v>224</v>
      </c>
      <c r="G245" s="4">
        <f t="shared" ca="1" si="99"/>
        <v>3</v>
      </c>
      <c r="H245" s="4">
        <f t="shared" ca="1" si="130"/>
        <v>3.1066172839506137</v>
      </c>
      <c r="I245" s="4">
        <f t="shared" ca="1" si="100"/>
        <v>0.25003999999999998</v>
      </c>
      <c r="J245" s="4">
        <f t="shared" ca="1" si="131"/>
        <v>-3.3745491358024728</v>
      </c>
      <c r="K245" s="4">
        <f t="shared" ca="1" si="114"/>
        <v>0.21063521619588624</v>
      </c>
      <c r="L245" s="4">
        <f t="shared" ca="1" si="115"/>
        <v>10</v>
      </c>
      <c r="M245" s="4">
        <f t="shared" ca="1" si="101"/>
        <v>0.12380827369337954</v>
      </c>
      <c r="N245" s="4">
        <f t="shared" ca="1" si="116"/>
        <v>0.55541554628101386</v>
      </c>
      <c r="O245" s="4">
        <f t="shared" ca="1" si="117"/>
        <v>17</v>
      </c>
      <c r="P245" s="4">
        <f t="shared" ca="1" si="102"/>
        <v>0.49718760847867988</v>
      </c>
      <c r="Q245" s="4">
        <f t="shared" ca="1" si="118"/>
        <v>0.62099588217205937</v>
      </c>
      <c r="R245" s="4">
        <f t="shared" ca="1" si="119"/>
        <v>-2.7535532536304137</v>
      </c>
      <c r="S245" s="4">
        <f t="shared" ca="1" si="120"/>
        <v>225</v>
      </c>
      <c r="T245" s="4">
        <f t="shared" ca="1" si="121"/>
        <v>0.5</v>
      </c>
      <c r="U245" s="4">
        <f t="shared" ca="1" si="122"/>
        <v>-2.7535532536304137</v>
      </c>
      <c r="V245" s="4">
        <f t="shared" ca="1" si="123"/>
        <v>-1.5748130327923087</v>
      </c>
      <c r="Y245" s="4">
        <v>-3.0639099999838493</v>
      </c>
      <c r="Z245" s="4">
        <v>-3.3657224999892321</v>
      </c>
      <c r="AA245" s="4">
        <v>-4.6121150000075772</v>
      </c>
      <c r="AB245" s="4">
        <v>-3.6161574999837853</v>
      </c>
      <c r="AD245" s="4">
        <v>0.53530249997635337</v>
      </c>
      <c r="AE245" s="4">
        <f t="shared" si="103"/>
        <v>-3.2466975000247089</v>
      </c>
      <c r="AF245" s="4">
        <v>224</v>
      </c>
      <c r="AG245" s="2">
        <f t="shared" si="124"/>
        <v>37.059999999999924</v>
      </c>
      <c r="AH245" s="4">
        <f t="shared" si="104"/>
        <v>399</v>
      </c>
      <c r="AI245" s="4">
        <f t="shared" si="105"/>
        <v>1</v>
      </c>
      <c r="AJ245" s="2">
        <f t="shared" si="106"/>
        <v>0</v>
      </c>
      <c r="AK245" s="4">
        <v>224</v>
      </c>
      <c r="AL245" s="4">
        <f t="shared" ca="1" si="107"/>
        <v>-2.7535532536304137</v>
      </c>
      <c r="AM245" s="4">
        <f t="shared" ca="1" si="108"/>
        <v>-1.5748130327923087</v>
      </c>
      <c r="AN245" s="2">
        <f t="shared" si="125"/>
        <v>37.059999999999924</v>
      </c>
      <c r="AO245" s="4">
        <f t="shared" ca="1" si="109"/>
        <v>399</v>
      </c>
      <c r="AP245" s="4">
        <f t="shared" ca="1" si="110"/>
        <v>1</v>
      </c>
      <c r="AQ245" s="2">
        <f t="shared" ca="1" si="111"/>
        <v>0</v>
      </c>
      <c r="AT245" s="10">
        <f t="shared" ca="1" si="126"/>
        <v>0</v>
      </c>
      <c r="AU245" s="10">
        <f t="shared" ca="1" si="127"/>
        <v>0</v>
      </c>
      <c r="AV245" s="10">
        <f t="shared" ca="1" si="128"/>
        <v>0</v>
      </c>
      <c r="AW245" s="10">
        <f t="shared" ca="1" si="129"/>
        <v>0</v>
      </c>
      <c r="AX245" s="10">
        <f t="shared" ca="1" si="112"/>
        <v>-2.7535532536304137</v>
      </c>
    </row>
    <row r="246" spans="2:50" x14ac:dyDescent="0.15">
      <c r="B246" s="4">
        <v>-3.2466975000247089</v>
      </c>
      <c r="C246" s="4">
        <f t="shared" si="113"/>
        <v>-2.8266975000228456</v>
      </c>
      <c r="F246" s="4">
        <v>225</v>
      </c>
      <c r="G246" s="4">
        <f t="shared" ca="1" si="99"/>
        <v>3</v>
      </c>
      <c r="H246" s="4">
        <f t="shared" ca="1" si="130"/>
        <v>3.1230864197530828</v>
      </c>
      <c r="I246" s="4">
        <f t="shared" ca="1" si="100"/>
        <v>0.25003999999999998</v>
      </c>
      <c r="J246" s="4">
        <f t="shared" ca="1" si="131"/>
        <v>-3.124509135802473</v>
      </c>
      <c r="K246" s="4">
        <f t="shared" ca="1" si="114"/>
        <v>1.1586750441155051</v>
      </c>
      <c r="L246" s="4">
        <f t="shared" ca="1" si="115"/>
        <v>18</v>
      </c>
      <c r="M246" s="4">
        <f t="shared" ca="1" si="101"/>
        <v>-5.6756832841570833E-16</v>
      </c>
      <c r="N246" s="4">
        <f t="shared" ca="1" si="116"/>
        <v>0.29753118634587039</v>
      </c>
      <c r="O246" s="4">
        <f t="shared" ca="1" si="117"/>
        <v>8</v>
      </c>
      <c r="P246" s="4">
        <f t="shared" ca="1" si="102"/>
        <v>0.21038631947964126</v>
      </c>
      <c r="Q246" s="4">
        <f t="shared" ca="1" si="118"/>
        <v>0.2103863194796407</v>
      </c>
      <c r="R246" s="4">
        <f t="shared" ca="1" si="119"/>
        <v>-2.9141228163228323</v>
      </c>
      <c r="S246" s="4">
        <f t="shared" ca="1" si="120"/>
        <v>225</v>
      </c>
      <c r="T246" s="4">
        <f t="shared" ca="1" si="121"/>
        <v>0.5</v>
      </c>
      <c r="U246" s="4">
        <f t="shared" ca="1" si="122"/>
        <v>-1.5748130327923087</v>
      </c>
      <c r="V246" s="4">
        <f t="shared" ca="1" si="123"/>
        <v>-2.5206813550438376</v>
      </c>
      <c r="Y246" s="4">
        <v>-4.5009099999830937</v>
      </c>
      <c r="Z246" s="4">
        <v>-3.5737224999898842</v>
      </c>
      <c r="AA246" s="4">
        <v>-3.3121150000070543</v>
      </c>
      <c r="AB246" s="4">
        <v>-1.5811574999844424</v>
      </c>
      <c r="AD246" s="4">
        <v>-3.2466975000247089</v>
      </c>
      <c r="AE246" s="4">
        <f t="shared" si="103"/>
        <v>-2.8266975000228456</v>
      </c>
      <c r="AF246" s="4">
        <v>225</v>
      </c>
      <c r="AG246" s="2">
        <f t="shared" si="124"/>
        <v>37.279999999999923</v>
      </c>
      <c r="AH246" s="4">
        <f t="shared" si="104"/>
        <v>399</v>
      </c>
      <c r="AI246" s="4">
        <f t="shared" si="105"/>
        <v>1</v>
      </c>
      <c r="AJ246" s="2">
        <f t="shared" si="106"/>
        <v>0</v>
      </c>
      <c r="AK246" s="4">
        <v>225</v>
      </c>
      <c r="AL246" s="4">
        <f t="shared" ca="1" si="107"/>
        <v>-1.5748130327923087</v>
      </c>
      <c r="AM246" s="4">
        <f t="shared" ca="1" si="108"/>
        <v>-2.5206813550438376</v>
      </c>
      <c r="AN246" s="2">
        <f t="shared" si="125"/>
        <v>37.279999999999923</v>
      </c>
      <c r="AO246" s="4">
        <f t="shared" ca="1" si="109"/>
        <v>399</v>
      </c>
      <c r="AP246" s="4">
        <f t="shared" ca="1" si="110"/>
        <v>1</v>
      </c>
      <c r="AQ246" s="2">
        <f t="shared" ca="1" si="111"/>
        <v>0</v>
      </c>
      <c r="AT246" s="10">
        <f t="shared" ca="1" si="126"/>
        <v>0</v>
      </c>
      <c r="AU246" s="10">
        <f t="shared" ca="1" si="127"/>
        <v>0</v>
      </c>
      <c r="AV246" s="10">
        <f t="shared" ca="1" si="128"/>
        <v>0</v>
      </c>
      <c r="AW246" s="10">
        <f t="shared" ca="1" si="129"/>
        <v>0</v>
      </c>
      <c r="AX246" s="10">
        <f t="shared" ca="1" si="112"/>
        <v>-2.9141228163228323</v>
      </c>
    </row>
    <row r="247" spans="2:50" x14ac:dyDescent="0.15">
      <c r="B247" s="4">
        <v>-2.8266975000228456</v>
      </c>
      <c r="C247" s="4">
        <f t="shared" si="113"/>
        <v>-1.7056975000251384</v>
      </c>
      <c r="F247" s="4">
        <v>226</v>
      </c>
      <c r="G247" s="4">
        <f t="shared" ca="1" si="99"/>
        <v>3</v>
      </c>
      <c r="H247" s="4">
        <f t="shared" ca="1" si="130"/>
        <v>3.1395555555555519</v>
      </c>
      <c r="I247" s="4">
        <f t="shared" ca="1" si="100"/>
        <v>0.25003999999999998</v>
      </c>
      <c r="J247" s="4">
        <f t="shared" ca="1" si="131"/>
        <v>-2.8744691358024732</v>
      </c>
      <c r="K247" s="4">
        <f t="shared" ca="1" si="114"/>
        <v>0.69762072365707106</v>
      </c>
      <c r="L247" s="4">
        <f t="shared" ca="1" si="115"/>
        <v>20</v>
      </c>
      <c r="M247" s="4">
        <f t="shared" ca="1" si="101"/>
        <v>0.66347673513659788</v>
      </c>
      <c r="N247" s="4">
        <f t="shared" ca="1" si="116"/>
        <v>1.0992302694795846</v>
      </c>
      <c r="O247" s="4">
        <f t="shared" ca="1" si="117"/>
        <v>11</v>
      </c>
      <c r="P247" s="4">
        <f t="shared" ca="1" si="102"/>
        <v>-0.30968895437796229</v>
      </c>
      <c r="Q247" s="4">
        <f t="shared" ca="1" si="118"/>
        <v>0.35378778075863559</v>
      </c>
      <c r="R247" s="4">
        <f t="shared" ca="1" si="119"/>
        <v>-2.5206813550438376</v>
      </c>
      <c r="S247" s="4">
        <f t="shared" ca="1" si="120"/>
        <v>225</v>
      </c>
      <c r="T247" s="4">
        <f t="shared" ca="1" si="121"/>
        <v>0.5</v>
      </c>
      <c r="U247" s="4">
        <f t="shared" ca="1" si="122"/>
        <v>-2.5206813550438376</v>
      </c>
      <c r="V247" s="4">
        <f t="shared" ca="1" si="123"/>
        <v>-3.3000803182564105</v>
      </c>
      <c r="Y247" s="4">
        <v>-2.4439099999860048</v>
      </c>
      <c r="Z247" s="4">
        <v>-2.448722499991618</v>
      </c>
      <c r="AA247" s="4">
        <v>-1.7461150000066539</v>
      </c>
      <c r="AB247" s="4">
        <v>-2.538157499984095</v>
      </c>
      <c r="AD247" s="4">
        <v>-2.8266975000228456</v>
      </c>
      <c r="AE247" s="4">
        <f t="shared" si="103"/>
        <v>-1.7056975000251384</v>
      </c>
      <c r="AF247" s="4">
        <v>226</v>
      </c>
      <c r="AG247" s="2">
        <f t="shared" si="124"/>
        <v>37.499999999999922</v>
      </c>
      <c r="AH247" s="4">
        <f t="shared" si="104"/>
        <v>399</v>
      </c>
      <c r="AI247" s="4">
        <f t="shared" si="105"/>
        <v>1</v>
      </c>
      <c r="AJ247" s="2">
        <f t="shared" si="106"/>
        <v>0</v>
      </c>
      <c r="AK247" s="4">
        <v>226</v>
      </c>
      <c r="AL247" s="4">
        <f t="shared" ca="1" si="107"/>
        <v>-2.5206813550438376</v>
      </c>
      <c r="AM247" s="4">
        <f t="shared" ca="1" si="108"/>
        <v>-3.3000803182564105</v>
      </c>
      <c r="AN247" s="2">
        <f t="shared" si="125"/>
        <v>37.499999999999922</v>
      </c>
      <c r="AO247" s="4">
        <f t="shared" ca="1" si="109"/>
        <v>399</v>
      </c>
      <c r="AP247" s="4">
        <f t="shared" ca="1" si="110"/>
        <v>1</v>
      </c>
      <c r="AQ247" s="2">
        <f t="shared" ca="1" si="111"/>
        <v>0</v>
      </c>
      <c r="AT247" s="10">
        <f t="shared" ca="1" si="126"/>
        <v>0</v>
      </c>
      <c r="AU247" s="10">
        <f t="shared" ca="1" si="127"/>
        <v>0</v>
      </c>
      <c r="AV247" s="10">
        <f t="shared" ca="1" si="128"/>
        <v>0</v>
      </c>
      <c r="AW247" s="10">
        <f t="shared" ca="1" si="129"/>
        <v>0</v>
      </c>
      <c r="AX247" s="10">
        <f t="shared" ca="1" si="112"/>
        <v>-2.5206813550438376</v>
      </c>
    </row>
    <row r="248" spans="2:50" x14ac:dyDescent="0.15">
      <c r="B248" s="4">
        <v>-1.7056975000251384</v>
      </c>
      <c r="C248" s="4">
        <f t="shared" si="113"/>
        <v>-0.34169750002632782</v>
      </c>
      <c r="F248" s="4">
        <v>227</v>
      </c>
      <c r="G248" s="4">
        <f t="shared" ca="1" si="99"/>
        <v>4</v>
      </c>
      <c r="H248" s="4">
        <f t="shared" ca="1" si="130"/>
        <v>3.156024691358021</v>
      </c>
      <c r="I248" s="4">
        <f t="shared" ca="1" si="100"/>
        <v>2.9630057803468206E-2</v>
      </c>
      <c r="J248" s="4">
        <f t="shared" ca="1" si="131"/>
        <v>-2.8448390779990049</v>
      </c>
      <c r="K248" s="4">
        <f t="shared" ca="1" si="114"/>
        <v>0.69864341358326709</v>
      </c>
      <c r="L248" s="4">
        <f t="shared" ca="1" si="115"/>
        <v>10</v>
      </c>
      <c r="M248" s="4">
        <f t="shared" ca="1" si="101"/>
        <v>-0.66444937105505109</v>
      </c>
      <c r="N248" s="4">
        <f t="shared" ca="1" si="116"/>
        <v>0.87419321848592357</v>
      </c>
      <c r="O248" s="4">
        <f t="shared" ca="1" si="117"/>
        <v>13</v>
      </c>
      <c r="P248" s="4">
        <f t="shared" ca="1" si="102"/>
        <v>0.20920813079764566</v>
      </c>
      <c r="Q248" s="4">
        <f t="shared" ca="1" si="118"/>
        <v>-0.45524124025740542</v>
      </c>
      <c r="R248" s="4">
        <f t="shared" ca="1" si="119"/>
        <v>-3.3000803182564105</v>
      </c>
      <c r="S248" s="4">
        <f t="shared" ca="1" si="120"/>
        <v>241</v>
      </c>
      <c r="T248" s="4">
        <f t="shared" ca="1" si="121"/>
        <v>-1</v>
      </c>
      <c r="U248" s="4">
        <f t="shared" ca="1" si="122"/>
        <v>-3.3000803182564105</v>
      </c>
      <c r="V248" s="4">
        <f t="shared" ca="1" si="123"/>
        <v>-2.1446860721986569</v>
      </c>
      <c r="Y248" s="4">
        <v>-3.7459099999850309</v>
      </c>
      <c r="Z248" s="4">
        <v>-3.8377224999912585</v>
      </c>
      <c r="AA248" s="4">
        <v>-3.5591150000087168</v>
      </c>
      <c r="AB248" s="4">
        <v>-3.7181574999856082</v>
      </c>
      <c r="AD248" s="4">
        <v>-1.7056975000251384</v>
      </c>
      <c r="AE248" s="4">
        <f t="shared" si="103"/>
        <v>-0.34169750002632782</v>
      </c>
      <c r="AF248" s="4">
        <v>227</v>
      </c>
      <c r="AG248" s="2">
        <f t="shared" si="124"/>
        <v>37.719999999999921</v>
      </c>
      <c r="AH248" s="4">
        <f t="shared" si="104"/>
        <v>399</v>
      </c>
      <c r="AI248" s="4">
        <f t="shared" si="105"/>
        <v>1</v>
      </c>
      <c r="AJ248" s="2">
        <f t="shared" si="106"/>
        <v>0</v>
      </c>
      <c r="AK248" s="4">
        <v>227</v>
      </c>
      <c r="AL248" s="4">
        <f t="shared" ca="1" si="107"/>
        <v>-3.3000803182564105</v>
      </c>
      <c r="AM248" s="4">
        <f t="shared" ca="1" si="108"/>
        <v>-2.1446860721986569</v>
      </c>
      <c r="AN248" s="2">
        <f t="shared" si="125"/>
        <v>37.719999999999921</v>
      </c>
      <c r="AO248" s="4">
        <f t="shared" ca="1" si="109"/>
        <v>399</v>
      </c>
      <c r="AP248" s="4">
        <f t="shared" ca="1" si="110"/>
        <v>1</v>
      </c>
      <c r="AQ248" s="2">
        <f t="shared" ca="1" si="111"/>
        <v>0</v>
      </c>
      <c r="AT248" s="10">
        <f t="shared" ca="1" si="126"/>
        <v>0</v>
      </c>
      <c r="AU248" s="10">
        <f t="shared" ca="1" si="127"/>
        <v>0</v>
      </c>
      <c r="AV248" s="10">
        <f t="shared" ca="1" si="128"/>
        <v>0</v>
      </c>
      <c r="AW248" s="10">
        <f t="shared" ca="1" si="129"/>
        <v>0</v>
      </c>
      <c r="AX248" s="10">
        <f t="shared" ca="1" si="112"/>
        <v>-3.3000803182564105</v>
      </c>
    </row>
    <row r="249" spans="2:50" x14ac:dyDescent="0.15">
      <c r="B249" s="4">
        <v>-0.34169750002632782</v>
      </c>
      <c r="C249" s="4">
        <f t="shared" si="113"/>
        <v>-2.2206975000251816</v>
      </c>
      <c r="F249" s="4">
        <v>228</v>
      </c>
      <c r="G249" s="4">
        <f t="shared" ca="1" si="99"/>
        <v>4</v>
      </c>
      <c r="H249" s="4">
        <f t="shared" ca="1" si="130"/>
        <v>3.1724938271604901</v>
      </c>
      <c r="I249" s="4">
        <f t="shared" ca="1" si="100"/>
        <v>2.9630057803468206E-2</v>
      </c>
      <c r="J249" s="4">
        <f t="shared" ca="1" si="131"/>
        <v>-2.8152090201955366</v>
      </c>
      <c r="K249" s="4">
        <f t="shared" ca="1" si="114"/>
        <v>0.7050295503036057</v>
      </c>
      <c r="L249" s="4">
        <f t="shared" ca="1" si="115"/>
        <v>15</v>
      </c>
      <c r="M249" s="4">
        <f t="shared" ca="1" si="101"/>
        <v>0.67052294799688517</v>
      </c>
      <c r="N249" s="4">
        <f t="shared" ca="1" si="116"/>
        <v>1.8488865735257549</v>
      </c>
      <c r="O249" s="4">
        <f t="shared" ca="1" si="117"/>
        <v>19</v>
      </c>
      <c r="P249" s="4">
        <f t="shared" ca="1" si="102"/>
        <v>-5.4363852692552909E-15</v>
      </c>
      <c r="Q249" s="4">
        <f t="shared" ca="1" si="118"/>
        <v>0.67052294799687973</v>
      </c>
      <c r="R249" s="4">
        <f t="shared" ca="1" si="119"/>
        <v>-2.1446860721986569</v>
      </c>
      <c r="S249" s="4">
        <f t="shared" ca="1" si="120"/>
        <v>241</v>
      </c>
      <c r="T249" s="4">
        <f t="shared" ca="1" si="121"/>
        <v>-1</v>
      </c>
      <c r="U249" s="4">
        <f t="shared" ca="1" si="122"/>
        <v>-2.1446860721986569</v>
      </c>
      <c r="V249" s="4">
        <f t="shared" ca="1" si="123"/>
        <v>-4.3231715215898445</v>
      </c>
      <c r="Y249" s="4">
        <v>5.0090000016211889E-2</v>
      </c>
      <c r="Z249" s="4">
        <v>-2.5727224999911869</v>
      </c>
      <c r="AA249" s="4">
        <v>-5.4921150000062369</v>
      </c>
      <c r="AB249" s="4">
        <v>-3.7981574999861323</v>
      </c>
      <c r="AD249" s="4">
        <v>-0.34169750002632782</v>
      </c>
      <c r="AE249" s="4">
        <f t="shared" si="103"/>
        <v>-2.2206975000251816</v>
      </c>
      <c r="AF249" s="4">
        <v>228</v>
      </c>
      <c r="AG249" s="2">
        <f t="shared" si="124"/>
        <v>37.93999999999992</v>
      </c>
      <c r="AH249" s="4">
        <f t="shared" si="104"/>
        <v>399</v>
      </c>
      <c r="AI249" s="4">
        <f t="shared" si="105"/>
        <v>1</v>
      </c>
      <c r="AJ249" s="2">
        <f t="shared" si="106"/>
        <v>0</v>
      </c>
      <c r="AK249" s="4">
        <v>228</v>
      </c>
      <c r="AL249" s="4">
        <f t="shared" ca="1" si="107"/>
        <v>-2.1446860721986569</v>
      </c>
      <c r="AM249" s="4">
        <f t="shared" ca="1" si="108"/>
        <v>-4.3231715215898445</v>
      </c>
      <c r="AN249" s="2">
        <f t="shared" si="125"/>
        <v>37.93999999999992</v>
      </c>
      <c r="AO249" s="4">
        <f t="shared" ca="1" si="109"/>
        <v>399</v>
      </c>
      <c r="AP249" s="4">
        <f t="shared" ca="1" si="110"/>
        <v>1</v>
      </c>
      <c r="AQ249" s="2">
        <f t="shared" ca="1" si="111"/>
        <v>0</v>
      </c>
      <c r="AT249" s="10">
        <f t="shared" ca="1" si="126"/>
        <v>0</v>
      </c>
      <c r="AU249" s="10">
        <f t="shared" ca="1" si="127"/>
        <v>0</v>
      </c>
      <c r="AV249" s="10">
        <f t="shared" ca="1" si="128"/>
        <v>0</v>
      </c>
      <c r="AW249" s="10">
        <f t="shared" ca="1" si="129"/>
        <v>0</v>
      </c>
      <c r="AX249" s="10">
        <f t="shared" ca="1" si="112"/>
        <v>-2.1446860721986569</v>
      </c>
    </row>
    <row r="250" spans="2:50" x14ac:dyDescent="0.15">
      <c r="B250" s="4">
        <v>-2.2206975000251816</v>
      </c>
      <c r="C250" s="4">
        <f t="shared" si="113"/>
        <v>-2.1516975000253069</v>
      </c>
      <c r="F250" s="4">
        <v>229</v>
      </c>
      <c r="G250" s="4">
        <f t="shared" ca="1" si="99"/>
        <v>4</v>
      </c>
      <c r="H250" s="4">
        <f t="shared" ca="1" si="130"/>
        <v>3.1889629629629592</v>
      </c>
      <c r="I250" s="4">
        <f t="shared" ca="1" si="100"/>
        <v>2.9630057803468206E-2</v>
      </c>
      <c r="J250" s="4">
        <f t="shared" ca="1" si="131"/>
        <v>-2.7855789623920684</v>
      </c>
      <c r="K250" s="4">
        <f t="shared" ca="1" si="114"/>
        <v>1.8799191950455785</v>
      </c>
      <c r="L250" s="4">
        <f t="shared" ca="1" si="115"/>
        <v>11</v>
      </c>
      <c r="M250" s="4">
        <f t="shared" ca="1" si="101"/>
        <v>-1.710034648494573</v>
      </c>
      <c r="N250" s="4">
        <f t="shared" ca="1" si="116"/>
        <v>0.34488417859359888</v>
      </c>
      <c r="O250" s="4">
        <f t="shared" ca="1" si="117"/>
        <v>12</v>
      </c>
      <c r="P250" s="4">
        <f t="shared" ca="1" si="102"/>
        <v>0.1724420892967968</v>
      </c>
      <c r="Q250" s="4">
        <f t="shared" ca="1" si="118"/>
        <v>-1.5375925591977762</v>
      </c>
      <c r="R250" s="4">
        <f t="shared" ca="1" si="119"/>
        <v>-4.3231715215898445</v>
      </c>
      <c r="S250" s="4">
        <f t="shared" ca="1" si="120"/>
        <v>241</v>
      </c>
      <c r="T250" s="4">
        <f t="shared" ca="1" si="121"/>
        <v>-1</v>
      </c>
      <c r="U250" s="4">
        <f t="shared" ca="1" si="122"/>
        <v>-4.3231715215898445</v>
      </c>
      <c r="V250" s="4">
        <f t="shared" ca="1" si="123"/>
        <v>-2.7559489045885814</v>
      </c>
      <c r="Y250" s="4">
        <v>-2.8389099999834855</v>
      </c>
      <c r="Z250" s="4">
        <v>-2.7007224999913149</v>
      </c>
      <c r="AA250" s="4">
        <v>-0.50211500000685305</v>
      </c>
      <c r="AB250" s="4">
        <v>-3.7301574999837328</v>
      </c>
      <c r="AD250" s="4">
        <v>-2.2206975000251816</v>
      </c>
      <c r="AE250" s="4">
        <f t="shared" si="103"/>
        <v>-2.1516975000253069</v>
      </c>
      <c r="AF250" s="4">
        <v>229</v>
      </c>
      <c r="AG250" s="2">
        <f t="shared" si="124"/>
        <v>38.159999999999918</v>
      </c>
      <c r="AH250" s="4">
        <f t="shared" si="104"/>
        <v>399</v>
      </c>
      <c r="AI250" s="4">
        <f t="shared" si="105"/>
        <v>1</v>
      </c>
      <c r="AJ250" s="2">
        <f t="shared" si="106"/>
        <v>0</v>
      </c>
      <c r="AK250" s="4">
        <v>229</v>
      </c>
      <c r="AL250" s="4">
        <f t="shared" ca="1" si="107"/>
        <v>-4.3231715215898445</v>
      </c>
      <c r="AM250" s="4">
        <f t="shared" ca="1" si="108"/>
        <v>-2.7559489045885814</v>
      </c>
      <c r="AN250" s="2">
        <f t="shared" si="125"/>
        <v>38.159999999999918</v>
      </c>
      <c r="AO250" s="4">
        <f t="shared" ca="1" si="109"/>
        <v>399</v>
      </c>
      <c r="AP250" s="4">
        <f t="shared" ca="1" si="110"/>
        <v>1</v>
      </c>
      <c r="AQ250" s="2">
        <f t="shared" ca="1" si="111"/>
        <v>0</v>
      </c>
      <c r="AT250" s="10">
        <f t="shared" ca="1" si="126"/>
        <v>0</v>
      </c>
      <c r="AU250" s="10">
        <f t="shared" ca="1" si="127"/>
        <v>0</v>
      </c>
      <c r="AV250" s="10">
        <f t="shared" ca="1" si="128"/>
        <v>0</v>
      </c>
      <c r="AW250" s="10">
        <f t="shared" ca="1" si="129"/>
        <v>0</v>
      </c>
      <c r="AX250" s="10">
        <f t="shared" ca="1" si="112"/>
        <v>-4.3231715215898445</v>
      </c>
    </row>
    <row r="251" spans="2:50" x14ac:dyDescent="0.15">
      <c r="B251" s="4">
        <v>-2.1516975000253069</v>
      </c>
      <c r="C251" s="4">
        <f t="shared" si="113"/>
        <v>-1.7606975000248326</v>
      </c>
      <c r="F251" s="4">
        <v>230</v>
      </c>
      <c r="G251" s="4">
        <f t="shared" ca="1" si="99"/>
        <v>4</v>
      </c>
      <c r="H251" s="4">
        <f t="shared" ca="1" si="130"/>
        <v>3.2054320987654283</v>
      </c>
      <c r="I251" s="4">
        <f t="shared" ca="1" si="100"/>
        <v>2.9630057803468206E-2</v>
      </c>
      <c r="J251" s="4">
        <f t="shared" ca="1" si="131"/>
        <v>-2.7559489045886001</v>
      </c>
      <c r="K251" s="4">
        <f t="shared" ca="1" si="114"/>
        <v>0.41989288720565054</v>
      </c>
      <c r="L251" s="4">
        <f t="shared" ca="1" si="115"/>
        <v>5</v>
      </c>
      <c r="M251" s="4">
        <f t="shared" ca="1" si="101"/>
        <v>1.3168344125797082E-14</v>
      </c>
      <c r="N251" s="4">
        <f t="shared" ca="1" si="116"/>
        <v>0.34609130296613105</v>
      </c>
      <c r="O251" s="4">
        <f t="shared" ca="1" si="117"/>
        <v>10</v>
      </c>
      <c r="P251" s="4">
        <f t="shared" ca="1" si="102"/>
        <v>5.4269190015731468E-15</v>
      </c>
      <c r="Q251" s="4">
        <f t="shared" ca="1" si="118"/>
        <v>1.8595263127370228E-14</v>
      </c>
      <c r="R251" s="4">
        <f t="shared" ca="1" si="119"/>
        <v>-2.7559489045885814</v>
      </c>
      <c r="S251" s="4">
        <f t="shared" ca="1" si="120"/>
        <v>241</v>
      </c>
      <c r="T251" s="4">
        <f t="shared" ca="1" si="121"/>
        <v>-1</v>
      </c>
      <c r="U251" s="4">
        <f t="shared" ca="1" si="122"/>
        <v>-2.7559489045885814</v>
      </c>
      <c r="V251" s="4">
        <f t="shared" ca="1" si="123"/>
        <v>-3.2638450556589529</v>
      </c>
      <c r="Y251" s="4">
        <v>-5.0569099999862033</v>
      </c>
      <c r="Z251" s="4">
        <v>-4.1747224999895138</v>
      </c>
      <c r="AA251" s="4">
        <v>-1.6051150000073733</v>
      </c>
      <c r="AB251" s="4">
        <v>-1.6451574999862828</v>
      </c>
      <c r="AD251" s="4">
        <v>-2.1516975000253069</v>
      </c>
      <c r="AE251" s="4">
        <f t="shared" si="103"/>
        <v>-1.7606975000248326</v>
      </c>
      <c r="AF251" s="4">
        <v>230</v>
      </c>
      <c r="AG251" s="2">
        <f t="shared" si="124"/>
        <v>38.379999999999917</v>
      </c>
      <c r="AH251" s="4">
        <f t="shared" si="104"/>
        <v>399</v>
      </c>
      <c r="AI251" s="4">
        <f t="shared" si="105"/>
        <v>1</v>
      </c>
      <c r="AJ251" s="2">
        <f t="shared" si="106"/>
        <v>0</v>
      </c>
      <c r="AK251" s="4">
        <v>230</v>
      </c>
      <c r="AL251" s="4">
        <f t="shared" ca="1" si="107"/>
        <v>-2.7559489045885814</v>
      </c>
      <c r="AM251" s="4">
        <f t="shared" ca="1" si="108"/>
        <v>-3.2638450556589529</v>
      </c>
      <c r="AN251" s="2">
        <f t="shared" si="125"/>
        <v>38.379999999999917</v>
      </c>
      <c r="AO251" s="4">
        <f t="shared" ca="1" si="109"/>
        <v>399</v>
      </c>
      <c r="AP251" s="4">
        <f t="shared" ca="1" si="110"/>
        <v>1</v>
      </c>
      <c r="AQ251" s="2">
        <f t="shared" ca="1" si="111"/>
        <v>0</v>
      </c>
      <c r="AT251" s="10">
        <f t="shared" ca="1" si="126"/>
        <v>0</v>
      </c>
      <c r="AU251" s="10">
        <f t="shared" ca="1" si="127"/>
        <v>0</v>
      </c>
      <c r="AV251" s="10">
        <f t="shared" ca="1" si="128"/>
        <v>0</v>
      </c>
      <c r="AW251" s="10">
        <f t="shared" ca="1" si="129"/>
        <v>0</v>
      </c>
      <c r="AX251" s="10">
        <f t="shared" ca="1" si="112"/>
        <v>-2.7559489045885814</v>
      </c>
    </row>
    <row r="252" spans="2:50" x14ac:dyDescent="0.15">
      <c r="B252" s="4">
        <v>-1.7606975000248326</v>
      </c>
      <c r="C252" s="4">
        <f t="shared" si="113"/>
        <v>-2.8086975000256587</v>
      </c>
      <c r="F252" s="4">
        <v>231</v>
      </c>
      <c r="G252" s="4">
        <f t="shared" ca="1" si="99"/>
        <v>4</v>
      </c>
      <c r="H252" s="4">
        <f t="shared" ca="1" si="130"/>
        <v>3.2219012345678975</v>
      </c>
      <c r="I252" s="4">
        <f t="shared" ca="1" si="100"/>
        <v>2.9630057803468206E-2</v>
      </c>
      <c r="J252" s="4">
        <f t="shared" ca="1" si="131"/>
        <v>-2.7263188467851318</v>
      </c>
      <c r="K252" s="4">
        <f t="shared" ca="1" si="114"/>
        <v>0.50718199318922674</v>
      </c>
      <c r="L252" s="4">
        <f t="shared" ca="1" si="115"/>
        <v>16</v>
      </c>
      <c r="M252" s="4">
        <f t="shared" ca="1" si="101"/>
        <v>0.19409014598742022</v>
      </c>
      <c r="N252" s="4">
        <f t="shared" ca="1" si="116"/>
        <v>0.73161635486124132</v>
      </c>
      <c r="O252" s="4">
        <f t="shared" ca="1" si="117"/>
        <v>4</v>
      </c>
      <c r="P252" s="4">
        <f t="shared" ca="1" si="102"/>
        <v>-0.73161635486124132</v>
      </c>
      <c r="Q252" s="4">
        <f t="shared" ca="1" si="118"/>
        <v>-0.53752620887382108</v>
      </c>
      <c r="R252" s="4">
        <f t="shared" ca="1" si="119"/>
        <v>-3.2638450556589529</v>
      </c>
      <c r="S252" s="4">
        <f t="shared" ca="1" si="120"/>
        <v>241</v>
      </c>
      <c r="T252" s="4">
        <f t="shared" ca="1" si="121"/>
        <v>-1</v>
      </c>
      <c r="U252" s="4">
        <f t="shared" ca="1" si="122"/>
        <v>-3.2638450556589529</v>
      </c>
      <c r="V252" s="4">
        <f t="shared" ca="1" si="123"/>
        <v>-2.064534264251094</v>
      </c>
      <c r="Y252" s="4">
        <v>-2.5039099999837333</v>
      </c>
      <c r="Z252" s="4">
        <v>-3.437722499988638</v>
      </c>
      <c r="AA252" s="4">
        <v>-2.6771150000080013</v>
      </c>
      <c r="AB252" s="4">
        <v>-2.0681574999841246</v>
      </c>
      <c r="AD252" s="4">
        <v>-1.7606975000248326</v>
      </c>
      <c r="AE252" s="4">
        <f t="shared" si="103"/>
        <v>-2.8086975000256587</v>
      </c>
      <c r="AF252" s="4">
        <v>231</v>
      </c>
      <c r="AG252" s="2">
        <f t="shared" si="124"/>
        <v>38.599999999999916</v>
      </c>
      <c r="AH252" s="4">
        <f t="shared" si="104"/>
        <v>399</v>
      </c>
      <c r="AI252" s="4">
        <f t="shared" si="105"/>
        <v>1</v>
      </c>
      <c r="AJ252" s="2">
        <f t="shared" si="106"/>
        <v>0</v>
      </c>
      <c r="AK252" s="4">
        <v>231</v>
      </c>
      <c r="AL252" s="4">
        <f t="shared" ca="1" si="107"/>
        <v>-3.2638450556589529</v>
      </c>
      <c r="AM252" s="4">
        <f t="shared" ca="1" si="108"/>
        <v>-2.064534264251094</v>
      </c>
      <c r="AN252" s="2">
        <f t="shared" si="125"/>
        <v>38.599999999999916</v>
      </c>
      <c r="AO252" s="4">
        <f t="shared" ca="1" si="109"/>
        <v>399</v>
      </c>
      <c r="AP252" s="4">
        <f t="shared" ca="1" si="110"/>
        <v>1</v>
      </c>
      <c r="AQ252" s="2">
        <f t="shared" ca="1" si="111"/>
        <v>0</v>
      </c>
      <c r="AT252" s="10">
        <f t="shared" ca="1" si="126"/>
        <v>0</v>
      </c>
      <c r="AU252" s="10">
        <f t="shared" ca="1" si="127"/>
        <v>0</v>
      </c>
      <c r="AV252" s="10">
        <f t="shared" ca="1" si="128"/>
        <v>0</v>
      </c>
      <c r="AW252" s="10">
        <f t="shared" ca="1" si="129"/>
        <v>0</v>
      </c>
      <c r="AX252" s="10">
        <f t="shared" ca="1" si="112"/>
        <v>-3.2638450556589529</v>
      </c>
    </row>
    <row r="253" spans="2:50" x14ac:dyDescent="0.15">
      <c r="B253" s="4">
        <v>-2.8086975000256587</v>
      </c>
      <c r="C253" s="4">
        <f t="shared" si="113"/>
        <v>-2.4286975000258337</v>
      </c>
      <c r="F253" s="4">
        <v>232</v>
      </c>
      <c r="G253" s="4">
        <f t="shared" ca="1" si="99"/>
        <v>4</v>
      </c>
      <c r="H253" s="4">
        <f t="shared" ca="1" si="130"/>
        <v>3.2383703703703666</v>
      </c>
      <c r="I253" s="4">
        <f t="shared" ca="1" si="100"/>
        <v>2.9630057803468206E-2</v>
      </c>
      <c r="J253" s="4">
        <f t="shared" ca="1" si="131"/>
        <v>-2.6966887889816635</v>
      </c>
      <c r="K253" s="4">
        <f t="shared" ca="1" si="114"/>
        <v>1.0754855149309004</v>
      </c>
      <c r="L253" s="4">
        <f t="shared" ca="1" si="115"/>
        <v>5</v>
      </c>
      <c r="M253" s="4">
        <f t="shared" ca="1" si="101"/>
        <v>0.63215452473056954</v>
      </c>
      <c r="N253" s="4">
        <f t="shared" ca="1" si="116"/>
        <v>0.46392206104604877</v>
      </c>
      <c r="O253" s="4">
        <f t="shared" ca="1" si="117"/>
        <v>16</v>
      </c>
      <c r="P253" s="4">
        <f t="shared" ca="1" si="102"/>
        <v>1.0059706129001578E-19</v>
      </c>
      <c r="Q253" s="4">
        <f t="shared" ca="1" si="118"/>
        <v>0.63215452473056954</v>
      </c>
      <c r="R253" s="4">
        <f t="shared" ca="1" si="119"/>
        <v>-2.064534264251094</v>
      </c>
      <c r="S253" s="4">
        <f t="shared" ca="1" si="120"/>
        <v>241</v>
      </c>
      <c r="T253" s="4">
        <f t="shared" ca="1" si="121"/>
        <v>-1</v>
      </c>
      <c r="U253" s="4">
        <f t="shared" ca="1" si="122"/>
        <v>-2.064534264251094</v>
      </c>
      <c r="V253" s="4">
        <f t="shared" ca="1" si="123"/>
        <v>-1.8030440647192136</v>
      </c>
      <c r="Y253" s="4">
        <v>-2.2499099999855332</v>
      </c>
      <c r="Z253" s="4">
        <v>-2.244722499991525</v>
      </c>
      <c r="AA253" s="4">
        <v>-3.5801150000089876</v>
      </c>
      <c r="AB253" s="4">
        <v>-3.0061574999855623</v>
      </c>
      <c r="AD253" s="4">
        <v>-2.8086975000256587</v>
      </c>
      <c r="AE253" s="4">
        <f t="shared" si="103"/>
        <v>-2.4286975000258337</v>
      </c>
      <c r="AF253" s="4">
        <v>232</v>
      </c>
      <c r="AG253" s="2">
        <f t="shared" si="124"/>
        <v>38.819999999999915</v>
      </c>
      <c r="AH253" s="4">
        <f t="shared" si="104"/>
        <v>399</v>
      </c>
      <c r="AI253" s="4">
        <f t="shared" si="105"/>
        <v>1</v>
      </c>
      <c r="AJ253" s="2">
        <f t="shared" si="106"/>
        <v>0</v>
      </c>
      <c r="AK253" s="4">
        <v>232</v>
      </c>
      <c r="AL253" s="4">
        <f t="shared" ca="1" si="107"/>
        <v>-2.064534264251094</v>
      </c>
      <c r="AM253" s="4">
        <f t="shared" ca="1" si="108"/>
        <v>-1.8030440647192136</v>
      </c>
      <c r="AN253" s="2">
        <f t="shared" si="125"/>
        <v>38.819999999999915</v>
      </c>
      <c r="AO253" s="4">
        <f t="shared" ca="1" si="109"/>
        <v>399</v>
      </c>
      <c r="AP253" s="4">
        <f t="shared" ca="1" si="110"/>
        <v>1</v>
      </c>
      <c r="AQ253" s="2">
        <f t="shared" ca="1" si="111"/>
        <v>0</v>
      </c>
      <c r="AT253" s="10">
        <f t="shared" ca="1" si="126"/>
        <v>0</v>
      </c>
      <c r="AU253" s="10">
        <f t="shared" ca="1" si="127"/>
        <v>0</v>
      </c>
      <c r="AV253" s="10">
        <f t="shared" ca="1" si="128"/>
        <v>0</v>
      </c>
      <c r="AW253" s="10">
        <f t="shared" ca="1" si="129"/>
        <v>0</v>
      </c>
      <c r="AX253" s="10">
        <f t="shared" ca="1" si="112"/>
        <v>-2.064534264251094</v>
      </c>
    </row>
    <row r="254" spans="2:50" x14ac:dyDescent="0.15">
      <c r="B254" s="4">
        <v>-2.4286975000258337</v>
      </c>
      <c r="C254" s="4">
        <f t="shared" si="113"/>
        <v>-2.5916975000228604</v>
      </c>
      <c r="F254" s="4">
        <v>233</v>
      </c>
      <c r="G254" s="4">
        <f t="shared" ca="1" si="99"/>
        <v>4</v>
      </c>
      <c r="H254" s="4">
        <f t="shared" ca="1" si="130"/>
        <v>3.2548395061728357</v>
      </c>
      <c r="I254" s="4">
        <f t="shared" ca="1" si="100"/>
        <v>2.9630057803468206E-2</v>
      </c>
      <c r="J254" s="4">
        <f t="shared" ca="1" si="131"/>
        <v>-2.6670587311781953</v>
      </c>
      <c r="K254" s="4">
        <f t="shared" ca="1" si="114"/>
        <v>0.26231802712413443</v>
      </c>
      <c r="L254" s="4">
        <f t="shared" ca="1" si="115"/>
        <v>15</v>
      </c>
      <c r="M254" s="4">
        <f t="shared" ca="1" si="101"/>
        <v>-5.4538984551356057E-2</v>
      </c>
      <c r="N254" s="4">
        <f t="shared" ca="1" si="116"/>
        <v>1.1748742172810933</v>
      </c>
      <c r="O254" s="4">
        <f t="shared" ca="1" si="117"/>
        <v>14</v>
      </c>
      <c r="P254" s="4">
        <f t="shared" ca="1" si="102"/>
        <v>-0.9185536510103377</v>
      </c>
      <c r="Q254" s="4">
        <f t="shared" ca="1" si="118"/>
        <v>0.86401466645898162</v>
      </c>
      <c r="R254" s="4">
        <f t="shared" ca="1" si="119"/>
        <v>-1.8030440647192136</v>
      </c>
      <c r="S254" s="4">
        <f t="shared" ca="1" si="120"/>
        <v>241</v>
      </c>
      <c r="T254" s="4">
        <f t="shared" ca="1" si="121"/>
        <v>-1</v>
      </c>
      <c r="U254" s="4">
        <f t="shared" ca="1" si="122"/>
        <v>-1.8030440647192136</v>
      </c>
      <c r="V254" s="4">
        <f t="shared" ca="1" si="123"/>
        <v>-2.6374286733747088</v>
      </c>
      <c r="Y254" s="4">
        <v>-2.625909999984799</v>
      </c>
      <c r="Z254" s="4">
        <v>-4.0677224999896566</v>
      </c>
      <c r="AA254" s="4">
        <v>-4.2811150000083842</v>
      </c>
      <c r="AB254" s="4">
        <v>-2.8411574999864797</v>
      </c>
      <c r="AD254" s="4">
        <v>-2.4286975000258337</v>
      </c>
      <c r="AE254" s="4">
        <f t="shared" si="103"/>
        <v>-2.5916975000228604</v>
      </c>
      <c r="AF254" s="4">
        <v>233</v>
      </c>
      <c r="AG254" s="2">
        <f t="shared" si="124"/>
        <v>39.039999999999914</v>
      </c>
      <c r="AH254" s="4">
        <f t="shared" si="104"/>
        <v>399</v>
      </c>
      <c r="AI254" s="4">
        <f t="shared" si="105"/>
        <v>1</v>
      </c>
      <c r="AJ254" s="2">
        <f t="shared" si="106"/>
        <v>0</v>
      </c>
      <c r="AK254" s="4">
        <v>233</v>
      </c>
      <c r="AL254" s="4">
        <f t="shared" ca="1" si="107"/>
        <v>-1.8030440647192136</v>
      </c>
      <c r="AM254" s="4">
        <f t="shared" ca="1" si="108"/>
        <v>-2.6374286733747088</v>
      </c>
      <c r="AN254" s="2">
        <f t="shared" si="125"/>
        <v>39.039999999999914</v>
      </c>
      <c r="AO254" s="4">
        <f t="shared" ca="1" si="109"/>
        <v>399</v>
      </c>
      <c r="AP254" s="4">
        <f t="shared" ca="1" si="110"/>
        <v>1</v>
      </c>
      <c r="AQ254" s="2">
        <f t="shared" ca="1" si="111"/>
        <v>0</v>
      </c>
      <c r="AT254" s="10">
        <f t="shared" ca="1" si="126"/>
        <v>0</v>
      </c>
      <c r="AU254" s="10">
        <f t="shared" ca="1" si="127"/>
        <v>0</v>
      </c>
      <c r="AV254" s="10">
        <f t="shared" ca="1" si="128"/>
        <v>2.114243659274595</v>
      </c>
      <c r="AW254" s="10">
        <f t="shared" ca="1" si="129"/>
        <v>2.114243659274595</v>
      </c>
      <c r="AX254" s="10">
        <f t="shared" ca="1" si="112"/>
        <v>-0.55281507190360024</v>
      </c>
    </row>
    <row r="255" spans="2:50" x14ac:dyDescent="0.15">
      <c r="B255" s="4">
        <v>-2.5916975000228604</v>
      </c>
      <c r="C255" s="4">
        <f t="shared" si="113"/>
        <v>-2.6956975000231864</v>
      </c>
      <c r="F255" s="4">
        <v>234</v>
      </c>
      <c r="G255" s="4">
        <f t="shared" ca="1" si="99"/>
        <v>4</v>
      </c>
      <c r="H255" s="4">
        <f t="shared" ca="1" si="130"/>
        <v>3.2713086419753048</v>
      </c>
      <c r="I255" s="4">
        <f t="shared" ca="1" si="100"/>
        <v>2.9630057803468206E-2</v>
      </c>
      <c r="J255" s="4">
        <f t="shared" ca="1" si="131"/>
        <v>-2.637428673374727</v>
      </c>
      <c r="K255" s="4">
        <f t="shared" ca="1" si="114"/>
        <v>1.3941021486502079</v>
      </c>
      <c r="L255" s="4">
        <f t="shared" ca="1" si="115"/>
        <v>4</v>
      </c>
      <c r="M255" s="4">
        <f t="shared" ca="1" si="101"/>
        <v>1.5030544719667233E-14</v>
      </c>
      <c r="N255" s="4">
        <f t="shared" ca="1" si="116"/>
        <v>0.30663462899499883</v>
      </c>
      <c r="O255" s="4">
        <f t="shared" ca="1" si="117"/>
        <v>4</v>
      </c>
      <c r="P255" s="4">
        <f t="shared" ca="1" si="102"/>
        <v>3.3059883798115496E-15</v>
      </c>
      <c r="Q255" s="4">
        <f t="shared" ca="1" si="118"/>
        <v>1.8336533099478784E-14</v>
      </c>
      <c r="R255" s="4">
        <f t="shared" ca="1" si="119"/>
        <v>-2.6374286733747088</v>
      </c>
      <c r="S255" s="4">
        <f t="shared" ca="1" si="120"/>
        <v>241</v>
      </c>
      <c r="T255" s="4">
        <f t="shared" ca="1" si="121"/>
        <v>-1</v>
      </c>
      <c r="U255" s="4">
        <f t="shared" ca="1" si="122"/>
        <v>-2.6374286733747088</v>
      </c>
      <c r="V255" s="4">
        <f t="shared" ca="1" si="123"/>
        <v>-1.5751421807033248</v>
      </c>
      <c r="Y255" s="4">
        <v>-2.8799099999829991</v>
      </c>
      <c r="Z255" s="4">
        <v>-3.3607224999911978</v>
      </c>
      <c r="AA255" s="4">
        <v>-3.3691150000088044</v>
      </c>
      <c r="AB255" s="4">
        <v>-2.9361574999846596</v>
      </c>
      <c r="AD255" s="4">
        <v>-2.5916975000228604</v>
      </c>
      <c r="AE255" s="4">
        <f t="shared" si="103"/>
        <v>-2.6956975000231864</v>
      </c>
      <c r="AF255" s="4">
        <v>234</v>
      </c>
      <c r="AG255" s="2">
        <f t="shared" si="124"/>
        <v>39.259999999999913</v>
      </c>
      <c r="AH255" s="4">
        <f t="shared" si="104"/>
        <v>399</v>
      </c>
      <c r="AI255" s="4">
        <f t="shared" si="105"/>
        <v>1</v>
      </c>
      <c r="AJ255" s="2">
        <f t="shared" si="106"/>
        <v>0</v>
      </c>
      <c r="AK255" s="4">
        <v>234</v>
      </c>
      <c r="AL255" s="4">
        <f t="shared" ca="1" si="107"/>
        <v>-2.6374286733747088</v>
      </c>
      <c r="AM255" s="4">
        <f t="shared" ca="1" si="108"/>
        <v>-1.5751421807033248</v>
      </c>
      <c r="AN255" s="2">
        <f t="shared" si="125"/>
        <v>39.259999999999913</v>
      </c>
      <c r="AO255" s="4">
        <f t="shared" ca="1" si="109"/>
        <v>399</v>
      </c>
      <c r="AP255" s="4">
        <f t="shared" ca="1" si="110"/>
        <v>1</v>
      </c>
      <c r="AQ255" s="2">
        <f t="shared" ca="1" si="111"/>
        <v>0</v>
      </c>
      <c r="AT255" s="10">
        <f t="shared" ca="1" si="126"/>
        <v>0</v>
      </c>
      <c r="AU255" s="10">
        <f t="shared" ca="1" si="127"/>
        <v>0</v>
      </c>
      <c r="AV255" s="10">
        <f t="shared" ca="1" si="128"/>
        <v>0</v>
      </c>
      <c r="AW255" s="10">
        <f t="shared" ca="1" si="129"/>
        <v>0</v>
      </c>
      <c r="AX255" s="10">
        <f t="shared" ca="1" si="112"/>
        <v>-2.6374286733747088</v>
      </c>
    </row>
    <row r="256" spans="2:50" x14ac:dyDescent="0.15">
      <c r="B256" s="4">
        <v>-2.6956975000231864</v>
      </c>
      <c r="C256" s="4">
        <f t="shared" si="113"/>
        <v>-2.6956975000231864</v>
      </c>
      <c r="F256" s="4">
        <v>235</v>
      </c>
      <c r="G256" s="4">
        <f t="shared" ca="1" si="99"/>
        <v>4</v>
      </c>
      <c r="H256" s="4">
        <f t="shared" ca="1" si="130"/>
        <v>3.2877777777777739</v>
      </c>
      <c r="I256" s="4">
        <f t="shared" ca="1" si="100"/>
        <v>2.9630057803468206E-2</v>
      </c>
      <c r="J256" s="4">
        <f t="shared" ca="1" si="131"/>
        <v>-2.6077986155712587</v>
      </c>
      <c r="K256" s="4">
        <f t="shared" ca="1" si="114"/>
        <v>0.36132715234338048</v>
      </c>
      <c r="L256" s="4">
        <f t="shared" ca="1" si="115"/>
        <v>18</v>
      </c>
      <c r="M256" s="4">
        <f t="shared" ca="1" si="101"/>
        <v>0.12358116443193752</v>
      </c>
      <c r="N256" s="4">
        <f t="shared" ca="1" si="116"/>
        <v>1.2856265766685648</v>
      </c>
      <c r="O256" s="4">
        <f t="shared" ca="1" si="117"/>
        <v>8</v>
      </c>
      <c r="P256" s="4">
        <f t="shared" ca="1" si="102"/>
        <v>0.90907527043599634</v>
      </c>
      <c r="Q256" s="4">
        <f t="shared" ca="1" si="118"/>
        <v>1.0326564348679339</v>
      </c>
      <c r="R256" s="4">
        <f t="shared" ca="1" si="119"/>
        <v>-1.5751421807033248</v>
      </c>
      <c r="S256" s="4">
        <f t="shared" ca="1" si="120"/>
        <v>241</v>
      </c>
      <c r="T256" s="4">
        <f t="shared" ca="1" si="121"/>
        <v>-1</v>
      </c>
      <c r="U256" s="4">
        <f t="shared" ca="1" si="122"/>
        <v>-1.5751421807033248</v>
      </c>
      <c r="V256" s="4">
        <f t="shared" ca="1" si="123"/>
        <v>-1.8737057633976653</v>
      </c>
      <c r="Y256" s="4">
        <v>-3.289909999985241</v>
      </c>
      <c r="Z256" s="4">
        <v>-1.9907224999897721</v>
      </c>
      <c r="AA256" s="4">
        <v>-3.6051150000062648</v>
      </c>
      <c r="AB256" s="4">
        <v>-3.889157499983753</v>
      </c>
      <c r="AD256" s="4">
        <v>-2.6956975000231864</v>
      </c>
      <c r="AE256" s="4">
        <f t="shared" si="103"/>
        <v>-2.6956975000231864</v>
      </c>
      <c r="AF256" s="4">
        <v>235</v>
      </c>
      <c r="AG256" s="2">
        <f t="shared" si="124"/>
        <v>39.479999999999912</v>
      </c>
      <c r="AH256" s="4">
        <f t="shared" si="104"/>
        <v>399</v>
      </c>
      <c r="AI256" s="4">
        <f t="shared" si="105"/>
        <v>1</v>
      </c>
      <c r="AJ256" s="2">
        <f t="shared" si="106"/>
        <v>0</v>
      </c>
      <c r="AK256" s="4">
        <v>235</v>
      </c>
      <c r="AL256" s="4">
        <f t="shared" ca="1" si="107"/>
        <v>-1.5751421807033248</v>
      </c>
      <c r="AM256" s="4">
        <f t="shared" ca="1" si="108"/>
        <v>-1.8737057633976653</v>
      </c>
      <c r="AN256" s="2">
        <f t="shared" si="125"/>
        <v>39.479999999999912</v>
      </c>
      <c r="AO256" s="4">
        <f t="shared" ca="1" si="109"/>
        <v>399</v>
      </c>
      <c r="AP256" s="4">
        <f t="shared" ca="1" si="110"/>
        <v>1</v>
      </c>
      <c r="AQ256" s="2">
        <f t="shared" ca="1" si="111"/>
        <v>0</v>
      </c>
      <c r="AT256" s="10">
        <f t="shared" ca="1" si="126"/>
        <v>0</v>
      </c>
      <c r="AU256" s="10">
        <f t="shared" ca="1" si="127"/>
        <v>0</v>
      </c>
      <c r="AV256" s="10">
        <f t="shared" ca="1" si="128"/>
        <v>0</v>
      </c>
      <c r="AW256" s="10">
        <f t="shared" ca="1" si="129"/>
        <v>0</v>
      </c>
      <c r="AX256" s="10">
        <f t="shared" ca="1" si="112"/>
        <v>-1.5751421807033248</v>
      </c>
    </row>
    <row r="257" spans="2:50" x14ac:dyDescent="0.15">
      <c r="B257" s="4">
        <v>-2.6956975000231864</v>
      </c>
      <c r="C257" s="4">
        <f t="shared" si="113"/>
        <v>-3.7556975000256898</v>
      </c>
      <c r="F257" s="4">
        <v>236</v>
      </c>
      <c r="G257" s="4">
        <f t="shared" ca="1" si="99"/>
        <v>4</v>
      </c>
      <c r="H257" s="4">
        <f t="shared" ca="1" si="130"/>
        <v>3.304246913580243</v>
      </c>
      <c r="I257" s="4">
        <f t="shared" ca="1" si="100"/>
        <v>2.9630057803468206E-2</v>
      </c>
      <c r="J257" s="4">
        <f t="shared" ca="1" si="131"/>
        <v>-2.5781685577677904</v>
      </c>
      <c r="K257" s="4">
        <f t="shared" ca="1" si="114"/>
        <v>1.5683380050810083</v>
      </c>
      <c r="L257" s="4">
        <f t="shared" ca="1" si="115"/>
        <v>9</v>
      </c>
      <c r="M257" s="4">
        <f t="shared" ca="1" si="101"/>
        <v>1.5445114267474707</v>
      </c>
      <c r="N257" s="4">
        <f t="shared" ca="1" si="116"/>
        <v>0.84467585509142951</v>
      </c>
      <c r="O257" s="4">
        <f t="shared" ca="1" si="117"/>
        <v>15</v>
      </c>
      <c r="P257" s="4">
        <f t="shared" ca="1" si="102"/>
        <v>-0.84004863237734551</v>
      </c>
      <c r="Q257" s="4">
        <f t="shared" ca="1" si="118"/>
        <v>0.70446279437012516</v>
      </c>
      <c r="R257" s="4">
        <f t="shared" ca="1" si="119"/>
        <v>-1.8737057633976653</v>
      </c>
      <c r="S257" s="4">
        <f t="shared" ca="1" si="120"/>
        <v>241</v>
      </c>
      <c r="T257" s="4">
        <f t="shared" ca="1" si="121"/>
        <v>-1</v>
      </c>
      <c r="U257" s="4">
        <f t="shared" ca="1" si="122"/>
        <v>-1.8737057633976653</v>
      </c>
      <c r="V257" s="4">
        <f t="shared" ca="1" si="123"/>
        <v>-3.7785599972347721</v>
      </c>
      <c r="Y257" s="4">
        <v>-3.2709099999834734</v>
      </c>
      <c r="Z257" s="4">
        <v>-3.7047224999895434</v>
      </c>
      <c r="AA257" s="4">
        <v>0.85688499999037049</v>
      </c>
      <c r="AB257" s="4">
        <v>-4.8681574999847044</v>
      </c>
      <c r="AD257" s="4">
        <v>-2.6956975000231864</v>
      </c>
      <c r="AE257" s="4">
        <f t="shared" si="103"/>
        <v>-3.7556975000256898</v>
      </c>
      <c r="AF257" s="4">
        <v>236</v>
      </c>
      <c r="AG257" s="2">
        <f t="shared" si="124"/>
        <v>39.69999999999991</v>
      </c>
      <c r="AH257" s="4">
        <f t="shared" si="104"/>
        <v>399</v>
      </c>
      <c r="AI257" s="4">
        <f t="shared" si="105"/>
        <v>1</v>
      </c>
      <c r="AJ257" s="2">
        <f t="shared" si="106"/>
        <v>0</v>
      </c>
      <c r="AK257" s="4">
        <v>236</v>
      </c>
      <c r="AL257" s="4">
        <f t="shared" ca="1" si="107"/>
        <v>-1.8737057633976653</v>
      </c>
      <c r="AM257" s="4">
        <f t="shared" ca="1" si="108"/>
        <v>-3.7785599972347721</v>
      </c>
      <c r="AN257" s="2">
        <f t="shared" si="125"/>
        <v>39.69999999999991</v>
      </c>
      <c r="AO257" s="4">
        <f t="shared" ca="1" si="109"/>
        <v>399</v>
      </c>
      <c r="AP257" s="4">
        <f t="shared" ca="1" si="110"/>
        <v>1</v>
      </c>
      <c r="AQ257" s="2">
        <f t="shared" ca="1" si="111"/>
        <v>0</v>
      </c>
      <c r="AT257" s="10">
        <f t="shared" ca="1" si="126"/>
        <v>0</v>
      </c>
      <c r="AU257" s="10">
        <f t="shared" ca="1" si="127"/>
        <v>0</v>
      </c>
      <c r="AV257" s="10">
        <f t="shared" ca="1" si="128"/>
        <v>0</v>
      </c>
      <c r="AW257" s="10">
        <f t="shared" ca="1" si="129"/>
        <v>0</v>
      </c>
      <c r="AX257" s="10">
        <f t="shared" ca="1" si="112"/>
        <v>-1.8737057633976653</v>
      </c>
    </row>
    <row r="258" spans="2:50" x14ac:dyDescent="0.15">
      <c r="B258" s="4">
        <v>-3.7556975000256898</v>
      </c>
      <c r="C258" s="4">
        <f t="shared" si="113"/>
        <v>-2.5846975000263228</v>
      </c>
      <c r="F258" s="4">
        <v>237</v>
      </c>
      <c r="G258" s="4">
        <f t="shared" ca="1" si="99"/>
        <v>4</v>
      </c>
      <c r="H258" s="4">
        <f t="shared" ca="1" si="130"/>
        <v>3.3207160493827121</v>
      </c>
      <c r="I258" s="4">
        <f t="shared" ca="1" si="100"/>
        <v>2.9630057803468206E-2</v>
      </c>
      <c r="J258" s="4">
        <f t="shared" ca="1" si="131"/>
        <v>-2.5485384999643221</v>
      </c>
      <c r="K258" s="4">
        <f t="shared" ca="1" si="114"/>
        <v>0.88333493155804055</v>
      </c>
      <c r="L258" s="4">
        <f t="shared" ca="1" si="115"/>
        <v>7</v>
      </c>
      <c r="M258" s="4">
        <f t="shared" ca="1" si="101"/>
        <v>-0.69061905905582699</v>
      </c>
      <c r="N258" s="4">
        <f t="shared" ca="1" si="116"/>
        <v>1.493189985274705</v>
      </c>
      <c r="O258" s="4">
        <f t="shared" ca="1" si="117"/>
        <v>17</v>
      </c>
      <c r="P258" s="4">
        <f t="shared" ca="1" si="102"/>
        <v>-0.53940243821462297</v>
      </c>
      <c r="Q258" s="4">
        <f t="shared" ca="1" si="118"/>
        <v>-1.23002149727045</v>
      </c>
      <c r="R258" s="4">
        <f t="shared" ca="1" si="119"/>
        <v>-3.7785599972347721</v>
      </c>
      <c r="S258" s="4">
        <f t="shared" ca="1" si="120"/>
        <v>241</v>
      </c>
      <c r="T258" s="4">
        <f t="shared" ca="1" si="121"/>
        <v>-1</v>
      </c>
      <c r="U258" s="4">
        <f t="shared" ca="1" si="122"/>
        <v>-3.7785599972347721</v>
      </c>
      <c r="V258" s="4">
        <f t="shared" ca="1" si="123"/>
        <v>-4.1472419468427173</v>
      </c>
      <c r="Y258" s="4">
        <v>-1.6449099999853445</v>
      </c>
      <c r="Z258" s="4">
        <v>-3.5037224999889816</v>
      </c>
      <c r="AA258" s="4">
        <v>-5.5051150000089422</v>
      </c>
      <c r="AB258" s="4">
        <v>-4.0501574999858292</v>
      </c>
      <c r="AD258" s="4">
        <v>-3.7556975000256898</v>
      </c>
      <c r="AE258" s="4">
        <f t="shared" si="103"/>
        <v>-2.5846975000263228</v>
      </c>
      <c r="AF258" s="4">
        <v>237</v>
      </c>
      <c r="AG258" s="2">
        <f t="shared" si="124"/>
        <v>39.919999999999909</v>
      </c>
      <c r="AH258" s="4">
        <f t="shared" si="104"/>
        <v>399</v>
      </c>
      <c r="AI258" s="4">
        <f t="shared" si="105"/>
        <v>1</v>
      </c>
      <c r="AJ258" s="2">
        <f t="shared" si="106"/>
        <v>0</v>
      </c>
      <c r="AK258" s="4">
        <v>237</v>
      </c>
      <c r="AL258" s="4">
        <f t="shared" ca="1" si="107"/>
        <v>-3.7785599972347721</v>
      </c>
      <c r="AM258" s="4">
        <f t="shared" ca="1" si="108"/>
        <v>-4.1472419468427173</v>
      </c>
      <c r="AN258" s="2">
        <f t="shared" si="125"/>
        <v>39.919999999999909</v>
      </c>
      <c r="AO258" s="4">
        <f t="shared" ca="1" si="109"/>
        <v>399</v>
      </c>
      <c r="AP258" s="4">
        <f t="shared" ca="1" si="110"/>
        <v>1</v>
      </c>
      <c r="AQ258" s="2">
        <f t="shared" ca="1" si="111"/>
        <v>0</v>
      </c>
      <c r="AT258" s="10">
        <f t="shared" ca="1" si="126"/>
        <v>0</v>
      </c>
      <c r="AU258" s="10">
        <f t="shared" ca="1" si="127"/>
        <v>0</v>
      </c>
      <c r="AV258" s="10">
        <f t="shared" ca="1" si="128"/>
        <v>0</v>
      </c>
      <c r="AW258" s="10">
        <f t="shared" ca="1" si="129"/>
        <v>0</v>
      </c>
      <c r="AX258" s="10">
        <f t="shared" ca="1" si="112"/>
        <v>-3.7785599972347721</v>
      </c>
    </row>
    <row r="259" spans="2:50" x14ac:dyDescent="0.15">
      <c r="B259" s="4">
        <v>-2.5846975000263228</v>
      </c>
      <c r="C259" s="4">
        <f t="shared" si="113"/>
        <v>-2.2106975000255602</v>
      </c>
      <c r="F259" s="4">
        <v>238</v>
      </c>
      <c r="G259" s="4">
        <f t="shared" ca="1" si="99"/>
        <v>4</v>
      </c>
      <c r="H259" s="4">
        <f t="shared" ca="1" si="130"/>
        <v>3.3371851851851813</v>
      </c>
      <c r="I259" s="4">
        <f t="shared" ca="1" si="100"/>
        <v>2.9630057803468206E-2</v>
      </c>
      <c r="J259" s="4">
        <f t="shared" ca="1" si="131"/>
        <v>-2.5189084421608539</v>
      </c>
      <c r="K259" s="4">
        <f t="shared" ca="1" si="114"/>
        <v>0.63361250395457858</v>
      </c>
      <c r="L259" s="4">
        <f t="shared" ca="1" si="115"/>
        <v>16</v>
      </c>
      <c r="M259" s="4">
        <f t="shared" ca="1" si="101"/>
        <v>-0.44803169819087429</v>
      </c>
      <c r="N259" s="4">
        <f t="shared" ca="1" si="116"/>
        <v>1.3628951314051396</v>
      </c>
      <c r="O259" s="4">
        <f t="shared" ca="1" si="117"/>
        <v>12</v>
      </c>
      <c r="P259" s="4">
        <f t="shared" ca="1" si="102"/>
        <v>-1.1803018064909889</v>
      </c>
      <c r="Q259" s="4">
        <f t="shared" ca="1" si="118"/>
        <v>-1.6283335046818632</v>
      </c>
      <c r="R259" s="4">
        <f t="shared" ca="1" si="119"/>
        <v>-4.1472419468427173</v>
      </c>
      <c r="S259" s="4">
        <f t="shared" ca="1" si="120"/>
        <v>241</v>
      </c>
      <c r="T259" s="4">
        <f t="shared" ca="1" si="121"/>
        <v>-1</v>
      </c>
      <c r="U259" s="4">
        <f t="shared" ca="1" si="122"/>
        <v>-4.1472419468427173</v>
      </c>
      <c r="V259" s="4">
        <f t="shared" ca="1" si="123"/>
        <v>0.64612638861025129</v>
      </c>
      <c r="Y259" s="4">
        <v>-2.0209099999846103</v>
      </c>
      <c r="Z259" s="4">
        <v>-3.7527224999891473</v>
      </c>
      <c r="AA259" s="4">
        <v>-2.2241150000077425</v>
      </c>
      <c r="AB259" s="4">
        <v>-4.0351574999846207</v>
      </c>
      <c r="AD259" s="4">
        <v>-2.5846975000263228</v>
      </c>
      <c r="AE259" s="4">
        <f t="shared" si="103"/>
        <v>-2.2106975000255602</v>
      </c>
      <c r="AF259" s="4">
        <v>238</v>
      </c>
      <c r="AG259" s="2">
        <f t="shared" si="124"/>
        <v>40.139999999999908</v>
      </c>
      <c r="AH259" s="4">
        <f t="shared" si="104"/>
        <v>399</v>
      </c>
      <c r="AI259" s="4">
        <f t="shared" si="105"/>
        <v>1</v>
      </c>
      <c r="AJ259" s="2">
        <f t="shared" si="106"/>
        <v>0</v>
      </c>
      <c r="AK259" s="4">
        <v>238</v>
      </c>
      <c r="AL259" s="4">
        <f t="shared" ca="1" si="107"/>
        <v>-4.1472419468427173</v>
      </c>
      <c r="AM259" s="4">
        <f t="shared" ca="1" si="108"/>
        <v>0.64612638861025129</v>
      </c>
      <c r="AN259" s="2">
        <f t="shared" si="125"/>
        <v>40.139999999999908</v>
      </c>
      <c r="AO259" s="4">
        <f t="shared" ca="1" si="109"/>
        <v>399</v>
      </c>
      <c r="AP259" s="4">
        <f t="shared" ca="1" si="110"/>
        <v>1</v>
      </c>
      <c r="AQ259" s="2">
        <f t="shared" ca="1" si="111"/>
        <v>0</v>
      </c>
      <c r="AT259" s="10">
        <f t="shared" ca="1" si="126"/>
        <v>0</v>
      </c>
      <c r="AU259" s="10">
        <f t="shared" ca="1" si="127"/>
        <v>0</v>
      </c>
      <c r="AV259" s="10">
        <f t="shared" ca="1" si="128"/>
        <v>0</v>
      </c>
      <c r="AW259" s="10">
        <f t="shared" ca="1" si="129"/>
        <v>0</v>
      </c>
      <c r="AX259" s="10">
        <f t="shared" ca="1" si="112"/>
        <v>-4.1472419468427173</v>
      </c>
    </row>
    <row r="260" spans="2:50" x14ac:dyDescent="0.15">
      <c r="B260" s="4">
        <v>-2.2106975000255602</v>
      </c>
      <c r="C260" s="4">
        <f t="shared" si="113"/>
        <v>-2.3356975000261571</v>
      </c>
      <c r="F260" s="4">
        <v>239</v>
      </c>
      <c r="G260" s="4">
        <f t="shared" ca="1" si="99"/>
        <v>4</v>
      </c>
      <c r="H260" s="4">
        <f t="shared" ca="1" si="130"/>
        <v>3.3536543209876504</v>
      </c>
      <c r="I260" s="4">
        <f t="shared" ca="1" si="100"/>
        <v>2.9630057803468206E-2</v>
      </c>
      <c r="J260" s="4">
        <f t="shared" ca="1" si="131"/>
        <v>-2.4892783843573856</v>
      </c>
      <c r="K260" s="4">
        <f t="shared" ca="1" si="114"/>
        <v>1.8235210753373743</v>
      </c>
      <c r="L260" s="4">
        <f t="shared" ca="1" si="115"/>
        <v>18</v>
      </c>
      <c r="M260" s="4">
        <f t="shared" ca="1" si="101"/>
        <v>1.7958176927734066</v>
      </c>
      <c r="N260" s="4">
        <f t="shared" ca="1" si="116"/>
        <v>1.7133961860496447</v>
      </c>
      <c r="O260" s="4">
        <f t="shared" ca="1" si="117"/>
        <v>7</v>
      </c>
      <c r="P260" s="4">
        <f t="shared" ca="1" si="102"/>
        <v>1.3395870801942302</v>
      </c>
      <c r="Q260" s="4">
        <f t="shared" ca="1" si="118"/>
        <v>3.1354047729676369</v>
      </c>
      <c r="R260" s="4">
        <f t="shared" ca="1" si="119"/>
        <v>0.64612638861025129</v>
      </c>
      <c r="S260" s="4">
        <f t="shared" ca="1" si="120"/>
        <v>241</v>
      </c>
      <c r="T260" s="4">
        <f t="shared" ca="1" si="121"/>
        <v>-1</v>
      </c>
      <c r="U260" s="4">
        <f t="shared" ca="1" si="122"/>
        <v>0.64612638861025129</v>
      </c>
      <c r="V260" s="4">
        <f t="shared" ca="1" si="123"/>
        <v>-1.6655300586898238</v>
      </c>
      <c r="Y260" s="4">
        <v>-2.8469099999846037</v>
      </c>
      <c r="Z260" s="4">
        <v>-2.7287224999916759</v>
      </c>
      <c r="AA260" s="4">
        <v>-2.0115000008757988E-2</v>
      </c>
      <c r="AB260" s="4">
        <v>-3.4051574999836021</v>
      </c>
      <c r="AD260" s="4">
        <v>-2.2106975000255602</v>
      </c>
      <c r="AE260" s="4">
        <f t="shared" si="103"/>
        <v>-2.3356975000261571</v>
      </c>
      <c r="AF260" s="4">
        <v>239</v>
      </c>
      <c r="AG260" s="2">
        <f t="shared" si="124"/>
        <v>40.359999999999907</v>
      </c>
      <c r="AH260" s="4">
        <f t="shared" si="104"/>
        <v>399</v>
      </c>
      <c r="AI260" s="4">
        <f t="shared" si="105"/>
        <v>1</v>
      </c>
      <c r="AJ260" s="2">
        <f t="shared" si="106"/>
        <v>0</v>
      </c>
      <c r="AK260" s="4">
        <v>239</v>
      </c>
      <c r="AL260" s="4">
        <f t="shared" ca="1" si="107"/>
        <v>0.64612638861025129</v>
      </c>
      <c r="AM260" s="4">
        <f t="shared" ca="1" si="108"/>
        <v>-1.6655300586898238</v>
      </c>
      <c r="AN260" s="2">
        <f t="shared" si="125"/>
        <v>40.359999999999907</v>
      </c>
      <c r="AO260" s="4">
        <f t="shared" ca="1" si="109"/>
        <v>399</v>
      </c>
      <c r="AP260" s="4">
        <f t="shared" ca="1" si="110"/>
        <v>1</v>
      </c>
      <c r="AQ260" s="2">
        <f t="shared" ca="1" si="111"/>
        <v>0</v>
      </c>
      <c r="AT260" s="10">
        <f t="shared" ca="1" si="126"/>
        <v>0</v>
      </c>
      <c r="AU260" s="10">
        <f t="shared" ca="1" si="127"/>
        <v>0</v>
      </c>
      <c r="AV260" s="10">
        <f t="shared" ca="1" si="128"/>
        <v>0</v>
      </c>
      <c r="AW260" s="10">
        <f t="shared" ca="1" si="129"/>
        <v>0</v>
      </c>
      <c r="AX260" s="10">
        <f t="shared" ca="1" si="112"/>
        <v>0.64612638861025129</v>
      </c>
    </row>
    <row r="261" spans="2:50" x14ac:dyDescent="0.15">
      <c r="B261" s="4">
        <v>-2.3356975000261571</v>
      </c>
      <c r="C261" s="4">
        <f t="shared" si="113"/>
        <v>-2.5696975000251143</v>
      </c>
      <c r="F261" s="4">
        <v>240</v>
      </c>
      <c r="G261" s="4">
        <f t="shared" ca="1" si="99"/>
        <v>4</v>
      </c>
      <c r="H261" s="4">
        <f t="shared" ca="1" si="130"/>
        <v>3.3701234567901195</v>
      </c>
      <c r="I261" s="4">
        <f t="shared" ca="1" si="100"/>
        <v>2.9630057803468206E-2</v>
      </c>
      <c r="J261" s="4">
        <f t="shared" ca="1" si="131"/>
        <v>-2.4596483265539173</v>
      </c>
      <c r="K261" s="4">
        <f t="shared" ca="1" si="114"/>
        <v>0.97404179522645951</v>
      </c>
      <c r="L261" s="4">
        <f t="shared" ca="1" si="115"/>
        <v>19</v>
      </c>
      <c r="M261" s="4">
        <f t="shared" ca="1" si="101"/>
        <v>-0.71662583874308439</v>
      </c>
      <c r="N261" s="4">
        <f t="shared" ca="1" si="116"/>
        <v>1.7444570332525768</v>
      </c>
      <c r="O261" s="4">
        <f t="shared" ca="1" si="117"/>
        <v>18</v>
      </c>
      <c r="P261" s="4">
        <f t="shared" ca="1" si="102"/>
        <v>1.5107441066071778</v>
      </c>
      <c r="Q261" s="4">
        <f t="shared" ca="1" si="118"/>
        <v>0.79411826786409345</v>
      </c>
      <c r="R261" s="4">
        <f t="shared" ca="1" si="119"/>
        <v>-1.6655300586898238</v>
      </c>
      <c r="S261" s="4">
        <f t="shared" ca="1" si="120"/>
        <v>241</v>
      </c>
      <c r="T261" s="4">
        <f t="shared" ca="1" si="121"/>
        <v>-1</v>
      </c>
      <c r="U261" s="4">
        <f t="shared" ca="1" si="122"/>
        <v>-1.6655300586898238</v>
      </c>
      <c r="V261" s="4">
        <f t="shared" ca="1" si="123"/>
        <v>-0.97100169781180545</v>
      </c>
      <c r="Y261" s="4">
        <v>-2.754909999985955</v>
      </c>
      <c r="Z261" s="4">
        <v>-1.6387224999903083</v>
      </c>
      <c r="AA261" s="4">
        <v>-0.31711500000852766</v>
      </c>
      <c r="AB261" s="4">
        <v>-3.6251574999859315</v>
      </c>
      <c r="AD261" s="4">
        <v>-2.3356975000261571</v>
      </c>
      <c r="AE261" s="4">
        <f t="shared" si="103"/>
        <v>-2.5696975000251143</v>
      </c>
      <c r="AF261" s="4">
        <v>240</v>
      </c>
      <c r="AG261" s="2">
        <f t="shared" si="124"/>
        <v>40.579999999999906</v>
      </c>
      <c r="AH261" s="4">
        <f t="shared" si="104"/>
        <v>399</v>
      </c>
      <c r="AI261" s="4">
        <f t="shared" si="105"/>
        <v>1</v>
      </c>
      <c r="AJ261" s="2">
        <f t="shared" si="106"/>
        <v>0</v>
      </c>
      <c r="AK261" s="4">
        <v>240</v>
      </c>
      <c r="AL261" s="4">
        <f t="shared" ca="1" si="107"/>
        <v>-1.6655300586898238</v>
      </c>
      <c r="AM261" s="4">
        <f t="shared" ca="1" si="108"/>
        <v>-0.97100169781180545</v>
      </c>
      <c r="AN261" s="2">
        <f t="shared" si="125"/>
        <v>40.579999999999906</v>
      </c>
      <c r="AO261" s="4">
        <f t="shared" ca="1" si="109"/>
        <v>399</v>
      </c>
      <c r="AP261" s="4">
        <f t="shared" ca="1" si="110"/>
        <v>1</v>
      </c>
      <c r="AQ261" s="2">
        <f t="shared" ca="1" si="111"/>
        <v>0</v>
      </c>
      <c r="AT261" s="10">
        <f t="shared" ca="1" si="126"/>
        <v>0</v>
      </c>
      <c r="AU261" s="10">
        <f t="shared" ca="1" si="127"/>
        <v>0</v>
      </c>
      <c r="AV261" s="10">
        <f t="shared" ca="1" si="128"/>
        <v>0</v>
      </c>
      <c r="AW261" s="10">
        <f t="shared" ca="1" si="129"/>
        <v>0</v>
      </c>
      <c r="AX261" s="10">
        <f t="shared" ca="1" si="112"/>
        <v>-1.6655300586898238</v>
      </c>
    </row>
    <row r="262" spans="2:50" x14ac:dyDescent="0.15">
      <c r="B262" s="4">
        <v>-2.5696975000251143</v>
      </c>
      <c r="C262" s="4">
        <f t="shared" si="113"/>
        <v>-2.5706975000261423</v>
      </c>
      <c r="F262" s="4">
        <v>241</v>
      </c>
      <c r="G262" s="4">
        <f t="shared" ca="1" si="99"/>
        <v>4</v>
      </c>
      <c r="H262" s="4">
        <f t="shared" ca="1" si="130"/>
        <v>3.3865925925925886</v>
      </c>
      <c r="I262" s="4">
        <f t="shared" ca="1" si="100"/>
        <v>2.9630057803468206E-2</v>
      </c>
      <c r="J262" s="4">
        <f t="shared" ca="1" si="131"/>
        <v>-2.430018268750449</v>
      </c>
      <c r="K262" s="4">
        <f t="shared" ca="1" si="114"/>
        <v>0.61884301690913235</v>
      </c>
      <c r="L262" s="4">
        <f t="shared" ca="1" si="115"/>
        <v>16</v>
      </c>
      <c r="M262" s="4">
        <f t="shared" ca="1" si="101"/>
        <v>0.23682096980595524</v>
      </c>
      <c r="N262" s="4">
        <f t="shared" ca="1" si="116"/>
        <v>1.7284455949945783</v>
      </c>
      <c r="O262" s="4">
        <f t="shared" ca="1" si="117"/>
        <v>8</v>
      </c>
      <c r="P262" s="4">
        <f t="shared" ca="1" si="102"/>
        <v>1.2221956011326882</v>
      </c>
      <c r="Q262" s="4">
        <f t="shared" ca="1" si="118"/>
        <v>1.4590165709386436</v>
      </c>
      <c r="R262" s="4">
        <f t="shared" ca="1" si="119"/>
        <v>-0.97100169781180545</v>
      </c>
      <c r="S262" s="4">
        <f t="shared" ca="1" si="120"/>
        <v>241</v>
      </c>
      <c r="T262" s="4">
        <f t="shared" ca="1" si="121"/>
        <v>-1</v>
      </c>
      <c r="U262" s="4">
        <f t="shared" ca="1" si="122"/>
        <v>-0.97100169781180545</v>
      </c>
      <c r="V262" s="4">
        <f t="shared" ca="1" si="123"/>
        <v>-0.49476963814543051</v>
      </c>
      <c r="Y262" s="4">
        <v>-2.5539099999853931</v>
      </c>
      <c r="Z262" s="4">
        <v>-1.7557224999897869</v>
      </c>
      <c r="AA262" s="4">
        <v>-1.8461150000064208</v>
      </c>
      <c r="AB262" s="4">
        <v>2.2842500015940459E-2</v>
      </c>
      <c r="AD262" s="4">
        <v>-2.5696975000251143</v>
      </c>
      <c r="AE262" s="4">
        <f t="shared" si="103"/>
        <v>-2.5706975000261423</v>
      </c>
      <c r="AF262" s="4">
        <v>241</v>
      </c>
      <c r="AG262" s="2">
        <f t="shared" si="124"/>
        <v>40.799999999999905</v>
      </c>
      <c r="AH262" s="4">
        <f t="shared" si="104"/>
        <v>399</v>
      </c>
      <c r="AI262" s="4">
        <f t="shared" si="105"/>
        <v>1</v>
      </c>
      <c r="AJ262" s="2">
        <f t="shared" si="106"/>
        <v>0</v>
      </c>
      <c r="AK262" s="4">
        <v>241</v>
      </c>
      <c r="AL262" s="4">
        <f t="shared" ca="1" si="107"/>
        <v>-0.97100169781180545</v>
      </c>
      <c r="AM262" s="4">
        <f t="shared" ca="1" si="108"/>
        <v>-0.49476963814543051</v>
      </c>
      <c r="AN262" s="2">
        <f t="shared" si="125"/>
        <v>40.799999999999905</v>
      </c>
      <c r="AO262" s="4">
        <f t="shared" ca="1" si="109"/>
        <v>399</v>
      </c>
      <c r="AP262" s="4">
        <f t="shared" ca="1" si="110"/>
        <v>1</v>
      </c>
      <c r="AQ262" s="2">
        <f t="shared" ca="1" si="111"/>
        <v>0</v>
      </c>
      <c r="AT262" s="10">
        <f t="shared" ca="1" si="126"/>
        <v>0</v>
      </c>
      <c r="AU262" s="10">
        <f t="shared" ca="1" si="127"/>
        <v>0</v>
      </c>
      <c r="AV262" s="10">
        <f t="shared" ca="1" si="128"/>
        <v>0</v>
      </c>
      <c r="AW262" s="10">
        <f t="shared" ca="1" si="129"/>
        <v>0</v>
      </c>
      <c r="AX262" s="10">
        <f t="shared" ca="1" si="112"/>
        <v>-0.97100169781180545</v>
      </c>
    </row>
    <row r="263" spans="2:50" x14ac:dyDescent="0.15">
      <c r="B263" s="4">
        <v>-2.5706975000261423</v>
      </c>
      <c r="C263" s="4">
        <f t="shared" si="113"/>
        <v>-4.5956975000258637</v>
      </c>
      <c r="F263" s="4">
        <v>242</v>
      </c>
      <c r="G263" s="4">
        <f t="shared" ca="1" si="99"/>
        <v>4</v>
      </c>
      <c r="H263" s="4">
        <f t="shared" ca="1" si="130"/>
        <v>3.4030617283950577</v>
      </c>
      <c r="I263" s="4">
        <f t="shared" ca="1" si="100"/>
        <v>2.9630057803468206E-2</v>
      </c>
      <c r="J263" s="4">
        <f t="shared" ca="1" si="131"/>
        <v>-2.4003882109469807</v>
      </c>
      <c r="K263" s="4">
        <f t="shared" ca="1" si="114"/>
        <v>1.6988999770771944</v>
      </c>
      <c r="L263" s="4">
        <f t="shared" ca="1" si="115"/>
        <v>20</v>
      </c>
      <c r="M263" s="4">
        <f t="shared" ca="1" si="101"/>
        <v>0.99858835164599635</v>
      </c>
      <c r="N263" s="4">
        <f t="shared" ca="1" si="116"/>
        <v>0.95370801378754555</v>
      </c>
      <c r="O263" s="4">
        <f t="shared" ca="1" si="117"/>
        <v>10</v>
      </c>
      <c r="P263" s="4">
        <f t="shared" ca="1" si="102"/>
        <v>0.90703022115555376</v>
      </c>
      <c r="Q263" s="4">
        <f t="shared" ca="1" si="118"/>
        <v>1.9056185728015502</v>
      </c>
      <c r="R263" s="4">
        <f t="shared" ca="1" si="119"/>
        <v>-0.49476963814543051</v>
      </c>
      <c r="S263" s="4">
        <f t="shared" ca="1" si="120"/>
        <v>241</v>
      </c>
      <c r="T263" s="4">
        <f t="shared" ca="1" si="121"/>
        <v>-1</v>
      </c>
      <c r="U263" s="4">
        <f t="shared" ca="1" si="122"/>
        <v>-0.49476963814543051</v>
      </c>
      <c r="V263" s="4">
        <f t="shared" ca="1" si="123"/>
        <v>-2.4665252117963536</v>
      </c>
      <c r="Y263" s="4">
        <v>-3.3469099999834384</v>
      </c>
      <c r="Z263" s="4">
        <v>-2.3207224999914899</v>
      </c>
      <c r="AA263" s="4">
        <v>-2.1411150000076873</v>
      </c>
      <c r="AB263" s="4">
        <v>-3.1211574999865377</v>
      </c>
      <c r="AD263" s="4">
        <v>-2.5706975000261423</v>
      </c>
      <c r="AE263" s="4">
        <f t="shared" si="103"/>
        <v>-4.5956975000258637</v>
      </c>
      <c r="AF263" s="4">
        <v>242</v>
      </c>
      <c r="AG263" s="2">
        <f t="shared" si="124"/>
        <v>41.019999999999904</v>
      </c>
      <c r="AH263" s="4">
        <f t="shared" si="104"/>
        <v>399</v>
      </c>
      <c r="AI263" s="4">
        <f t="shared" si="105"/>
        <v>1</v>
      </c>
      <c r="AJ263" s="2">
        <f t="shared" si="106"/>
        <v>0</v>
      </c>
      <c r="AK263" s="4">
        <v>242</v>
      </c>
      <c r="AL263" s="4">
        <f t="shared" ca="1" si="107"/>
        <v>-0.49476963814543051</v>
      </c>
      <c r="AM263" s="4">
        <f t="shared" ca="1" si="108"/>
        <v>-2.4665252117963536</v>
      </c>
      <c r="AN263" s="2">
        <f t="shared" si="125"/>
        <v>41.019999999999904</v>
      </c>
      <c r="AO263" s="4">
        <f t="shared" ca="1" si="109"/>
        <v>399</v>
      </c>
      <c r="AP263" s="4">
        <f t="shared" ca="1" si="110"/>
        <v>1</v>
      </c>
      <c r="AQ263" s="2">
        <f t="shared" ca="1" si="111"/>
        <v>0</v>
      </c>
      <c r="AT263" s="10">
        <f t="shared" ca="1" si="126"/>
        <v>0</v>
      </c>
      <c r="AU263" s="10">
        <f t="shared" ca="1" si="127"/>
        <v>0</v>
      </c>
      <c r="AV263" s="10">
        <f t="shared" ca="1" si="128"/>
        <v>0</v>
      </c>
      <c r="AW263" s="10">
        <f t="shared" ca="1" si="129"/>
        <v>0</v>
      </c>
      <c r="AX263" s="10">
        <f t="shared" ca="1" si="112"/>
        <v>-0.49476963814543051</v>
      </c>
    </row>
    <row r="264" spans="2:50" x14ac:dyDescent="0.15">
      <c r="B264" s="4">
        <v>-4.5956975000258637</v>
      </c>
      <c r="C264" s="4">
        <f t="shared" si="113"/>
        <v>-1.9766975000230502</v>
      </c>
      <c r="F264" s="4">
        <v>243</v>
      </c>
      <c r="G264" s="4">
        <f t="shared" ca="1" si="99"/>
        <v>4</v>
      </c>
      <c r="H264" s="4">
        <f t="shared" ca="1" si="130"/>
        <v>3.4195308641975268</v>
      </c>
      <c r="I264" s="4">
        <f t="shared" ca="1" si="100"/>
        <v>2.9630057803468206E-2</v>
      </c>
      <c r="J264" s="4">
        <f t="shared" ca="1" si="131"/>
        <v>-2.3707581531435125</v>
      </c>
      <c r="K264" s="4">
        <f t="shared" ca="1" si="114"/>
        <v>0.42435526670116586</v>
      </c>
      <c r="L264" s="4">
        <f t="shared" ca="1" si="115"/>
        <v>14</v>
      </c>
      <c r="M264" s="4">
        <f t="shared" ca="1" si="101"/>
        <v>0.33177430725808887</v>
      </c>
      <c r="N264" s="4">
        <f t="shared" ca="1" si="116"/>
        <v>0.44103698021647514</v>
      </c>
      <c r="O264" s="4">
        <f t="shared" ca="1" si="117"/>
        <v>19</v>
      </c>
      <c r="P264" s="4">
        <f t="shared" ca="1" si="102"/>
        <v>-0.42754136591093017</v>
      </c>
      <c r="Q264" s="4">
        <f t="shared" ca="1" si="118"/>
        <v>-9.5767058652841297E-2</v>
      </c>
      <c r="R264" s="4">
        <f t="shared" ca="1" si="119"/>
        <v>-2.4665252117963536</v>
      </c>
      <c r="S264" s="4">
        <f t="shared" ca="1" si="120"/>
        <v>241</v>
      </c>
      <c r="T264" s="4">
        <f t="shared" ca="1" si="121"/>
        <v>-1</v>
      </c>
      <c r="U264" s="4">
        <f t="shared" ca="1" si="122"/>
        <v>-2.4665252117963536</v>
      </c>
      <c r="V264" s="4">
        <f t="shared" ca="1" si="123"/>
        <v>-2.9601513772692525</v>
      </c>
      <c r="Y264" s="4">
        <v>-3.290909999986269</v>
      </c>
      <c r="Z264" s="4">
        <v>-3.0207224999898585</v>
      </c>
      <c r="AA264" s="4">
        <v>-4.1641150000089056</v>
      </c>
      <c r="AB264" s="4">
        <v>-2.4961574999835534</v>
      </c>
      <c r="AD264" s="4">
        <v>-4.5956975000258637</v>
      </c>
      <c r="AE264" s="4">
        <f t="shared" si="103"/>
        <v>-1.9766975000230502</v>
      </c>
      <c r="AF264" s="4">
        <v>243</v>
      </c>
      <c r="AG264" s="2">
        <f t="shared" si="124"/>
        <v>41.239999999999903</v>
      </c>
      <c r="AH264" s="4">
        <f t="shared" si="104"/>
        <v>399</v>
      </c>
      <c r="AI264" s="4">
        <f t="shared" si="105"/>
        <v>1</v>
      </c>
      <c r="AJ264" s="2">
        <f t="shared" si="106"/>
        <v>0</v>
      </c>
      <c r="AK264" s="4">
        <v>243</v>
      </c>
      <c r="AL264" s="4">
        <f t="shared" ca="1" si="107"/>
        <v>-2.4665252117963536</v>
      </c>
      <c r="AM264" s="4">
        <f t="shared" ca="1" si="108"/>
        <v>-2.9601513772692525</v>
      </c>
      <c r="AN264" s="2">
        <f t="shared" si="125"/>
        <v>41.239999999999903</v>
      </c>
      <c r="AO264" s="4">
        <f t="shared" ca="1" si="109"/>
        <v>399</v>
      </c>
      <c r="AP264" s="4">
        <f t="shared" ca="1" si="110"/>
        <v>1</v>
      </c>
      <c r="AQ264" s="2">
        <f t="shared" ca="1" si="111"/>
        <v>0</v>
      </c>
      <c r="AT264" s="10">
        <f t="shared" ca="1" si="126"/>
        <v>0</v>
      </c>
      <c r="AU264" s="10">
        <f t="shared" ca="1" si="127"/>
        <v>0</v>
      </c>
      <c r="AV264" s="10">
        <f t="shared" ca="1" si="128"/>
        <v>0</v>
      </c>
      <c r="AW264" s="10">
        <f t="shared" ca="1" si="129"/>
        <v>0</v>
      </c>
      <c r="AX264" s="10">
        <f t="shared" ca="1" si="112"/>
        <v>-2.4665252117963536</v>
      </c>
    </row>
    <row r="265" spans="2:50" x14ac:dyDescent="0.15">
      <c r="B265" s="4">
        <v>-1.9766975000230502</v>
      </c>
      <c r="C265" s="4">
        <f t="shared" si="113"/>
        <v>-2.84369750002611</v>
      </c>
      <c r="F265" s="4">
        <v>244</v>
      </c>
      <c r="G265" s="4">
        <f t="shared" ca="1" si="99"/>
        <v>4</v>
      </c>
      <c r="H265" s="4">
        <f t="shared" ca="1" si="130"/>
        <v>3.4359999999999959</v>
      </c>
      <c r="I265" s="4">
        <f t="shared" ca="1" si="100"/>
        <v>2.9630057803468206E-2</v>
      </c>
      <c r="J265" s="4">
        <f t="shared" ca="1" si="131"/>
        <v>-2.3411280953400442</v>
      </c>
      <c r="K265" s="4">
        <f t="shared" ca="1" si="114"/>
        <v>1.5236651430081087</v>
      </c>
      <c r="L265" s="4">
        <f t="shared" ca="1" si="115"/>
        <v>9</v>
      </c>
      <c r="M265" s="4">
        <f t="shared" ca="1" si="101"/>
        <v>0.97939307523688091</v>
      </c>
      <c r="N265" s="4">
        <f t="shared" ca="1" si="116"/>
        <v>1.6806744181646935</v>
      </c>
      <c r="O265" s="4">
        <f t="shared" ca="1" si="117"/>
        <v>5</v>
      </c>
      <c r="P265" s="4">
        <f t="shared" ca="1" si="102"/>
        <v>-1.5984163571660892</v>
      </c>
      <c r="Q265" s="4">
        <f t="shared" ca="1" si="118"/>
        <v>-0.6190232819292083</v>
      </c>
      <c r="R265" s="4">
        <f t="shared" ca="1" si="119"/>
        <v>-2.9601513772692525</v>
      </c>
      <c r="S265" s="4">
        <f t="shared" ca="1" si="120"/>
        <v>241</v>
      </c>
      <c r="T265" s="4">
        <f t="shared" ca="1" si="121"/>
        <v>-1</v>
      </c>
      <c r="U265" s="4">
        <f t="shared" ca="1" si="122"/>
        <v>-2.9601513772692525</v>
      </c>
      <c r="V265" s="4">
        <f t="shared" ca="1" si="123"/>
        <v>-0.63854198587904465</v>
      </c>
      <c r="Y265" s="4">
        <v>-3.086909999986176</v>
      </c>
      <c r="Z265" s="4">
        <v>-4.2097224999899652</v>
      </c>
      <c r="AA265" s="4">
        <v>-2.082115000007434</v>
      </c>
      <c r="AB265" s="4">
        <v>-2.6801574999844036</v>
      </c>
      <c r="AD265" s="4">
        <v>-1.9766975000230502</v>
      </c>
      <c r="AE265" s="4">
        <f t="shared" si="103"/>
        <v>-2.84369750002611</v>
      </c>
      <c r="AF265" s="4">
        <v>244</v>
      </c>
      <c r="AG265" s="2">
        <f t="shared" si="124"/>
        <v>41.459999999999901</v>
      </c>
      <c r="AH265" s="4">
        <f t="shared" si="104"/>
        <v>399</v>
      </c>
      <c r="AI265" s="4">
        <f t="shared" si="105"/>
        <v>1</v>
      </c>
      <c r="AJ265" s="2">
        <f t="shared" si="106"/>
        <v>0</v>
      </c>
      <c r="AK265" s="4">
        <v>244</v>
      </c>
      <c r="AL265" s="4">
        <f t="shared" ca="1" si="107"/>
        <v>-2.9601513772692525</v>
      </c>
      <c r="AM265" s="4">
        <f t="shared" ca="1" si="108"/>
        <v>-0.63854198587904465</v>
      </c>
      <c r="AN265" s="2">
        <f t="shared" si="125"/>
        <v>41.459999999999901</v>
      </c>
      <c r="AO265" s="4">
        <f t="shared" ca="1" si="109"/>
        <v>399</v>
      </c>
      <c r="AP265" s="4">
        <f t="shared" ca="1" si="110"/>
        <v>1</v>
      </c>
      <c r="AQ265" s="2">
        <f t="shared" ca="1" si="111"/>
        <v>0</v>
      </c>
      <c r="AT265" s="10">
        <f t="shared" ca="1" si="126"/>
        <v>0</v>
      </c>
      <c r="AU265" s="10">
        <f t="shared" ca="1" si="127"/>
        <v>0</v>
      </c>
      <c r="AV265" s="10">
        <f t="shared" ca="1" si="128"/>
        <v>0</v>
      </c>
      <c r="AW265" s="10">
        <f t="shared" ca="1" si="129"/>
        <v>0</v>
      </c>
      <c r="AX265" s="10">
        <f t="shared" ca="1" si="112"/>
        <v>-2.9601513772692525</v>
      </c>
    </row>
    <row r="266" spans="2:50" x14ac:dyDescent="0.15">
      <c r="B266" s="4">
        <v>-2.84369750002611</v>
      </c>
      <c r="C266" s="4">
        <f t="shared" si="113"/>
        <v>-3.1586975000230666</v>
      </c>
      <c r="F266" s="4">
        <v>245</v>
      </c>
      <c r="G266" s="4">
        <f t="shared" ca="1" si="99"/>
        <v>4</v>
      </c>
      <c r="H266" s="4">
        <f t="shared" ca="1" si="130"/>
        <v>3.4524691358024651</v>
      </c>
      <c r="I266" s="4">
        <f t="shared" ca="1" si="100"/>
        <v>2.9630057803468206E-2</v>
      </c>
      <c r="J266" s="4">
        <f t="shared" ca="1" si="131"/>
        <v>-2.3114980375365759</v>
      </c>
      <c r="K266" s="4">
        <f t="shared" ca="1" si="114"/>
        <v>0.30370336730595521</v>
      </c>
      <c r="L266" s="4">
        <f t="shared" ca="1" si="115"/>
        <v>14</v>
      </c>
      <c r="M266" s="4">
        <f t="shared" ca="1" si="101"/>
        <v>2.3812570965446663E-15</v>
      </c>
      <c r="N266" s="4">
        <f t="shared" ca="1" si="116"/>
        <v>1.6901594377248994</v>
      </c>
      <c r="O266" s="4">
        <f t="shared" ca="1" si="117"/>
        <v>11</v>
      </c>
      <c r="P266" s="4">
        <f t="shared" ca="1" si="102"/>
        <v>1.6729560516575288</v>
      </c>
      <c r="Q266" s="4">
        <f t="shared" ca="1" si="118"/>
        <v>1.6729560516575313</v>
      </c>
      <c r="R266" s="4">
        <f t="shared" ca="1" si="119"/>
        <v>-0.63854198587904465</v>
      </c>
      <c r="S266" s="4">
        <f t="shared" ca="1" si="120"/>
        <v>241</v>
      </c>
      <c r="T266" s="4">
        <f t="shared" ca="1" si="121"/>
        <v>-1</v>
      </c>
      <c r="U266" s="4">
        <f t="shared" ca="1" si="122"/>
        <v>-0.63854198587904465</v>
      </c>
      <c r="V266" s="4">
        <f t="shared" ca="1" si="123"/>
        <v>-0.55069285107111421</v>
      </c>
      <c r="Y266" s="4">
        <v>-3.0689099999854363</v>
      </c>
      <c r="Z266" s="4">
        <v>-1.5957224999887387</v>
      </c>
      <c r="AA266" s="4">
        <v>-3.1441150000084406</v>
      </c>
      <c r="AB266" s="4">
        <v>-2.7811574999851985</v>
      </c>
      <c r="AD266" s="4">
        <v>-2.84369750002611</v>
      </c>
      <c r="AE266" s="4">
        <f t="shared" si="103"/>
        <v>-3.1586975000230666</v>
      </c>
      <c r="AF266" s="4">
        <v>245</v>
      </c>
      <c r="AG266" s="2">
        <f t="shared" si="124"/>
        <v>41.6799999999999</v>
      </c>
      <c r="AH266" s="4">
        <f t="shared" si="104"/>
        <v>399</v>
      </c>
      <c r="AI266" s="4">
        <f t="shared" si="105"/>
        <v>1</v>
      </c>
      <c r="AJ266" s="2">
        <f t="shared" si="106"/>
        <v>0</v>
      </c>
      <c r="AK266" s="4">
        <v>245</v>
      </c>
      <c r="AL266" s="4">
        <f t="shared" ca="1" si="107"/>
        <v>-0.63854198587904465</v>
      </c>
      <c r="AM266" s="4">
        <f t="shared" ca="1" si="108"/>
        <v>-0.55069285107111421</v>
      </c>
      <c r="AN266" s="2">
        <f t="shared" si="125"/>
        <v>41.6799999999999</v>
      </c>
      <c r="AO266" s="4">
        <f t="shared" ca="1" si="109"/>
        <v>399</v>
      </c>
      <c r="AP266" s="4">
        <f t="shared" ca="1" si="110"/>
        <v>1</v>
      </c>
      <c r="AQ266" s="2">
        <f t="shared" ca="1" si="111"/>
        <v>0</v>
      </c>
      <c r="AT266" s="10">
        <f t="shared" ca="1" si="126"/>
        <v>0</v>
      </c>
      <c r="AU266" s="10">
        <f t="shared" ca="1" si="127"/>
        <v>0</v>
      </c>
      <c r="AV266" s="10">
        <f t="shared" ca="1" si="128"/>
        <v>0</v>
      </c>
      <c r="AW266" s="10">
        <f t="shared" ca="1" si="129"/>
        <v>0</v>
      </c>
      <c r="AX266" s="10">
        <f t="shared" ca="1" si="112"/>
        <v>-0.63854198587904465</v>
      </c>
    </row>
    <row r="267" spans="2:50" x14ac:dyDescent="0.15">
      <c r="B267" s="4">
        <v>-3.1586975000230666</v>
      </c>
      <c r="C267" s="4">
        <f t="shared" si="113"/>
        <v>-2.3956975000238856</v>
      </c>
      <c r="F267" s="4">
        <v>246</v>
      </c>
      <c r="G267" s="4">
        <f t="shared" ca="1" si="99"/>
        <v>4</v>
      </c>
      <c r="H267" s="4">
        <f t="shared" ca="1" si="130"/>
        <v>3.4689382716049342</v>
      </c>
      <c r="I267" s="4">
        <f t="shared" ca="1" si="100"/>
        <v>2.9630057803468206E-2</v>
      </c>
      <c r="J267" s="4">
        <f t="shared" ca="1" si="131"/>
        <v>-2.2818679797331076</v>
      </c>
      <c r="K267" s="4">
        <f t="shared" ca="1" si="114"/>
        <v>0.75495408876080305</v>
      </c>
      <c r="L267" s="4">
        <f t="shared" ca="1" si="115"/>
        <v>9</v>
      </c>
      <c r="M267" s="4">
        <f t="shared" ca="1" si="101"/>
        <v>0.65380941955778815</v>
      </c>
      <c r="N267" s="4">
        <f t="shared" ca="1" si="116"/>
        <v>1.8329240226805117</v>
      </c>
      <c r="O267" s="4">
        <f t="shared" ca="1" si="117"/>
        <v>15</v>
      </c>
      <c r="P267" s="4">
        <f t="shared" ca="1" si="102"/>
        <v>1.0773657091042053</v>
      </c>
      <c r="Q267" s="4">
        <f t="shared" ca="1" si="118"/>
        <v>1.7311751286619934</v>
      </c>
      <c r="R267" s="4">
        <f t="shared" ca="1" si="119"/>
        <v>-0.55069285107111421</v>
      </c>
      <c r="S267" s="4">
        <f t="shared" ca="1" si="120"/>
        <v>241</v>
      </c>
      <c r="T267" s="4">
        <f t="shared" ca="1" si="121"/>
        <v>-1</v>
      </c>
      <c r="U267" s="4">
        <f t="shared" ca="1" si="122"/>
        <v>-0.55069285107111421</v>
      </c>
      <c r="V267" s="4">
        <f t="shared" ca="1" si="123"/>
        <v>-3.3650337094887592</v>
      </c>
      <c r="Y267" s="4">
        <v>-3.0389099999830194</v>
      </c>
      <c r="Z267" s="4">
        <v>-1.4957224999889718</v>
      </c>
      <c r="AA267" s="4">
        <v>-2.9651150000091775</v>
      </c>
      <c r="AB267" s="4">
        <v>-2.6551574999835736</v>
      </c>
      <c r="AD267" s="4">
        <v>-3.1586975000230666</v>
      </c>
      <c r="AE267" s="4">
        <f t="shared" si="103"/>
        <v>-2.3956975000238856</v>
      </c>
      <c r="AF267" s="4">
        <v>246</v>
      </c>
      <c r="AG267" s="2">
        <f t="shared" si="124"/>
        <v>41.899999999999899</v>
      </c>
      <c r="AH267" s="4">
        <f t="shared" si="104"/>
        <v>399</v>
      </c>
      <c r="AI267" s="4">
        <f t="shared" si="105"/>
        <v>1</v>
      </c>
      <c r="AJ267" s="2">
        <f t="shared" si="106"/>
        <v>0</v>
      </c>
      <c r="AK267" s="4">
        <v>246</v>
      </c>
      <c r="AL267" s="4">
        <f t="shared" ca="1" si="107"/>
        <v>-0.55069285107111421</v>
      </c>
      <c r="AM267" s="4">
        <f t="shared" ca="1" si="108"/>
        <v>-3.3650337094887592</v>
      </c>
      <c r="AN267" s="2">
        <f t="shared" si="125"/>
        <v>41.899999999999899</v>
      </c>
      <c r="AO267" s="4">
        <f t="shared" ca="1" si="109"/>
        <v>399</v>
      </c>
      <c r="AP267" s="4">
        <f t="shared" ca="1" si="110"/>
        <v>1</v>
      </c>
      <c r="AQ267" s="2">
        <f t="shared" ca="1" si="111"/>
        <v>0</v>
      </c>
      <c r="AT267" s="10">
        <f t="shared" ca="1" si="126"/>
        <v>0</v>
      </c>
      <c r="AU267" s="10">
        <f t="shared" ca="1" si="127"/>
        <v>0</v>
      </c>
      <c r="AV267" s="10">
        <f t="shared" ca="1" si="128"/>
        <v>0</v>
      </c>
      <c r="AW267" s="10">
        <f t="shared" ca="1" si="129"/>
        <v>0</v>
      </c>
      <c r="AX267" s="10">
        <f t="shared" ca="1" si="112"/>
        <v>-0.55069285107111421</v>
      </c>
    </row>
    <row r="268" spans="2:50" x14ac:dyDescent="0.15">
      <c r="B268" s="4">
        <v>-2.3956975000238856</v>
      </c>
      <c r="C268" s="4">
        <f t="shared" si="113"/>
        <v>1.007302499974827</v>
      </c>
      <c r="F268" s="4">
        <v>247</v>
      </c>
      <c r="G268" s="4">
        <f t="shared" ca="1" si="99"/>
        <v>4</v>
      </c>
      <c r="H268" s="4">
        <f t="shared" ca="1" si="130"/>
        <v>3.4854074074074033</v>
      </c>
      <c r="I268" s="4">
        <f t="shared" ca="1" si="100"/>
        <v>2.9630057803468206E-2</v>
      </c>
      <c r="J268" s="4">
        <f t="shared" ca="1" si="131"/>
        <v>-2.2522379219296393</v>
      </c>
      <c r="K268" s="4">
        <f t="shared" ca="1" si="114"/>
        <v>1.0762313978623592</v>
      </c>
      <c r="L268" s="4">
        <f t="shared" ca="1" si="115"/>
        <v>11</v>
      </c>
      <c r="M268" s="4">
        <f t="shared" ca="1" si="101"/>
        <v>0.30320942347279212</v>
      </c>
      <c r="N268" s="4">
        <f t="shared" ca="1" si="116"/>
        <v>1.4524204234372429</v>
      </c>
      <c r="O268" s="4">
        <f t="shared" ca="1" si="117"/>
        <v>7</v>
      </c>
      <c r="P268" s="4">
        <f t="shared" ca="1" si="102"/>
        <v>1.4160052110319119</v>
      </c>
      <c r="Q268" s="4">
        <f t="shared" ca="1" si="118"/>
        <v>-1.1127957875591199</v>
      </c>
      <c r="R268" s="4">
        <f t="shared" ca="1" si="119"/>
        <v>-3.3650337094887592</v>
      </c>
      <c r="S268" s="4">
        <f t="shared" ca="1" si="120"/>
        <v>241</v>
      </c>
      <c r="T268" s="4">
        <f t="shared" ca="1" si="121"/>
        <v>-1</v>
      </c>
      <c r="U268" s="4">
        <f t="shared" ca="1" si="122"/>
        <v>-3.3650337094887592</v>
      </c>
      <c r="V268" s="4">
        <f t="shared" ca="1" si="123"/>
        <v>-2.5145907722978951</v>
      </c>
      <c r="Y268" s="4">
        <v>-2.0359099999858188</v>
      </c>
      <c r="Z268" s="4">
        <v>-1.708722499991211</v>
      </c>
      <c r="AA268" s="4">
        <v>-3.6651150000075461</v>
      </c>
      <c r="AB268" s="4">
        <v>-2.3081574999856969</v>
      </c>
      <c r="AD268" s="4">
        <v>-2.3956975000238856</v>
      </c>
      <c r="AE268" s="4">
        <f t="shared" si="103"/>
        <v>1.007302499974827</v>
      </c>
      <c r="AF268" s="4">
        <v>247</v>
      </c>
      <c r="AG268" s="2">
        <f t="shared" si="124"/>
        <v>42.119999999999898</v>
      </c>
      <c r="AH268" s="4">
        <f t="shared" si="104"/>
        <v>399</v>
      </c>
      <c r="AI268" s="4">
        <f t="shared" si="105"/>
        <v>1</v>
      </c>
      <c r="AJ268" s="2">
        <f t="shared" si="106"/>
        <v>0</v>
      </c>
      <c r="AK268" s="4">
        <v>247</v>
      </c>
      <c r="AL268" s="4">
        <f t="shared" ca="1" si="107"/>
        <v>-3.3650337094887592</v>
      </c>
      <c r="AM268" s="4">
        <f t="shared" ca="1" si="108"/>
        <v>-2.5145907722978951</v>
      </c>
      <c r="AN268" s="2">
        <f t="shared" si="125"/>
        <v>42.119999999999898</v>
      </c>
      <c r="AO268" s="4">
        <f t="shared" ca="1" si="109"/>
        <v>399</v>
      </c>
      <c r="AP268" s="4">
        <f t="shared" ca="1" si="110"/>
        <v>1</v>
      </c>
      <c r="AQ268" s="2">
        <f t="shared" ca="1" si="111"/>
        <v>0</v>
      </c>
      <c r="AT268" s="10">
        <f t="shared" ca="1" si="126"/>
        <v>0</v>
      </c>
      <c r="AU268" s="10">
        <f t="shared" ca="1" si="127"/>
        <v>0</v>
      </c>
      <c r="AV268" s="10">
        <f t="shared" ca="1" si="128"/>
        <v>0</v>
      </c>
      <c r="AW268" s="10">
        <f t="shared" ca="1" si="129"/>
        <v>0</v>
      </c>
      <c r="AX268" s="10">
        <f t="shared" ca="1" si="112"/>
        <v>-3.3650337094887592</v>
      </c>
    </row>
    <row r="269" spans="2:50" x14ac:dyDescent="0.15">
      <c r="B269" s="4">
        <v>1.007302499974827</v>
      </c>
      <c r="C269" s="4">
        <f t="shared" si="113"/>
        <v>-1.2466975000258174</v>
      </c>
      <c r="F269" s="4">
        <v>248</v>
      </c>
      <c r="G269" s="4">
        <f t="shared" ca="1" si="99"/>
        <v>4</v>
      </c>
      <c r="H269" s="4">
        <f t="shared" ca="1" si="130"/>
        <v>3.5018765432098724</v>
      </c>
      <c r="I269" s="4">
        <f t="shared" ca="1" si="100"/>
        <v>2.9630057803468206E-2</v>
      </c>
      <c r="J269" s="4">
        <f t="shared" ca="1" si="131"/>
        <v>-2.2226078641261711</v>
      </c>
      <c r="K269" s="4">
        <f t="shared" ca="1" si="114"/>
        <v>1.314487027770189</v>
      </c>
      <c r="L269" s="4">
        <f t="shared" ca="1" si="115"/>
        <v>13</v>
      </c>
      <c r="M269" s="4">
        <f t="shared" ca="1" si="101"/>
        <v>0.6108725811557395</v>
      </c>
      <c r="N269" s="4">
        <f t="shared" ca="1" si="116"/>
        <v>0.9493184409739821</v>
      </c>
      <c r="O269" s="4">
        <f t="shared" ca="1" si="117"/>
        <v>10</v>
      </c>
      <c r="P269" s="4">
        <f t="shared" ca="1" si="102"/>
        <v>-0.90285548932746351</v>
      </c>
      <c r="Q269" s="4">
        <f t="shared" ca="1" si="118"/>
        <v>-0.29198290817172401</v>
      </c>
      <c r="R269" s="4">
        <f t="shared" ca="1" si="119"/>
        <v>-2.5145907722978951</v>
      </c>
      <c r="S269" s="4">
        <f t="shared" ca="1" si="120"/>
        <v>241</v>
      </c>
      <c r="T269" s="4">
        <f t="shared" ca="1" si="121"/>
        <v>-1</v>
      </c>
      <c r="U269" s="4">
        <f t="shared" ca="1" si="122"/>
        <v>-2.5145907722978951</v>
      </c>
      <c r="V269" s="4">
        <f t="shared" ca="1" si="123"/>
        <v>-0.90894118153163972</v>
      </c>
      <c r="Y269" s="4">
        <v>-2.7359099999841874</v>
      </c>
      <c r="Z269" s="4">
        <v>-2.5137224999909336</v>
      </c>
      <c r="AA269" s="4">
        <v>-2.8111150000071916</v>
      </c>
      <c r="AB269" s="4">
        <v>-1.4861574999862626</v>
      </c>
      <c r="AD269" s="4">
        <v>1.007302499974827</v>
      </c>
      <c r="AE269" s="4">
        <f t="shared" si="103"/>
        <v>-1.2466975000258174</v>
      </c>
      <c r="AF269" s="4">
        <v>248</v>
      </c>
      <c r="AG269" s="2">
        <f t="shared" si="124"/>
        <v>42.339999999999897</v>
      </c>
      <c r="AH269" s="4">
        <f t="shared" si="104"/>
        <v>399</v>
      </c>
      <c r="AI269" s="4">
        <f t="shared" si="105"/>
        <v>1</v>
      </c>
      <c r="AJ269" s="2">
        <f t="shared" si="106"/>
        <v>0</v>
      </c>
      <c r="AK269" s="4">
        <v>248</v>
      </c>
      <c r="AL269" s="4">
        <f t="shared" ca="1" si="107"/>
        <v>-2.5145907722978951</v>
      </c>
      <c r="AM269" s="4">
        <f t="shared" ca="1" si="108"/>
        <v>-0.90894118153163972</v>
      </c>
      <c r="AN269" s="2">
        <f t="shared" si="125"/>
        <v>42.339999999999897</v>
      </c>
      <c r="AO269" s="4">
        <f t="shared" ca="1" si="109"/>
        <v>399</v>
      </c>
      <c r="AP269" s="4">
        <f t="shared" ca="1" si="110"/>
        <v>1</v>
      </c>
      <c r="AQ269" s="2">
        <f t="shared" ca="1" si="111"/>
        <v>0</v>
      </c>
      <c r="AT269" s="10">
        <f t="shared" ca="1" si="126"/>
        <v>0</v>
      </c>
      <c r="AU269" s="10">
        <f t="shared" ca="1" si="127"/>
        <v>0</v>
      </c>
      <c r="AV269" s="10">
        <f t="shared" ca="1" si="128"/>
        <v>0</v>
      </c>
      <c r="AW269" s="10">
        <f t="shared" ca="1" si="129"/>
        <v>0</v>
      </c>
      <c r="AX269" s="10">
        <f t="shared" ca="1" si="112"/>
        <v>-2.5145907722978951</v>
      </c>
    </row>
    <row r="270" spans="2:50" x14ac:dyDescent="0.15">
      <c r="B270" s="4">
        <v>-1.2466975000258174</v>
      </c>
      <c r="C270" s="4">
        <f t="shared" si="113"/>
        <v>-2.3686975000245525</v>
      </c>
      <c r="F270" s="4">
        <v>249</v>
      </c>
      <c r="G270" s="4">
        <f t="shared" ca="1" si="99"/>
        <v>4</v>
      </c>
      <c r="H270" s="4">
        <f t="shared" ca="1" si="130"/>
        <v>3.5183456790123415</v>
      </c>
      <c r="I270" s="4">
        <f t="shared" ca="1" si="100"/>
        <v>2.9630057803468206E-2</v>
      </c>
      <c r="J270" s="4">
        <f t="shared" ca="1" si="131"/>
        <v>-2.1929778063227028</v>
      </c>
      <c r="K270" s="4">
        <f t="shared" ca="1" si="114"/>
        <v>0.73242875011153097</v>
      </c>
      <c r="L270" s="4">
        <f t="shared" ca="1" si="115"/>
        <v>10</v>
      </c>
      <c r="M270" s="4">
        <f t="shared" ca="1" si="101"/>
        <v>-0.43051081767056848</v>
      </c>
      <c r="N270" s="4">
        <f t="shared" ca="1" si="116"/>
        <v>1.7145474424616316</v>
      </c>
      <c r="O270" s="4">
        <f t="shared" ca="1" si="117"/>
        <v>4</v>
      </c>
      <c r="P270" s="4">
        <f t="shared" ca="1" si="102"/>
        <v>1.7145474424616316</v>
      </c>
      <c r="Q270" s="4">
        <f t="shared" ca="1" si="118"/>
        <v>1.2840366247910631</v>
      </c>
      <c r="R270" s="4">
        <f t="shared" ca="1" si="119"/>
        <v>-0.90894118153163972</v>
      </c>
      <c r="S270" s="4">
        <f t="shared" ca="1" si="120"/>
        <v>241</v>
      </c>
      <c r="T270" s="4">
        <f t="shared" ca="1" si="121"/>
        <v>-1</v>
      </c>
      <c r="U270" s="4">
        <f t="shared" ca="1" si="122"/>
        <v>-0.90894118153163972</v>
      </c>
      <c r="V270" s="4">
        <f t="shared" ca="1" si="123"/>
        <v>-4.1141553246741438</v>
      </c>
      <c r="Y270" s="4">
        <v>-6.2089099999838027</v>
      </c>
      <c r="Z270" s="4">
        <v>-2.9677224999886676</v>
      </c>
      <c r="AA270" s="4">
        <v>-3.2371150000081172</v>
      </c>
      <c r="AB270" s="4">
        <v>-3.2161574999847176</v>
      </c>
      <c r="AD270" s="4">
        <v>-1.2466975000258174</v>
      </c>
      <c r="AE270" s="4">
        <f t="shared" si="103"/>
        <v>-2.3686975000245525</v>
      </c>
      <c r="AF270" s="4">
        <v>249</v>
      </c>
      <c r="AG270" s="2">
        <f t="shared" si="124"/>
        <v>42.559999999999896</v>
      </c>
      <c r="AH270" s="4">
        <f t="shared" si="104"/>
        <v>399</v>
      </c>
      <c r="AI270" s="4">
        <f t="shared" si="105"/>
        <v>1</v>
      </c>
      <c r="AJ270" s="2">
        <f t="shared" si="106"/>
        <v>0</v>
      </c>
      <c r="AK270" s="4">
        <v>249</v>
      </c>
      <c r="AL270" s="4">
        <f t="shared" ca="1" si="107"/>
        <v>-0.90894118153163972</v>
      </c>
      <c r="AM270" s="4">
        <f t="shared" ca="1" si="108"/>
        <v>-4.1141553246741438</v>
      </c>
      <c r="AN270" s="2">
        <f t="shared" si="125"/>
        <v>42.559999999999896</v>
      </c>
      <c r="AO270" s="4">
        <f t="shared" ca="1" si="109"/>
        <v>399</v>
      </c>
      <c r="AP270" s="4">
        <f t="shared" ca="1" si="110"/>
        <v>1</v>
      </c>
      <c r="AQ270" s="2">
        <f t="shared" ca="1" si="111"/>
        <v>0</v>
      </c>
      <c r="AT270" s="10">
        <f t="shared" ca="1" si="126"/>
        <v>0</v>
      </c>
      <c r="AU270" s="10">
        <f t="shared" ca="1" si="127"/>
        <v>0</v>
      </c>
      <c r="AV270" s="10">
        <f t="shared" ca="1" si="128"/>
        <v>0</v>
      </c>
      <c r="AW270" s="10">
        <f t="shared" ca="1" si="129"/>
        <v>0</v>
      </c>
      <c r="AX270" s="10">
        <f t="shared" ca="1" si="112"/>
        <v>-0.90894118153163972</v>
      </c>
    </row>
    <row r="271" spans="2:50" x14ac:dyDescent="0.15">
      <c r="B271" s="4">
        <v>-2.3686975000245525</v>
      </c>
      <c r="C271" s="4">
        <f t="shared" si="113"/>
        <v>-1.2446975000237614</v>
      </c>
      <c r="F271" s="4">
        <v>250</v>
      </c>
      <c r="G271" s="4">
        <f t="shared" ca="1" si="99"/>
        <v>4</v>
      </c>
      <c r="H271" s="4">
        <f t="shared" ca="1" si="130"/>
        <v>3.5348148148148106</v>
      </c>
      <c r="I271" s="4">
        <f t="shared" ca="1" si="100"/>
        <v>2.9630057803468206E-2</v>
      </c>
      <c r="J271" s="4">
        <f t="shared" ca="1" si="131"/>
        <v>-2.1633477485192345</v>
      </c>
      <c r="K271" s="4">
        <f t="shared" ca="1" si="114"/>
        <v>0.78362555811630408</v>
      </c>
      <c r="L271" s="4">
        <f t="shared" ca="1" si="115"/>
        <v>11</v>
      </c>
      <c r="M271" s="4">
        <f t="shared" ca="1" si="101"/>
        <v>-0.77564937982942828</v>
      </c>
      <c r="N271" s="4">
        <f t="shared" ca="1" si="116"/>
        <v>1.6619246591774155</v>
      </c>
      <c r="O271" s="4">
        <f t="shared" ca="1" si="117"/>
        <v>16</v>
      </c>
      <c r="P271" s="4">
        <f t="shared" ca="1" si="102"/>
        <v>-1.1751581963254807</v>
      </c>
      <c r="Q271" s="4">
        <f t="shared" ca="1" si="118"/>
        <v>-1.9508075761549089</v>
      </c>
      <c r="R271" s="4">
        <f t="shared" ca="1" si="119"/>
        <v>-4.1141553246741438</v>
      </c>
      <c r="S271" s="4">
        <f t="shared" ca="1" si="120"/>
        <v>241</v>
      </c>
      <c r="T271" s="4">
        <f t="shared" ca="1" si="121"/>
        <v>-1</v>
      </c>
      <c r="U271" s="4">
        <f t="shared" ca="1" si="122"/>
        <v>-4.1141553246741438</v>
      </c>
      <c r="V271" s="4">
        <f t="shared" ca="1" si="123"/>
        <v>-2.3989858024623012</v>
      </c>
      <c r="Y271" s="4">
        <v>-3.1469099999839045</v>
      </c>
      <c r="Z271" s="4">
        <v>-1.1177224999912028</v>
      </c>
      <c r="AA271" s="4">
        <v>-2.9461150000074099</v>
      </c>
      <c r="AB271" s="4">
        <v>-2.6241574999836814</v>
      </c>
      <c r="AD271" s="4">
        <v>-2.3686975000245525</v>
      </c>
      <c r="AE271" s="4">
        <f t="shared" si="103"/>
        <v>-1.2446975000237614</v>
      </c>
      <c r="AF271" s="4">
        <v>250</v>
      </c>
      <c r="AG271" s="2">
        <f t="shared" si="124"/>
        <v>42.779999999999895</v>
      </c>
      <c r="AH271" s="4">
        <f t="shared" si="104"/>
        <v>399</v>
      </c>
      <c r="AI271" s="4">
        <f t="shared" si="105"/>
        <v>1</v>
      </c>
      <c r="AJ271" s="2">
        <f t="shared" si="106"/>
        <v>0</v>
      </c>
      <c r="AK271" s="4">
        <v>250</v>
      </c>
      <c r="AL271" s="4">
        <f t="shared" ca="1" si="107"/>
        <v>-4.1141553246741438</v>
      </c>
      <c r="AM271" s="4">
        <f t="shared" ca="1" si="108"/>
        <v>-2.3989858024623012</v>
      </c>
      <c r="AN271" s="2">
        <f t="shared" si="125"/>
        <v>42.779999999999895</v>
      </c>
      <c r="AO271" s="4">
        <f t="shared" ca="1" si="109"/>
        <v>399</v>
      </c>
      <c r="AP271" s="4">
        <f t="shared" ca="1" si="110"/>
        <v>1</v>
      </c>
      <c r="AQ271" s="2">
        <f t="shared" ca="1" si="111"/>
        <v>0</v>
      </c>
      <c r="AT271" s="10">
        <f t="shared" ca="1" si="126"/>
        <v>0</v>
      </c>
      <c r="AU271" s="10">
        <f t="shared" ca="1" si="127"/>
        <v>0</v>
      </c>
      <c r="AV271" s="10">
        <f t="shared" ca="1" si="128"/>
        <v>0</v>
      </c>
      <c r="AW271" s="10">
        <f t="shared" ca="1" si="129"/>
        <v>0</v>
      </c>
      <c r="AX271" s="10">
        <f t="shared" ca="1" si="112"/>
        <v>-4.1141553246741438</v>
      </c>
    </row>
    <row r="272" spans="2:50" x14ac:dyDescent="0.15">
      <c r="B272" s="4">
        <v>-1.2446975000237614</v>
      </c>
      <c r="C272" s="4">
        <f t="shared" si="113"/>
        <v>-0.35869750002603951</v>
      </c>
      <c r="F272" s="4">
        <v>251</v>
      </c>
      <c r="G272" s="4">
        <f t="shared" ca="1" si="99"/>
        <v>4</v>
      </c>
      <c r="H272" s="4">
        <f t="shared" ca="1" si="130"/>
        <v>3.5512839506172797</v>
      </c>
      <c r="I272" s="4">
        <f t="shared" ca="1" si="100"/>
        <v>2.9630057803468206E-2</v>
      </c>
      <c r="J272" s="4">
        <f t="shared" ca="1" si="131"/>
        <v>-2.1337176907157662</v>
      </c>
      <c r="K272" s="4">
        <f t="shared" ca="1" si="114"/>
        <v>1.5628655910792999</v>
      </c>
      <c r="L272" s="4">
        <f t="shared" ca="1" si="115"/>
        <v>17</v>
      </c>
      <c r="M272" s="4">
        <f t="shared" ca="1" si="101"/>
        <v>-1.5561986819931979</v>
      </c>
      <c r="N272" s="4">
        <f t="shared" ca="1" si="116"/>
        <v>1.3573647287287269</v>
      </c>
      <c r="O272" s="4">
        <f t="shared" ca="1" si="117"/>
        <v>5</v>
      </c>
      <c r="P272" s="4">
        <f t="shared" ca="1" si="102"/>
        <v>1.2909305702466629</v>
      </c>
      <c r="Q272" s="4">
        <f t="shared" ca="1" si="118"/>
        <v>-0.26526811174653497</v>
      </c>
      <c r="R272" s="4">
        <f t="shared" ca="1" si="119"/>
        <v>-2.3989858024623012</v>
      </c>
      <c r="S272" s="4">
        <f t="shared" ca="1" si="120"/>
        <v>241</v>
      </c>
      <c r="T272" s="4">
        <f t="shared" ca="1" si="121"/>
        <v>-1</v>
      </c>
      <c r="U272" s="4">
        <f t="shared" ca="1" si="122"/>
        <v>-2.3989858024623012</v>
      </c>
      <c r="V272" s="4">
        <f t="shared" ca="1" si="123"/>
        <v>-0.61971591415783633</v>
      </c>
      <c r="Y272" s="4">
        <v>-3.2069099999851858</v>
      </c>
      <c r="Z272" s="4">
        <v>-2.575722499990718</v>
      </c>
      <c r="AA272" s="4">
        <v>-2.9341150000092853</v>
      </c>
      <c r="AB272" s="4">
        <v>-1.4861574999862626</v>
      </c>
      <c r="AD272" s="4">
        <v>-1.2446975000237614</v>
      </c>
      <c r="AE272" s="4">
        <f t="shared" si="103"/>
        <v>-0.35869750002603951</v>
      </c>
      <c r="AF272" s="4">
        <v>251</v>
      </c>
      <c r="AG272" s="2">
        <f t="shared" si="124"/>
        <v>42.999999999999893</v>
      </c>
      <c r="AH272" s="4">
        <f t="shared" si="104"/>
        <v>399</v>
      </c>
      <c r="AI272" s="4">
        <f t="shared" si="105"/>
        <v>1</v>
      </c>
      <c r="AJ272" s="2">
        <f t="shared" si="106"/>
        <v>0</v>
      </c>
      <c r="AK272" s="4">
        <v>251</v>
      </c>
      <c r="AL272" s="4">
        <f t="shared" ca="1" si="107"/>
        <v>-2.3989858024623012</v>
      </c>
      <c r="AM272" s="4">
        <f t="shared" ca="1" si="108"/>
        <v>-0.61971591415783633</v>
      </c>
      <c r="AN272" s="2">
        <f t="shared" si="125"/>
        <v>42.999999999999893</v>
      </c>
      <c r="AO272" s="4">
        <f t="shared" ca="1" si="109"/>
        <v>399</v>
      </c>
      <c r="AP272" s="4">
        <f t="shared" ca="1" si="110"/>
        <v>1</v>
      </c>
      <c r="AQ272" s="2">
        <f t="shared" ca="1" si="111"/>
        <v>0</v>
      </c>
      <c r="AT272" s="10">
        <f t="shared" ca="1" si="126"/>
        <v>0</v>
      </c>
      <c r="AU272" s="10">
        <f t="shared" ca="1" si="127"/>
        <v>0</v>
      </c>
      <c r="AV272" s="10">
        <f t="shared" ca="1" si="128"/>
        <v>0</v>
      </c>
      <c r="AW272" s="10">
        <f t="shared" ca="1" si="129"/>
        <v>0</v>
      </c>
      <c r="AX272" s="10">
        <f t="shared" ca="1" si="112"/>
        <v>-2.3989858024623012</v>
      </c>
    </row>
    <row r="273" spans="2:50" x14ac:dyDescent="0.15">
      <c r="B273" s="4">
        <v>-0.35869750002603951</v>
      </c>
      <c r="C273" s="4">
        <f t="shared" si="113"/>
        <v>0.56030249997718329</v>
      </c>
      <c r="F273" s="4">
        <v>252</v>
      </c>
      <c r="G273" s="4">
        <f t="shared" ca="1" si="99"/>
        <v>4</v>
      </c>
      <c r="H273" s="4">
        <f t="shared" ca="1" si="130"/>
        <v>3.5677530864197489</v>
      </c>
      <c r="I273" s="4">
        <f t="shared" ca="1" si="100"/>
        <v>2.9630057803468206E-2</v>
      </c>
      <c r="J273" s="4">
        <f t="shared" ca="1" si="131"/>
        <v>-2.1040876329122979</v>
      </c>
      <c r="K273" s="4">
        <f t="shared" ca="1" si="114"/>
        <v>0.64994593181886584</v>
      </c>
      <c r="L273" s="4">
        <f t="shared" ca="1" si="115"/>
        <v>19</v>
      </c>
      <c r="M273" s="4">
        <f t="shared" ca="1" si="101"/>
        <v>0.64772603694345177</v>
      </c>
      <c r="N273" s="4">
        <f t="shared" ca="1" si="116"/>
        <v>1.4233866510735897</v>
      </c>
      <c r="O273" s="4">
        <f t="shared" ca="1" si="117"/>
        <v>5</v>
      </c>
      <c r="P273" s="4">
        <f t="shared" ca="1" si="102"/>
        <v>0.83664568181100984</v>
      </c>
      <c r="Q273" s="4">
        <f t="shared" ca="1" si="118"/>
        <v>1.4843717187544616</v>
      </c>
      <c r="R273" s="4">
        <f t="shared" ca="1" si="119"/>
        <v>-0.61971591415783633</v>
      </c>
      <c r="S273" s="4">
        <f t="shared" ca="1" si="120"/>
        <v>241</v>
      </c>
      <c r="T273" s="4">
        <f t="shared" ca="1" si="121"/>
        <v>-1</v>
      </c>
      <c r="U273" s="4">
        <f t="shared" ca="1" si="122"/>
        <v>-0.61971591415783633</v>
      </c>
      <c r="V273" s="4">
        <f t="shared" ca="1" si="123"/>
        <v>-2.7251656349262969</v>
      </c>
      <c r="Y273" s="4">
        <v>-1.862909999985618</v>
      </c>
      <c r="Z273" s="4">
        <v>-0.75172249999155838</v>
      </c>
      <c r="AA273" s="4">
        <v>-4.966115000009097</v>
      </c>
      <c r="AB273" s="4">
        <v>-1.4901574999868217</v>
      </c>
      <c r="AD273" s="4">
        <v>-0.35869750002603951</v>
      </c>
      <c r="AE273" s="4">
        <f t="shared" si="103"/>
        <v>0.56030249997718329</v>
      </c>
      <c r="AF273" s="4">
        <v>252</v>
      </c>
      <c r="AG273" s="2">
        <f t="shared" si="124"/>
        <v>43.219999999999892</v>
      </c>
      <c r="AH273" s="4">
        <f t="shared" si="104"/>
        <v>399</v>
      </c>
      <c r="AI273" s="4">
        <f t="shared" si="105"/>
        <v>1</v>
      </c>
      <c r="AJ273" s="2">
        <f t="shared" si="106"/>
        <v>0</v>
      </c>
      <c r="AK273" s="4">
        <v>252</v>
      </c>
      <c r="AL273" s="4">
        <f t="shared" ca="1" si="107"/>
        <v>-0.61971591415783633</v>
      </c>
      <c r="AM273" s="4">
        <f t="shared" ca="1" si="108"/>
        <v>-2.7251656349262969</v>
      </c>
      <c r="AN273" s="2">
        <f t="shared" si="125"/>
        <v>43.219999999999892</v>
      </c>
      <c r="AO273" s="4">
        <f t="shared" ca="1" si="109"/>
        <v>399</v>
      </c>
      <c r="AP273" s="4">
        <f t="shared" ca="1" si="110"/>
        <v>1</v>
      </c>
      <c r="AQ273" s="2">
        <f t="shared" ca="1" si="111"/>
        <v>0</v>
      </c>
      <c r="AT273" s="10">
        <f t="shared" ca="1" si="126"/>
        <v>0</v>
      </c>
      <c r="AU273" s="10">
        <f t="shared" ca="1" si="127"/>
        <v>0</v>
      </c>
      <c r="AV273" s="10">
        <f t="shared" ca="1" si="128"/>
        <v>0</v>
      </c>
      <c r="AW273" s="10">
        <f t="shared" ca="1" si="129"/>
        <v>0</v>
      </c>
      <c r="AX273" s="10">
        <f t="shared" ca="1" si="112"/>
        <v>-0.61971591415783633</v>
      </c>
    </row>
    <row r="274" spans="2:50" x14ac:dyDescent="0.15">
      <c r="B274" s="4">
        <v>0.56030249997718329</v>
      </c>
      <c r="C274" s="4">
        <f t="shared" si="113"/>
        <v>0.37030249997371811</v>
      </c>
      <c r="F274" s="4">
        <v>253</v>
      </c>
      <c r="G274" s="4">
        <f t="shared" ca="1" si="99"/>
        <v>4</v>
      </c>
      <c r="H274" s="4">
        <f t="shared" ca="1" si="130"/>
        <v>3.584222222222218</v>
      </c>
      <c r="I274" s="4">
        <f t="shared" ca="1" si="100"/>
        <v>2.9630057803468206E-2</v>
      </c>
      <c r="J274" s="4">
        <f t="shared" ca="1" si="131"/>
        <v>-2.0744575751088297</v>
      </c>
      <c r="K274" s="4">
        <f t="shared" ca="1" si="114"/>
        <v>0.57119441777639179</v>
      </c>
      <c r="L274" s="4">
        <f t="shared" ca="1" si="115"/>
        <v>8</v>
      </c>
      <c r="M274" s="4">
        <f t="shared" ca="1" si="101"/>
        <v>-0.40389544618558859</v>
      </c>
      <c r="N274" s="4">
        <f t="shared" ca="1" si="116"/>
        <v>1.0313266136031787</v>
      </c>
      <c r="O274" s="4">
        <f t="shared" ca="1" si="117"/>
        <v>13</v>
      </c>
      <c r="P274" s="4">
        <f t="shared" ca="1" si="102"/>
        <v>0.24681261363187867</v>
      </c>
      <c r="Q274" s="4">
        <f t="shared" ca="1" si="118"/>
        <v>-0.65070805981746727</v>
      </c>
      <c r="R274" s="4">
        <f t="shared" ca="1" si="119"/>
        <v>-2.7251656349262969</v>
      </c>
      <c r="S274" s="4">
        <f t="shared" ca="1" si="120"/>
        <v>241</v>
      </c>
      <c r="T274" s="4">
        <f t="shared" ca="1" si="121"/>
        <v>-1</v>
      </c>
      <c r="U274" s="4">
        <f t="shared" ca="1" si="122"/>
        <v>-2.7251656349262969</v>
      </c>
      <c r="V274" s="4">
        <f t="shared" ca="1" si="123"/>
        <v>-3.1359458388438473</v>
      </c>
      <c r="Y274" s="4">
        <v>-1.9419099999851142</v>
      </c>
      <c r="Z274" s="4">
        <v>-2.7107224999909363</v>
      </c>
      <c r="AA274" s="4">
        <v>-4.1651150000063808</v>
      </c>
      <c r="AB274" s="4">
        <v>-2.6651574999867478</v>
      </c>
      <c r="AD274" s="4">
        <v>0.56030249997718329</v>
      </c>
      <c r="AE274" s="4">
        <f t="shared" si="103"/>
        <v>0.37030249997371811</v>
      </c>
      <c r="AF274" s="4">
        <v>253</v>
      </c>
      <c r="AG274" s="2">
        <f t="shared" si="124"/>
        <v>43.439999999999891</v>
      </c>
      <c r="AH274" s="4">
        <f t="shared" si="104"/>
        <v>399</v>
      </c>
      <c r="AI274" s="4">
        <f t="shared" si="105"/>
        <v>1</v>
      </c>
      <c r="AJ274" s="2">
        <f t="shared" si="106"/>
        <v>0</v>
      </c>
      <c r="AK274" s="4">
        <v>253</v>
      </c>
      <c r="AL274" s="4">
        <f t="shared" ca="1" si="107"/>
        <v>-2.7251656349262969</v>
      </c>
      <c r="AM274" s="4">
        <f t="shared" ca="1" si="108"/>
        <v>-3.1359458388438473</v>
      </c>
      <c r="AN274" s="2">
        <f t="shared" si="125"/>
        <v>43.439999999999891</v>
      </c>
      <c r="AO274" s="4">
        <f t="shared" ca="1" si="109"/>
        <v>399</v>
      </c>
      <c r="AP274" s="4">
        <f t="shared" ca="1" si="110"/>
        <v>1</v>
      </c>
      <c r="AQ274" s="2">
        <f t="shared" ca="1" si="111"/>
        <v>0</v>
      </c>
      <c r="AT274" s="10">
        <f t="shared" ca="1" si="126"/>
        <v>0</v>
      </c>
      <c r="AU274" s="10">
        <f t="shared" ca="1" si="127"/>
        <v>0</v>
      </c>
      <c r="AV274" s="10">
        <f t="shared" ca="1" si="128"/>
        <v>0</v>
      </c>
      <c r="AW274" s="10">
        <f t="shared" ca="1" si="129"/>
        <v>0</v>
      </c>
      <c r="AX274" s="10">
        <f t="shared" ca="1" si="112"/>
        <v>-2.7251656349262969</v>
      </c>
    </row>
    <row r="275" spans="2:50" x14ac:dyDescent="0.15">
      <c r="B275" s="4">
        <v>0.37030249997371811</v>
      </c>
      <c r="C275" s="4">
        <f t="shared" si="113"/>
        <v>-2.230697500024803</v>
      </c>
      <c r="F275" s="4">
        <v>254</v>
      </c>
      <c r="G275" s="4">
        <f t="shared" ca="1" si="99"/>
        <v>4</v>
      </c>
      <c r="H275" s="4">
        <f t="shared" ca="1" si="130"/>
        <v>3.6006913580246871</v>
      </c>
      <c r="I275" s="4">
        <f t="shared" ca="1" si="100"/>
        <v>2.9630057803468206E-2</v>
      </c>
      <c r="J275" s="4">
        <f t="shared" ca="1" si="131"/>
        <v>-2.0448275173053614</v>
      </c>
      <c r="K275" s="4">
        <f t="shared" ca="1" si="114"/>
        <v>0.94704724769881921</v>
      </c>
      <c r="L275" s="4">
        <f t="shared" ca="1" si="115"/>
        <v>16</v>
      </c>
      <c r="M275" s="4">
        <f t="shared" ca="1" si="101"/>
        <v>-0.66966353095189179</v>
      </c>
      <c r="N275" s="4">
        <f t="shared" ca="1" si="116"/>
        <v>1.0361859393820374</v>
      </c>
      <c r="O275" s="4">
        <f t="shared" ca="1" si="117"/>
        <v>15</v>
      </c>
      <c r="P275" s="4">
        <f t="shared" ca="1" si="102"/>
        <v>-0.42145479058659391</v>
      </c>
      <c r="Q275" s="4">
        <f t="shared" ca="1" si="118"/>
        <v>-1.0911183215384856</v>
      </c>
      <c r="R275" s="4">
        <f t="shared" ca="1" si="119"/>
        <v>-3.1359458388438473</v>
      </c>
      <c r="S275" s="4">
        <f t="shared" ca="1" si="120"/>
        <v>241</v>
      </c>
      <c r="T275" s="4">
        <f t="shared" ca="1" si="121"/>
        <v>-1</v>
      </c>
      <c r="U275" s="4">
        <f t="shared" ca="1" si="122"/>
        <v>-3.1359458388438473</v>
      </c>
      <c r="V275" s="4">
        <f t="shared" ca="1" si="123"/>
        <v>-2.0151974595018824</v>
      </c>
      <c r="Y275" s="4">
        <v>-1.197909999984148</v>
      </c>
      <c r="Z275" s="4">
        <v>-0.34772249998837879</v>
      </c>
      <c r="AA275" s="4">
        <v>-2.5061150000063037</v>
      </c>
      <c r="AB275" s="4">
        <v>-3.174157499984176</v>
      </c>
      <c r="AD275" s="4">
        <v>0.37030249997371811</v>
      </c>
      <c r="AE275" s="4">
        <f t="shared" si="103"/>
        <v>-2.230697500024803</v>
      </c>
      <c r="AF275" s="4">
        <v>254</v>
      </c>
      <c r="AG275" s="2">
        <f t="shared" si="124"/>
        <v>43.65999999999989</v>
      </c>
      <c r="AH275" s="4">
        <f t="shared" si="104"/>
        <v>399</v>
      </c>
      <c r="AI275" s="4">
        <f t="shared" si="105"/>
        <v>1</v>
      </c>
      <c r="AJ275" s="2">
        <f t="shared" si="106"/>
        <v>0</v>
      </c>
      <c r="AK275" s="4">
        <v>254</v>
      </c>
      <c r="AL275" s="4">
        <f t="shared" ca="1" si="107"/>
        <v>-3.1359458388438473</v>
      </c>
      <c r="AM275" s="4">
        <f t="shared" ca="1" si="108"/>
        <v>-2.0151974595018824</v>
      </c>
      <c r="AN275" s="2">
        <f t="shared" si="125"/>
        <v>43.65999999999989</v>
      </c>
      <c r="AO275" s="4">
        <f t="shared" ca="1" si="109"/>
        <v>399</v>
      </c>
      <c r="AP275" s="4">
        <f t="shared" ca="1" si="110"/>
        <v>1</v>
      </c>
      <c r="AQ275" s="2">
        <f t="shared" ca="1" si="111"/>
        <v>0</v>
      </c>
      <c r="AT275" s="10">
        <f t="shared" ca="1" si="126"/>
        <v>0</v>
      </c>
      <c r="AU275" s="10">
        <f t="shared" ca="1" si="127"/>
        <v>0</v>
      </c>
      <c r="AV275" s="10">
        <f t="shared" ca="1" si="128"/>
        <v>0</v>
      </c>
      <c r="AW275" s="10">
        <f t="shared" ca="1" si="129"/>
        <v>0</v>
      </c>
      <c r="AX275" s="10">
        <f t="shared" ca="1" si="112"/>
        <v>-3.1359458388438473</v>
      </c>
    </row>
    <row r="276" spans="2:50" x14ac:dyDescent="0.15">
      <c r="B276" s="4">
        <v>-2.230697500024803</v>
      </c>
      <c r="C276" s="4">
        <f t="shared" si="113"/>
        <v>-0.80469750002620799</v>
      </c>
      <c r="F276" s="4">
        <v>255</v>
      </c>
      <c r="G276" s="4">
        <f t="shared" ca="1" si="99"/>
        <v>4</v>
      </c>
      <c r="H276" s="4">
        <f t="shared" ca="1" si="130"/>
        <v>3.6171604938271562</v>
      </c>
      <c r="I276" s="4">
        <f t="shared" ca="1" si="100"/>
        <v>2.9630057803468206E-2</v>
      </c>
      <c r="J276" s="4">
        <f t="shared" ca="1" si="131"/>
        <v>-2.0151974595018931</v>
      </c>
      <c r="K276" s="4">
        <f t="shared" ca="1" si="114"/>
        <v>1.7641748695559625</v>
      </c>
      <c r="L276" s="4">
        <f t="shared" ca="1" si="115"/>
        <v>17</v>
      </c>
      <c r="M276" s="4">
        <f t="shared" ca="1" si="101"/>
        <v>6.0510880348598035E-15</v>
      </c>
      <c r="N276" s="4">
        <f t="shared" ca="1" si="116"/>
        <v>1.2951537078603395</v>
      </c>
      <c r="O276" s="4">
        <f t="shared" ca="1" si="117"/>
        <v>17</v>
      </c>
      <c r="P276" s="4">
        <f t="shared" ca="1" si="102"/>
        <v>4.442353895966436E-15</v>
      </c>
      <c r="Q276" s="4">
        <f t="shared" ca="1" si="118"/>
        <v>1.0493441930826239E-14</v>
      </c>
      <c r="R276" s="4">
        <f t="shared" ca="1" si="119"/>
        <v>-2.0151974595018824</v>
      </c>
      <c r="S276" s="4">
        <f t="shared" ca="1" si="120"/>
        <v>241</v>
      </c>
      <c r="T276" s="4">
        <f t="shared" ca="1" si="121"/>
        <v>-1</v>
      </c>
      <c r="U276" s="4">
        <f t="shared" ca="1" si="122"/>
        <v>-2.0151974595018824</v>
      </c>
      <c r="V276" s="4">
        <f t="shared" ca="1" si="123"/>
        <v>-1.7237094035685621</v>
      </c>
      <c r="Y276" s="4">
        <v>-3.0949099999837415</v>
      </c>
      <c r="Z276" s="4">
        <v>-0.77672249998883558</v>
      </c>
      <c r="AA276" s="4">
        <v>-3.6321150000091507</v>
      </c>
      <c r="AB276" s="4">
        <v>-3.861157499983392</v>
      </c>
      <c r="AD276" s="4">
        <v>-2.230697500024803</v>
      </c>
      <c r="AE276" s="4">
        <f t="shared" si="103"/>
        <v>-0.80469750002620799</v>
      </c>
      <c r="AF276" s="4">
        <v>255</v>
      </c>
      <c r="AG276" s="2">
        <f t="shared" si="124"/>
        <v>43.879999999999889</v>
      </c>
      <c r="AH276" s="4">
        <f t="shared" si="104"/>
        <v>399</v>
      </c>
      <c r="AI276" s="4">
        <f t="shared" si="105"/>
        <v>1</v>
      </c>
      <c r="AJ276" s="2">
        <f t="shared" si="106"/>
        <v>0</v>
      </c>
      <c r="AK276" s="4">
        <v>255</v>
      </c>
      <c r="AL276" s="4">
        <f t="shared" ca="1" si="107"/>
        <v>-2.0151974595018824</v>
      </c>
      <c r="AM276" s="4">
        <f t="shared" ca="1" si="108"/>
        <v>-1.7237094035685621</v>
      </c>
      <c r="AN276" s="2">
        <f t="shared" si="125"/>
        <v>43.879999999999889</v>
      </c>
      <c r="AO276" s="4">
        <f t="shared" ca="1" si="109"/>
        <v>399</v>
      </c>
      <c r="AP276" s="4">
        <f t="shared" ca="1" si="110"/>
        <v>1</v>
      </c>
      <c r="AQ276" s="2">
        <f t="shared" ca="1" si="111"/>
        <v>0</v>
      </c>
      <c r="AT276" s="10">
        <f t="shared" ca="1" si="126"/>
        <v>0</v>
      </c>
      <c r="AU276" s="10">
        <f t="shared" ca="1" si="127"/>
        <v>0</v>
      </c>
      <c r="AV276" s="10">
        <f t="shared" ca="1" si="128"/>
        <v>0</v>
      </c>
      <c r="AW276" s="10">
        <f t="shared" ca="1" si="129"/>
        <v>0</v>
      </c>
      <c r="AX276" s="10">
        <f t="shared" ca="1" si="112"/>
        <v>-2.0151974595018824</v>
      </c>
    </row>
    <row r="277" spans="2:50" x14ac:dyDescent="0.15">
      <c r="B277" s="4">
        <v>-0.80469750002620799</v>
      </c>
      <c r="C277" s="4">
        <f t="shared" si="113"/>
        <v>-1.0356975000256341</v>
      </c>
      <c r="F277" s="4">
        <v>256</v>
      </c>
      <c r="G277" s="4">
        <f t="shared" ca="1" si="99"/>
        <v>4</v>
      </c>
      <c r="H277" s="4">
        <f t="shared" ca="1" si="130"/>
        <v>3.6336296296296253</v>
      </c>
      <c r="I277" s="4">
        <f t="shared" ca="1" si="100"/>
        <v>2.9630057803468206E-2</v>
      </c>
      <c r="J277" s="4">
        <f t="shared" ca="1" si="131"/>
        <v>-1.9855674016984248</v>
      </c>
      <c r="K277" s="4">
        <f t="shared" ca="1" si="114"/>
        <v>0.49396418932402009</v>
      </c>
      <c r="L277" s="4">
        <f t="shared" ca="1" si="115"/>
        <v>13</v>
      </c>
      <c r="M277" s="4">
        <f t="shared" ca="1" si="101"/>
        <v>-0.46186454032289037</v>
      </c>
      <c r="N277" s="4">
        <f t="shared" ca="1" si="116"/>
        <v>0.73488712516643062</v>
      </c>
      <c r="O277" s="4">
        <f t="shared" ca="1" si="117"/>
        <v>18</v>
      </c>
      <c r="P277" s="4">
        <f t="shared" ca="1" si="102"/>
        <v>0.72372253845275314</v>
      </c>
      <c r="Q277" s="4">
        <f t="shared" ca="1" si="118"/>
        <v>0.26185799812986277</v>
      </c>
      <c r="R277" s="4">
        <f t="shared" ca="1" si="119"/>
        <v>-1.7237094035685621</v>
      </c>
      <c r="S277" s="4">
        <f t="shared" ca="1" si="120"/>
        <v>241</v>
      </c>
      <c r="T277" s="4">
        <f t="shared" ca="1" si="121"/>
        <v>-1</v>
      </c>
      <c r="U277" s="4">
        <f t="shared" ca="1" si="122"/>
        <v>-1.7237094035685621</v>
      </c>
      <c r="V277" s="4">
        <f t="shared" ca="1" si="123"/>
        <v>0.31634445245845644</v>
      </c>
      <c r="Y277" s="4">
        <v>-0.93390999998632651</v>
      </c>
      <c r="Z277" s="4">
        <v>-1.8137224999890122</v>
      </c>
      <c r="AA277" s="4">
        <v>-1.8061150000079351</v>
      </c>
      <c r="AB277" s="4">
        <v>-4.3461574999845709</v>
      </c>
      <c r="AD277" s="4">
        <v>-0.80469750002620799</v>
      </c>
      <c r="AE277" s="4">
        <f t="shared" si="103"/>
        <v>-1.0356975000256341</v>
      </c>
      <c r="AF277" s="4">
        <v>256</v>
      </c>
      <c r="AG277" s="2">
        <f t="shared" si="124"/>
        <v>44.099999999999888</v>
      </c>
      <c r="AH277" s="4">
        <f t="shared" si="104"/>
        <v>399</v>
      </c>
      <c r="AI277" s="4">
        <f t="shared" si="105"/>
        <v>1</v>
      </c>
      <c r="AJ277" s="2">
        <f t="shared" si="106"/>
        <v>0</v>
      </c>
      <c r="AK277" s="4">
        <v>256</v>
      </c>
      <c r="AL277" s="4">
        <f t="shared" ca="1" si="107"/>
        <v>-1.7237094035685621</v>
      </c>
      <c r="AM277" s="4">
        <f t="shared" ca="1" si="108"/>
        <v>0.31634445245845644</v>
      </c>
      <c r="AN277" s="2">
        <f t="shared" si="125"/>
        <v>44.099999999999888</v>
      </c>
      <c r="AO277" s="4">
        <f t="shared" ca="1" si="109"/>
        <v>399</v>
      </c>
      <c r="AP277" s="4">
        <f t="shared" ca="1" si="110"/>
        <v>1</v>
      </c>
      <c r="AQ277" s="2">
        <f t="shared" ca="1" si="111"/>
        <v>0</v>
      </c>
      <c r="AT277" s="10">
        <f t="shared" ca="1" si="126"/>
        <v>0</v>
      </c>
      <c r="AU277" s="10">
        <f t="shared" ca="1" si="127"/>
        <v>0</v>
      </c>
      <c r="AV277" s="10">
        <f t="shared" ca="1" si="128"/>
        <v>0</v>
      </c>
      <c r="AW277" s="10">
        <f t="shared" ca="1" si="129"/>
        <v>0</v>
      </c>
      <c r="AX277" s="10">
        <f t="shared" ca="1" si="112"/>
        <v>-1.7237094035685621</v>
      </c>
    </row>
    <row r="278" spans="2:50" x14ac:dyDescent="0.15">
      <c r="B278" s="4">
        <v>-1.0356975000256341</v>
      </c>
      <c r="C278" s="4">
        <f t="shared" si="113"/>
        <v>2.3753024999741967</v>
      </c>
      <c r="F278" s="4">
        <v>257</v>
      </c>
      <c r="G278" s="4">
        <f t="shared" ref="G278:G341" ca="1" si="132">IF(AND(F278&gt;=$I$8,F278&lt;$I$9),1,IF(AND(F278&gt;=$I$9,F278&lt;$I$10),2,IF(AND(F278&gt;=$I$10,F278&lt;$I$11),3,IF(AND(F278&gt;=$I$11,F278&lt;=$I$12),4,0))))</f>
        <v>4</v>
      </c>
      <c r="H278" s="4">
        <f t="shared" ca="1" si="130"/>
        <v>3.6500987654320944</v>
      </c>
      <c r="I278" s="4">
        <f t="shared" ref="I278:I341" ca="1" si="133">IF(AND(F278&gt;=$I$8,F278&lt;$I$9),$K$9,IF(AND(F278&gt;=$I$9,F278&lt;$I$10),$K$10,IF(AND(F278&gt;=$I$10,F278&lt;$I$11),$K$11,IF(AND(F278&gt;=$I$11,F278&lt;=$I$12),$K$12,0))))</f>
        <v>2.9630057803468206E-2</v>
      </c>
      <c r="J278" s="4">
        <f t="shared" ca="1" si="131"/>
        <v>-1.9559373438949565</v>
      </c>
      <c r="K278" s="4">
        <f t="shared" ca="1" si="114"/>
        <v>1.4398091121438081</v>
      </c>
      <c r="L278" s="4">
        <f t="shared" ca="1" si="115"/>
        <v>4</v>
      </c>
      <c r="M278" s="4">
        <f t="shared" ref="M278:M341" ca="1" si="134">K278*SIN(2*PI()*F278/L278)</f>
        <v>1.4398091121438081</v>
      </c>
      <c r="N278" s="4">
        <f t="shared" ca="1" si="116"/>
        <v>1.2356806698402112</v>
      </c>
      <c r="O278" s="4">
        <f t="shared" ca="1" si="117"/>
        <v>17</v>
      </c>
      <c r="P278" s="4">
        <f t="shared" ref="P278:P341" ca="1" si="135">N278*SIN(2*PI()*F278/O278)</f>
        <v>0.83247268420960463</v>
      </c>
      <c r="Q278" s="4">
        <f t="shared" ca="1" si="118"/>
        <v>2.272281796353413</v>
      </c>
      <c r="R278" s="4">
        <f t="shared" ca="1" si="119"/>
        <v>0.31634445245845644</v>
      </c>
      <c r="S278" s="4">
        <f t="shared" ca="1" si="120"/>
        <v>241</v>
      </c>
      <c r="T278" s="4">
        <f t="shared" ca="1" si="121"/>
        <v>-1</v>
      </c>
      <c r="U278" s="4">
        <f t="shared" ca="1" si="122"/>
        <v>0.31634445245845644</v>
      </c>
      <c r="V278" s="4">
        <f t="shared" ca="1" si="123"/>
        <v>-0.6114959847695145</v>
      </c>
      <c r="Y278" s="4">
        <v>-2.1149099999853149</v>
      </c>
      <c r="Z278" s="4">
        <v>-0.13972249999127939</v>
      </c>
      <c r="AA278" s="4">
        <v>-2.4691150000073492</v>
      </c>
      <c r="AB278" s="4">
        <v>-3.1391574999837246</v>
      </c>
      <c r="AD278" s="4">
        <v>-1.0356975000256341</v>
      </c>
      <c r="AE278" s="4">
        <f t="shared" ref="AE278:AE341" si="136">AD279</f>
        <v>2.3753024999741967</v>
      </c>
      <c r="AF278" s="4">
        <v>257</v>
      </c>
      <c r="AG278" s="2">
        <f t="shared" si="124"/>
        <v>44.319999999999887</v>
      </c>
      <c r="AH278" s="4">
        <f t="shared" ref="AH278:AH341" si="137">COUNTIFS($AD$22:$AD$420,"&lt;"&amp;AG278,$AE$22:$AE$420,"&lt;"&amp;AG278)</f>
        <v>399</v>
      </c>
      <c r="AI278" s="4">
        <f t="shared" ref="AI278:AI341" si="138">AH278/$AH$421</f>
        <v>1</v>
      </c>
      <c r="AJ278" s="2">
        <f t="shared" ref="AJ278:AJ341" si="139">(AI279-AI278)/(AG279-AG278)</f>
        <v>0</v>
      </c>
      <c r="AK278" s="4">
        <v>257</v>
      </c>
      <c r="AL278" s="4">
        <f t="shared" ref="AL278:AL341" ca="1" si="140">U278</f>
        <v>0.31634445245845644</v>
      </c>
      <c r="AM278" s="4">
        <f t="shared" ref="AM278:AM341" ca="1" si="141">AL279</f>
        <v>-0.6114959847695145</v>
      </c>
      <c r="AN278" s="2">
        <f t="shared" si="125"/>
        <v>44.319999999999887</v>
      </c>
      <c r="AO278" s="4">
        <f t="shared" ref="AO278:AO341" ca="1" si="142">COUNTIFS($AL$22:$AL$420,"&lt;"&amp;AN278,$AM$22:$AM$420,"&lt;"&amp;AN278)</f>
        <v>399</v>
      </c>
      <c r="AP278" s="4">
        <f t="shared" ref="AP278:AP341" ca="1" si="143">AO278/$AO$421</f>
        <v>1</v>
      </c>
      <c r="AQ278" s="2">
        <f t="shared" ref="AQ278:AQ341" ca="1" si="144">(AP279-AP278)/(AN279-AN278)</f>
        <v>0</v>
      </c>
      <c r="AT278" s="10">
        <f t="shared" ca="1" si="126"/>
        <v>0</v>
      </c>
      <c r="AU278" s="10">
        <f t="shared" ca="1" si="127"/>
        <v>0</v>
      </c>
      <c r="AV278" s="10">
        <f t="shared" ca="1" si="128"/>
        <v>0</v>
      </c>
      <c r="AW278" s="10">
        <f t="shared" ca="1" si="129"/>
        <v>0</v>
      </c>
      <c r="AX278" s="10">
        <f t="shared" ref="AX278:AX341" ca="1" si="145">IF(AW278=0,J278+Q278,J278+AW278)</f>
        <v>0.31634445245845644</v>
      </c>
    </row>
    <row r="279" spans="2:50" x14ac:dyDescent="0.15">
      <c r="B279" s="4">
        <v>2.3753024999741967</v>
      </c>
      <c r="C279" s="4">
        <f t="shared" ref="C279:C342" si="146">B280</f>
        <v>-1.490697500024396</v>
      </c>
      <c r="F279" s="4">
        <v>258</v>
      </c>
      <c r="G279" s="4">
        <f t="shared" ca="1" si="132"/>
        <v>4</v>
      </c>
      <c r="H279" s="4">
        <f t="shared" ca="1" si="130"/>
        <v>3.6665679012345636</v>
      </c>
      <c r="I279" s="4">
        <f t="shared" ca="1" si="133"/>
        <v>2.9630057803468206E-2</v>
      </c>
      <c r="J279" s="4">
        <f t="shared" ca="1" si="131"/>
        <v>-1.9263072860914883</v>
      </c>
      <c r="K279" s="4">
        <f t="shared" ref="K279:K342" ca="1" si="147">RAND()*($E$9-$D$9)+$D$9</f>
        <v>0.58910647434042462</v>
      </c>
      <c r="L279" s="4">
        <f t="shared" ref="L279:L342" ca="1" si="148">RANDBETWEEN($D$12,$E$12)</f>
        <v>5</v>
      </c>
      <c r="M279" s="4">
        <f t="shared" ca="1" si="134"/>
        <v>-0.34626809764731659</v>
      </c>
      <c r="N279" s="4">
        <f t="shared" ref="N279:N342" ca="1" si="149">RAND()*($E$9-$D$9)+$D$9</f>
        <v>1.855616081457969</v>
      </c>
      <c r="O279" s="4">
        <f t="shared" ref="O279:O342" ca="1" si="150">RANDBETWEEN($D$13,$E$13)</f>
        <v>17</v>
      </c>
      <c r="P279" s="4">
        <f t="shared" ca="1" si="135"/>
        <v>1.6610793989692902</v>
      </c>
      <c r="Q279" s="4">
        <f t="shared" ref="Q279:Q342" ca="1" si="151">IF(RAND()&gt;$I$14,M279+P279,M279-P279)</f>
        <v>1.3148113013219738</v>
      </c>
      <c r="R279" s="4">
        <f t="shared" ref="R279:R342" ca="1" si="152">J279+Q279</f>
        <v>-0.6114959847695145</v>
      </c>
      <c r="S279" s="4">
        <f t="shared" ref="S279:S342" ca="1" si="153">IF(AND(F279&gt;=$I$8,F279&lt;$O$8),$P$8,IF(AND(F279&gt;=$T$8,F279&lt;$I$9),$V$8,IF(AND(F279&gt;=$I$9,F279&lt;$I$10),$P$12,IF(AND(F279&gt;=$I$10,F279&lt;$I$11),$S$8,IF(AND(F279&gt;=$I$11,F279&lt;=$I$12),$S$12,0)))))</f>
        <v>241</v>
      </c>
      <c r="T279" s="4">
        <f t="shared" ref="T279:T342" ca="1" si="154">IF(AND(F279&gt;=$I$8,F279&lt;$O$8),$N$10,IF(AND(F279&gt;=$T$8,F279&lt;$I$9),$T$10,IF(AND(F279&gt;=$I$9,F279&lt;$I$10),$N$14,IF(AND(F279&gt;=$I$10,F279&lt;$I$11),$Q$10,IF(AND(F279&gt;=$I$11,F279&lt;=$I$12),$Q$14,0)))))</f>
        <v>-1</v>
      </c>
      <c r="U279" s="4">
        <f t="shared" ref="U279:U342" ca="1" si="155">IF(AND(F279&gt;=$I$8,F279&lt;$O$8,F279=S279,RAND()&lt;T279),$P$9,IF(AND(F279&gt;=$T$8,F279&lt;$I$9,F279=S279,RAND()&lt;T279),$V$9,IF(AND(F279&gt;=$I$9,F279&lt;$I$10,F279=S279,RAND()&lt;T279),$P$13,IF(AND(F279&gt;=$I$10,F279&lt;$I$11,F279=S279,RAND()&lt;T279),$S$9,IF(AND(F279&gt;=$I$11,F279&lt;=$I$12,F279=S279,RAND()&lt;T279),$S$13,R279)))))</f>
        <v>-0.6114959847695145</v>
      </c>
      <c r="V279" s="4">
        <f t="shared" ref="V279:V342" ca="1" si="156">U280</f>
        <v>-4.0022775809240416</v>
      </c>
      <c r="Y279" s="4">
        <v>-1.3779099999844391</v>
      </c>
      <c r="Z279" s="4">
        <v>-2.4687224999908608</v>
      </c>
      <c r="AA279" s="4">
        <v>-2.747115000008904</v>
      </c>
      <c r="AB279" s="4">
        <v>-0.28815749998400975</v>
      </c>
      <c r="AD279" s="4">
        <v>2.3753024999741967</v>
      </c>
      <c r="AE279" s="4">
        <f t="shared" si="136"/>
        <v>-1.490697500024396</v>
      </c>
      <c r="AF279" s="4">
        <v>258</v>
      </c>
      <c r="AG279" s="2">
        <f t="shared" ref="AG279:AG342" si="157">AG278+$W$3</f>
        <v>44.539999999999885</v>
      </c>
      <c r="AH279" s="4">
        <f t="shared" si="137"/>
        <v>399</v>
      </c>
      <c r="AI279" s="4">
        <f t="shared" si="138"/>
        <v>1</v>
      </c>
      <c r="AJ279" s="2">
        <f t="shared" si="139"/>
        <v>0</v>
      </c>
      <c r="AK279" s="4">
        <v>258</v>
      </c>
      <c r="AL279" s="4">
        <f t="shared" ca="1" si="140"/>
        <v>-0.6114959847695145</v>
      </c>
      <c r="AM279" s="4">
        <f t="shared" ca="1" si="141"/>
        <v>-4.0022775809240416</v>
      </c>
      <c r="AN279" s="2">
        <f t="shared" ref="AN279:AN342" si="158">AG278+$W$3</f>
        <v>44.539999999999885</v>
      </c>
      <c r="AO279" s="4">
        <f t="shared" ca="1" si="142"/>
        <v>399</v>
      </c>
      <c r="AP279" s="4">
        <f t="shared" ca="1" si="143"/>
        <v>1</v>
      </c>
      <c r="AQ279" s="2">
        <f t="shared" ca="1" si="144"/>
        <v>0</v>
      </c>
      <c r="AT279" s="10">
        <f t="shared" ref="AT279:AT342" ca="1" si="159">IF(AND(RAND()&gt;0.95,G279=1),RAND()*10,0)</f>
        <v>0</v>
      </c>
      <c r="AU279" s="10">
        <f t="shared" ref="AU279:AU342" ca="1" si="160">IF(AND(RAND()&gt;0.9,G279=2),RAND()*((-5)-(-10)+(-10)),0)</f>
        <v>0</v>
      </c>
      <c r="AV279" s="10">
        <f t="shared" ref="AV279:AV342" ca="1" si="161">IF(AND(RAND()&gt;0.95,G279=4),RAND()*5,0)</f>
        <v>0</v>
      </c>
      <c r="AW279" s="10">
        <f t="shared" ref="AW279:AW342" ca="1" si="162">SUM(AT279:AV279)</f>
        <v>0</v>
      </c>
      <c r="AX279" s="10">
        <f t="shared" ca="1" si="145"/>
        <v>-0.6114959847695145</v>
      </c>
    </row>
    <row r="280" spans="2:50" x14ac:dyDescent="0.15">
      <c r="B280" s="4">
        <v>-1.490697500024396</v>
      </c>
      <c r="C280" s="4">
        <f t="shared" si="146"/>
        <v>-3.2566975000243303</v>
      </c>
      <c r="F280" s="4">
        <v>259</v>
      </c>
      <c r="G280" s="4">
        <f t="shared" ca="1" si="132"/>
        <v>4</v>
      </c>
      <c r="H280" s="4">
        <f t="shared" ref="H280:H343" ca="1" si="163">H279+$K$9</f>
        <v>3.6830370370370327</v>
      </c>
      <c r="I280" s="4">
        <f t="shared" ca="1" si="133"/>
        <v>2.9630057803468206E-2</v>
      </c>
      <c r="J280" s="4">
        <f t="shared" ref="J280:J343" ca="1" si="164">J279+I280</f>
        <v>-1.89667722828802</v>
      </c>
      <c r="K280" s="4">
        <f t="shared" ca="1" si="147"/>
        <v>1.4590598613987427</v>
      </c>
      <c r="L280" s="4">
        <f t="shared" ca="1" si="148"/>
        <v>13</v>
      </c>
      <c r="M280" s="4">
        <f t="shared" ca="1" si="134"/>
        <v>-0.67805892699097758</v>
      </c>
      <c r="N280" s="4">
        <f t="shared" ca="1" si="149"/>
        <v>1.4495635531692868</v>
      </c>
      <c r="O280" s="4">
        <f t="shared" ca="1" si="150"/>
        <v>9</v>
      </c>
      <c r="P280" s="4">
        <f t="shared" ca="1" si="135"/>
        <v>-1.4275414256450443</v>
      </c>
      <c r="Q280" s="4">
        <f t="shared" ca="1" si="151"/>
        <v>-2.1056003526360216</v>
      </c>
      <c r="R280" s="4">
        <f t="shared" ca="1" si="152"/>
        <v>-4.0022775809240416</v>
      </c>
      <c r="S280" s="4">
        <f t="shared" ca="1" si="153"/>
        <v>241</v>
      </c>
      <c r="T280" s="4">
        <f t="shared" ca="1" si="154"/>
        <v>-1</v>
      </c>
      <c r="U280" s="4">
        <f t="shared" ca="1" si="155"/>
        <v>-4.0022775809240416</v>
      </c>
      <c r="V280" s="4">
        <f t="shared" ca="1" si="156"/>
        <v>-1.6855461132677232</v>
      </c>
      <c r="Y280" s="4">
        <v>-2.649909999984601</v>
      </c>
      <c r="Z280" s="4">
        <v>-1.6257224999911557</v>
      </c>
      <c r="AA280" s="4">
        <v>-2.5841150000083246</v>
      </c>
      <c r="AB280" s="4">
        <v>-1.1931574999834993</v>
      </c>
      <c r="AD280" s="4">
        <v>-1.490697500024396</v>
      </c>
      <c r="AE280" s="4">
        <f t="shared" si="136"/>
        <v>-3.2566975000243303</v>
      </c>
      <c r="AF280" s="4">
        <v>259</v>
      </c>
      <c r="AG280" s="2">
        <f t="shared" si="157"/>
        <v>44.759999999999884</v>
      </c>
      <c r="AH280" s="4">
        <f t="shared" si="137"/>
        <v>399</v>
      </c>
      <c r="AI280" s="4">
        <f t="shared" si="138"/>
        <v>1</v>
      </c>
      <c r="AJ280" s="2">
        <f t="shared" si="139"/>
        <v>0</v>
      </c>
      <c r="AK280" s="4">
        <v>259</v>
      </c>
      <c r="AL280" s="4">
        <f t="shared" ca="1" si="140"/>
        <v>-4.0022775809240416</v>
      </c>
      <c r="AM280" s="4">
        <f t="shared" ca="1" si="141"/>
        <v>-1.6855461132677232</v>
      </c>
      <c r="AN280" s="2">
        <f t="shared" si="158"/>
        <v>44.759999999999884</v>
      </c>
      <c r="AO280" s="4">
        <f t="shared" ca="1" si="142"/>
        <v>399</v>
      </c>
      <c r="AP280" s="4">
        <f t="shared" ca="1" si="143"/>
        <v>1</v>
      </c>
      <c r="AQ280" s="2">
        <f t="shared" ca="1" si="144"/>
        <v>0</v>
      </c>
      <c r="AT280" s="10">
        <f t="shared" ca="1" si="159"/>
        <v>0</v>
      </c>
      <c r="AU280" s="10">
        <f t="shared" ca="1" si="160"/>
        <v>0</v>
      </c>
      <c r="AV280" s="10">
        <f t="shared" ca="1" si="161"/>
        <v>0</v>
      </c>
      <c r="AW280" s="10">
        <f t="shared" ca="1" si="162"/>
        <v>0</v>
      </c>
      <c r="AX280" s="10">
        <f t="shared" ca="1" si="145"/>
        <v>-4.0022775809240416</v>
      </c>
    </row>
    <row r="281" spans="2:50" x14ac:dyDescent="0.15">
      <c r="B281" s="4">
        <v>-3.2566975000243303</v>
      </c>
      <c r="C281" s="4">
        <f t="shared" si="146"/>
        <v>-1.8056975000249054</v>
      </c>
      <c r="F281" s="4">
        <v>260</v>
      </c>
      <c r="G281" s="4">
        <f t="shared" ca="1" si="132"/>
        <v>4</v>
      </c>
      <c r="H281" s="4">
        <f t="shared" ca="1" si="163"/>
        <v>3.6995061728395018</v>
      </c>
      <c r="I281" s="4">
        <f t="shared" ca="1" si="133"/>
        <v>2.9630057803468206E-2</v>
      </c>
      <c r="J281" s="4">
        <f t="shared" ca="1" si="164"/>
        <v>-1.8670471704845517</v>
      </c>
      <c r="K281" s="4">
        <f t="shared" ca="1" si="147"/>
        <v>0.20957936848471859</v>
      </c>
      <c r="L281" s="4">
        <f t="shared" ca="1" si="148"/>
        <v>15</v>
      </c>
      <c r="M281" s="4">
        <f t="shared" ca="1" si="134"/>
        <v>0.18150105721686749</v>
      </c>
      <c r="N281" s="4">
        <f t="shared" ca="1" si="149"/>
        <v>1.8900189646953982</v>
      </c>
      <c r="O281" s="4">
        <f t="shared" ca="1" si="150"/>
        <v>10</v>
      </c>
      <c r="P281" s="4">
        <f t="shared" ca="1" si="135"/>
        <v>-3.8899664750854503E-14</v>
      </c>
      <c r="Q281" s="4">
        <f t="shared" ca="1" si="151"/>
        <v>0.18150105721682858</v>
      </c>
      <c r="R281" s="4">
        <f t="shared" ca="1" si="152"/>
        <v>-1.6855461132677232</v>
      </c>
      <c r="S281" s="4">
        <f t="shared" ca="1" si="153"/>
        <v>241</v>
      </c>
      <c r="T281" s="4">
        <f t="shared" ca="1" si="154"/>
        <v>-1</v>
      </c>
      <c r="U281" s="4">
        <f t="shared" ca="1" si="155"/>
        <v>-1.6855461132677232</v>
      </c>
      <c r="V281" s="4">
        <f t="shared" ca="1" si="156"/>
        <v>-3.8508035352980419</v>
      </c>
      <c r="Y281" s="4">
        <v>-2.4069099999834975</v>
      </c>
      <c r="Z281" s="4">
        <v>-4.533722499989068</v>
      </c>
      <c r="AA281" s="4">
        <v>-2.8771150000075352</v>
      </c>
      <c r="AB281" s="4">
        <v>-2.4651574999836612</v>
      </c>
      <c r="AD281" s="4">
        <v>-3.2566975000243303</v>
      </c>
      <c r="AE281" s="4">
        <f t="shared" si="136"/>
        <v>-1.8056975000249054</v>
      </c>
      <c r="AF281" s="4">
        <v>260</v>
      </c>
      <c r="AG281" s="2">
        <f t="shared" si="157"/>
        <v>44.979999999999883</v>
      </c>
      <c r="AH281" s="4">
        <f t="shared" si="137"/>
        <v>399</v>
      </c>
      <c r="AI281" s="4">
        <f t="shared" si="138"/>
        <v>1</v>
      </c>
      <c r="AJ281" s="2">
        <f t="shared" si="139"/>
        <v>0</v>
      </c>
      <c r="AK281" s="4">
        <v>260</v>
      </c>
      <c r="AL281" s="4">
        <f t="shared" ca="1" si="140"/>
        <v>-1.6855461132677232</v>
      </c>
      <c r="AM281" s="4">
        <f t="shared" ca="1" si="141"/>
        <v>-3.8508035352980419</v>
      </c>
      <c r="AN281" s="2">
        <f t="shared" si="158"/>
        <v>44.979999999999883</v>
      </c>
      <c r="AO281" s="4">
        <f t="shared" ca="1" si="142"/>
        <v>399</v>
      </c>
      <c r="AP281" s="4">
        <f t="shared" ca="1" si="143"/>
        <v>1</v>
      </c>
      <c r="AQ281" s="2">
        <f t="shared" ca="1" si="144"/>
        <v>0</v>
      </c>
      <c r="AT281" s="10">
        <f t="shared" ca="1" si="159"/>
        <v>0</v>
      </c>
      <c r="AU281" s="10">
        <f t="shared" ca="1" si="160"/>
        <v>0</v>
      </c>
      <c r="AV281" s="10">
        <f t="shared" ca="1" si="161"/>
        <v>0</v>
      </c>
      <c r="AW281" s="10">
        <f t="shared" ca="1" si="162"/>
        <v>0</v>
      </c>
      <c r="AX281" s="10">
        <f t="shared" ca="1" si="145"/>
        <v>-1.6855461132677232</v>
      </c>
    </row>
    <row r="282" spans="2:50" x14ac:dyDescent="0.15">
      <c r="B282" s="4">
        <v>-1.8056975000249054</v>
      </c>
      <c r="C282" s="4">
        <f t="shared" si="146"/>
        <v>-3.1946975000245459</v>
      </c>
      <c r="F282" s="4">
        <v>261</v>
      </c>
      <c r="G282" s="4">
        <f t="shared" ca="1" si="132"/>
        <v>4</v>
      </c>
      <c r="H282" s="4">
        <f t="shared" ca="1" si="163"/>
        <v>3.7159753086419709</v>
      </c>
      <c r="I282" s="4">
        <f t="shared" ca="1" si="133"/>
        <v>2.9630057803468206E-2</v>
      </c>
      <c r="J282" s="4">
        <f t="shared" ca="1" si="164"/>
        <v>-1.8374171126810834</v>
      </c>
      <c r="K282" s="4">
        <f t="shared" ca="1" si="147"/>
        <v>0.32216444376749237</v>
      </c>
      <c r="L282" s="4">
        <f t="shared" ca="1" si="148"/>
        <v>14</v>
      </c>
      <c r="M282" s="4">
        <f t="shared" ca="1" si="134"/>
        <v>-0.25187830466922512</v>
      </c>
      <c r="N282" s="4">
        <f t="shared" ca="1" si="149"/>
        <v>1.7615081179477332</v>
      </c>
      <c r="O282" s="4">
        <f t="shared" ca="1" si="150"/>
        <v>12</v>
      </c>
      <c r="P282" s="4">
        <f t="shared" ca="1" si="135"/>
        <v>-1.7615081179477332</v>
      </c>
      <c r="Q282" s="4">
        <f t="shared" ca="1" si="151"/>
        <v>-2.0133864226169584</v>
      </c>
      <c r="R282" s="4">
        <f t="shared" ca="1" si="152"/>
        <v>-3.8508035352980419</v>
      </c>
      <c r="S282" s="4">
        <f t="shared" ca="1" si="153"/>
        <v>241</v>
      </c>
      <c r="T282" s="4">
        <f t="shared" ca="1" si="154"/>
        <v>-1</v>
      </c>
      <c r="U282" s="4">
        <f t="shared" ca="1" si="155"/>
        <v>-3.8508035352980419</v>
      </c>
      <c r="V282" s="4">
        <f t="shared" ca="1" si="156"/>
        <v>-2.791769918953698</v>
      </c>
      <c r="Y282" s="4">
        <v>-1.0009099999841453</v>
      </c>
      <c r="Z282" s="4">
        <v>-3.6207224999884602</v>
      </c>
      <c r="AA282" s="4">
        <v>-2.0151150000096152</v>
      </c>
      <c r="AB282" s="4">
        <v>-2.0061574999843401</v>
      </c>
      <c r="AD282" s="4">
        <v>-1.8056975000249054</v>
      </c>
      <c r="AE282" s="4">
        <f t="shared" si="136"/>
        <v>-3.1946975000245459</v>
      </c>
      <c r="AF282" s="4">
        <v>261</v>
      </c>
      <c r="AG282" s="2">
        <f t="shared" si="157"/>
        <v>45.199999999999882</v>
      </c>
      <c r="AH282" s="4">
        <f t="shared" si="137"/>
        <v>399</v>
      </c>
      <c r="AI282" s="4">
        <f t="shared" si="138"/>
        <v>1</v>
      </c>
      <c r="AJ282" s="2">
        <f t="shared" si="139"/>
        <v>0</v>
      </c>
      <c r="AK282" s="4">
        <v>261</v>
      </c>
      <c r="AL282" s="4">
        <f t="shared" ca="1" si="140"/>
        <v>-3.8508035352980419</v>
      </c>
      <c r="AM282" s="4">
        <f t="shared" ca="1" si="141"/>
        <v>-2.791769918953698</v>
      </c>
      <c r="AN282" s="2">
        <f t="shared" si="158"/>
        <v>45.199999999999882</v>
      </c>
      <c r="AO282" s="4">
        <f t="shared" ca="1" si="142"/>
        <v>399</v>
      </c>
      <c r="AP282" s="4">
        <f t="shared" ca="1" si="143"/>
        <v>1</v>
      </c>
      <c r="AQ282" s="2">
        <f t="shared" ca="1" si="144"/>
        <v>0</v>
      </c>
      <c r="AT282" s="10">
        <f t="shared" ca="1" si="159"/>
        <v>0</v>
      </c>
      <c r="AU282" s="10">
        <f t="shared" ca="1" si="160"/>
        <v>0</v>
      </c>
      <c r="AV282" s="10">
        <f t="shared" ca="1" si="161"/>
        <v>0</v>
      </c>
      <c r="AW282" s="10">
        <f t="shared" ca="1" si="162"/>
        <v>0</v>
      </c>
      <c r="AX282" s="10">
        <f t="shared" ca="1" si="145"/>
        <v>-3.8508035352980419</v>
      </c>
    </row>
    <row r="283" spans="2:50" x14ac:dyDescent="0.15">
      <c r="B283" s="4">
        <v>-3.1946975000245459</v>
      </c>
      <c r="C283" s="4">
        <f t="shared" si="146"/>
        <v>-3.1416975000233549</v>
      </c>
      <c r="F283" s="4">
        <v>262</v>
      </c>
      <c r="G283" s="4">
        <f t="shared" ca="1" si="132"/>
        <v>4</v>
      </c>
      <c r="H283" s="4">
        <f t="shared" ca="1" si="163"/>
        <v>3.73244444444444</v>
      </c>
      <c r="I283" s="4">
        <f t="shared" ca="1" si="133"/>
        <v>2.9630057803468206E-2</v>
      </c>
      <c r="J283" s="4">
        <f t="shared" ca="1" si="164"/>
        <v>-1.8077870548776152</v>
      </c>
      <c r="K283" s="4">
        <f t="shared" ca="1" si="147"/>
        <v>1.7002042865826263</v>
      </c>
      <c r="L283" s="4">
        <f t="shared" ca="1" si="148"/>
        <v>19</v>
      </c>
      <c r="M283" s="4">
        <f t="shared" ca="1" si="134"/>
        <v>-1.6481784875643846</v>
      </c>
      <c r="N283" s="4">
        <f t="shared" ca="1" si="149"/>
        <v>1.0333049571571418</v>
      </c>
      <c r="O283" s="4">
        <f t="shared" ca="1" si="150"/>
        <v>9</v>
      </c>
      <c r="P283" s="4">
        <f t="shared" ca="1" si="135"/>
        <v>0.66419562348830163</v>
      </c>
      <c r="Q283" s="4">
        <f t="shared" ca="1" si="151"/>
        <v>-0.98398286407608293</v>
      </c>
      <c r="R283" s="4">
        <f t="shared" ca="1" si="152"/>
        <v>-2.791769918953698</v>
      </c>
      <c r="S283" s="4">
        <f t="shared" ca="1" si="153"/>
        <v>241</v>
      </c>
      <c r="T283" s="4">
        <f t="shared" ca="1" si="154"/>
        <v>-1</v>
      </c>
      <c r="U283" s="4">
        <f t="shared" ca="1" si="155"/>
        <v>-2.791769918953698</v>
      </c>
      <c r="V283" s="4">
        <f t="shared" ca="1" si="156"/>
        <v>-1.9040744742458899</v>
      </c>
      <c r="Y283" s="4">
        <v>-2.4939099999841119</v>
      </c>
      <c r="Z283" s="4">
        <v>-2.1077224999892508</v>
      </c>
      <c r="AA283" s="4">
        <v>-2.0721150000078126</v>
      </c>
      <c r="AB283" s="4">
        <v>-2.3061574999836409</v>
      </c>
      <c r="AD283" s="4">
        <v>-3.1946975000245459</v>
      </c>
      <c r="AE283" s="4">
        <f t="shared" si="136"/>
        <v>-3.1416975000233549</v>
      </c>
      <c r="AF283" s="4">
        <v>262</v>
      </c>
      <c r="AG283" s="2">
        <f t="shared" si="157"/>
        <v>45.419999999999881</v>
      </c>
      <c r="AH283" s="4">
        <f t="shared" si="137"/>
        <v>399</v>
      </c>
      <c r="AI283" s="4">
        <f t="shared" si="138"/>
        <v>1</v>
      </c>
      <c r="AJ283" s="2">
        <f t="shared" si="139"/>
        <v>0</v>
      </c>
      <c r="AK283" s="4">
        <v>262</v>
      </c>
      <c r="AL283" s="4">
        <f t="shared" ca="1" si="140"/>
        <v>-2.791769918953698</v>
      </c>
      <c r="AM283" s="4">
        <f t="shared" ca="1" si="141"/>
        <v>-1.9040744742458899</v>
      </c>
      <c r="AN283" s="2">
        <f t="shared" si="158"/>
        <v>45.419999999999881</v>
      </c>
      <c r="AO283" s="4">
        <f t="shared" ca="1" si="142"/>
        <v>399</v>
      </c>
      <c r="AP283" s="4">
        <f t="shared" ca="1" si="143"/>
        <v>1</v>
      </c>
      <c r="AQ283" s="2">
        <f t="shared" ca="1" si="144"/>
        <v>0</v>
      </c>
      <c r="AT283" s="10">
        <f t="shared" ca="1" si="159"/>
        <v>0</v>
      </c>
      <c r="AU283" s="10">
        <f t="shared" ca="1" si="160"/>
        <v>0</v>
      </c>
      <c r="AV283" s="10">
        <f t="shared" ca="1" si="161"/>
        <v>0</v>
      </c>
      <c r="AW283" s="10">
        <f t="shared" ca="1" si="162"/>
        <v>0</v>
      </c>
      <c r="AX283" s="10">
        <f t="shared" ca="1" si="145"/>
        <v>-2.791769918953698</v>
      </c>
    </row>
    <row r="284" spans="2:50" x14ac:dyDescent="0.15">
      <c r="B284" s="4">
        <v>-3.1416975000233549</v>
      </c>
      <c r="C284" s="4">
        <f t="shared" si="146"/>
        <v>-2.533697500023635</v>
      </c>
      <c r="F284" s="4">
        <v>263</v>
      </c>
      <c r="G284" s="4">
        <f t="shared" ca="1" si="132"/>
        <v>4</v>
      </c>
      <c r="H284" s="4">
        <f t="shared" ca="1" si="163"/>
        <v>3.7489135802469091</v>
      </c>
      <c r="I284" s="4">
        <f t="shared" ca="1" si="133"/>
        <v>2.9630057803468206E-2</v>
      </c>
      <c r="J284" s="4">
        <f t="shared" ca="1" si="164"/>
        <v>-1.7781569970741469</v>
      </c>
      <c r="K284" s="4">
        <f t="shared" ca="1" si="147"/>
        <v>1.4351986536375396</v>
      </c>
      <c r="L284" s="4">
        <f t="shared" ca="1" si="148"/>
        <v>5</v>
      </c>
      <c r="M284" s="4">
        <f t="shared" ca="1" si="134"/>
        <v>-0.84358860271813574</v>
      </c>
      <c r="N284" s="4">
        <f t="shared" ca="1" si="149"/>
        <v>1.8753650272001259</v>
      </c>
      <c r="O284" s="4">
        <f t="shared" ca="1" si="150"/>
        <v>16</v>
      </c>
      <c r="P284" s="4">
        <f t="shared" ca="1" si="135"/>
        <v>0.71767112554639267</v>
      </c>
      <c r="Q284" s="4">
        <f t="shared" ca="1" si="151"/>
        <v>-0.12591747717174306</v>
      </c>
      <c r="R284" s="4">
        <f t="shared" ca="1" si="152"/>
        <v>-1.9040744742458899</v>
      </c>
      <c r="S284" s="4">
        <f t="shared" ca="1" si="153"/>
        <v>241</v>
      </c>
      <c r="T284" s="4">
        <f t="shared" ca="1" si="154"/>
        <v>-1</v>
      </c>
      <c r="U284" s="4">
        <f t="shared" ca="1" si="155"/>
        <v>-1.9040744742458899</v>
      </c>
      <c r="V284" s="4">
        <f t="shared" ca="1" si="156"/>
        <v>-2.7155368583970119</v>
      </c>
      <c r="Y284" s="4">
        <v>-2.3059099999862553</v>
      </c>
      <c r="Z284" s="4">
        <v>-4.0757224999907748</v>
      </c>
      <c r="AA284" s="4">
        <v>-2.2701150000088433</v>
      </c>
      <c r="AB284" s="4">
        <v>-2.9831574999867883</v>
      </c>
      <c r="AD284" s="4">
        <v>-3.1416975000233549</v>
      </c>
      <c r="AE284" s="4">
        <f t="shared" si="136"/>
        <v>-2.533697500023635</v>
      </c>
      <c r="AF284" s="4">
        <v>263</v>
      </c>
      <c r="AG284" s="2">
        <f t="shared" si="157"/>
        <v>45.63999999999988</v>
      </c>
      <c r="AH284" s="4">
        <f t="shared" si="137"/>
        <v>399</v>
      </c>
      <c r="AI284" s="4">
        <f t="shared" si="138"/>
        <v>1</v>
      </c>
      <c r="AJ284" s="2">
        <f t="shared" si="139"/>
        <v>0</v>
      </c>
      <c r="AK284" s="4">
        <v>263</v>
      </c>
      <c r="AL284" s="4">
        <f t="shared" ca="1" si="140"/>
        <v>-1.9040744742458899</v>
      </c>
      <c r="AM284" s="4">
        <f t="shared" ca="1" si="141"/>
        <v>-2.7155368583970119</v>
      </c>
      <c r="AN284" s="2">
        <f t="shared" si="158"/>
        <v>45.63999999999988</v>
      </c>
      <c r="AO284" s="4">
        <f t="shared" ca="1" si="142"/>
        <v>399</v>
      </c>
      <c r="AP284" s="4">
        <f t="shared" ca="1" si="143"/>
        <v>1</v>
      </c>
      <c r="AQ284" s="2">
        <f t="shared" ca="1" si="144"/>
        <v>0</v>
      </c>
      <c r="AT284" s="10">
        <f t="shared" ca="1" si="159"/>
        <v>0</v>
      </c>
      <c r="AU284" s="10">
        <f t="shared" ca="1" si="160"/>
        <v>0</v>
      </c>
      <c r="AV284" s="10">
        <f t="shared" ca="1" si="161"/>
        <v>0</v>
      </c>
      <c r="AW284" s="10">
        <f t="shared" ca="1" si="162"/>
        <v>0</v>
      </c>
      <c r="AX284" s="10">
        <f t="shared" ca="1" si="145"/>
        <v>-1.9040744742458899</v>
      </c>
    </row>
    <row r="285" spans="2:50" x14ac:dyDescent="0.15">
      <c r="B285" s="4">
        <v>-2.533697500023635</v>
      </c>
      <c r="C285" s="4">
        <f t="shared" si="146"/>
        <v>-3.1966975000230491</v>
      </c>
      <c r="F285" s="4">
        <v>264</v>
      </c>
      <c r="G285" s="4">
        <f t="shared" ca="1" si="132"/>
        <v>4</v>
      </c>
      <c r="H285" s="4">
        <f t="shared" ca="1" si="163"/>
        <v>3.7653827160493782</v>
      </c>
      <c r="I285" s="4">
        <f t="shared" ca="1" si="133"/>
        <v>2.9630057803468206E-2</v>
      </c>
      <c r="J285" s="4">
        <f t="shared" ca="1" si="164"/>
        <v>-1.7485269392706786</v>
      </c>
      <c r="K285" s="4">
        <f t="shared" ca="1" si="147"/>
        <v>0.79375500059047832</v>
      </c>
      <c r="L285" s="4">
        <f t="shared" ca="1" si="148"/>
        <v>14</v>
      </c>
      <c r="M285" s="4">
        <f t="shared" ca="1" si="134"/>
        <v>-0.6205826488280678</v>
      </c>
      <c r="N285" s="4">
        <f t="shared" ca="1" si="149"/>
        <v>0.58937727502881532</v>
      </c>
      <c r="O285" s="4">
        <f t="shared" ca="1" si="150"/>
        <v>10</v>
      </c>
      <c r="P285" s="4">
        <f t="shared" ca="1" si="135"/>
        <v>0.34642727029826559</v>
      </c>
      <c r="Q285" s="4">
        <f t="shared" ca="1" si="151"/>
        <v>-0.96700991912633338</v>
      </c>
      <c r="R285" s="4">
        <f t="shared" ca="1" si="152"/>
        <v>-2.7155368583970119</v>
      </c>
      <c r="S285" s="4">
        <f t="shared" ca="1" si="153"/>
        <v>241</v>
      </c>
      <c r="T285" s="4">
        <f t="shared" ca="1" si="154"/>
        <v>-1</v>
      </c>
      <c r="U285" s="4">
        <f t="shared" ca="1" si="155"/>
        <v>-2.7155368583970119</v>
      </c>
      <c r="V285" s="4">
        <f t="shared" ca="1" si="156"/>
        <v>-3.0903218627483033</v>
      </c>
      <c r="Y285" s="4">
        <v>-1.8889099999839232</v>
      </c>
      <c r="Z285" s="4">
        <v>-3.2497224999907814</v>
      </c>
      <c r="AA285" s="4">
        <v>-1.3891150000091557</v>
      </c>
      <c r="AB285" s="4">
        <v>-2.970157499984083</v>
      </c>
      <c r="AD285" s="4">
        <v>-2.533697500023635</v>
      </c>
      <c r="AE285" s="4">
        <f t="shared" si="136"/>
        <v>-3.1966975000230491</v>
      </c>
      <c r="AF285" s="4">
        <v>264</v>
      </c>
      <c r="AG285" s="2">
        <f t="shared" si="157"/>
        <v>45.859999999999879</v>
      </c>
      <c r="AH285" s="4">
        <f t="shared" si="137"/>
        <v>399</v>
      </c>
      <c r="AI285" s="4">
        <f t="shared" si="138"/>
        <v>1</v>
      </c>
      <c r="AJ285" s="2">
        <f t="shared" si="139"/>
        <v>0</v>
      </c>
      <c r="AK285" s="4">
        <v>264</v>
      </c>
      <c r="AL285" s="4">
        <f t="shared" ca="1" si="140"/>
        <v>-2.7155368583970119</v>
      </c>
      <c r="AM285" s="4">
        <f t="shared" ca="1" si="141"/>
        <v>-3.0903218627483033</v>
      </c>
      <c r="AN285" s="2">
        <f t="shared" si="158"/>
        <v>45.859999999999879</v>
      </c>
      <c r="AO285" s="4">
        <f t="shared" ca="1" si="142"/>
        <v>399</v>
      </c>
      <c r="AP285" s="4">
        <f t="shared" ca="1" si="143"/>
        <v>1</v>
      </c>
      <c r="AQ285" s="2">
        <f t="shared" ca="1" si="144"/>
        <v>0</v>
      </c>
      <c r="AT285" s="10">
        <f t="shared" ca="1" si="159"/>
        <v>0</v>
      </c>
      <c r="AU285" s="10">
        <f t="shared" ca="1" si="160"/>
        <v>0</v>
      </c>
      <c r="AV285" s="10">
        <f t="shared" ca="1" si="161"/>
        <v>0</v>
      </c>
      <c r="AW285" s="10">
        <f t="shared" ca="1" si="162"/>
        <v>0</v>
      </c>
      <c r="AX285" s="10">
        <f t="shared" ca="1" si="145"/>
        <v>-2.7155368583970119</v>
      </c>
    </row>
    <row r="286" spans="2:50" x14ac:dyDescent="0.15">
      <c r="B286" s="4">
        <v>-3.1966975000230491</v>
      </c>
      <c r="C286" s="4">
        <f t="shared" si="146"/>
        <v>2.6023024999766164</v>
      </c>
      <c r="F286" s="4">
        <v>265</v>
      </c>
      <c r="G286" s="4">
        <f t="shared" ca="1" si="132"/>
        <v>4</v>
      </c>
      <c r="H286" s="4">
        <f t="shared" ca="1" si="163"/>
        <v>3.7818518518518474</v>
      </c>
      <c r="I286" s="4">
        <f t="shared" ca="1" si="133"/>
        <v>2.9630057803468206E-2</v>
      </c>
      <c r="J286" s="4">
        <f t="shared" ca="1" si="164"/>
        <v>-1.7188968814672103</v>
      </c>
      <c r="K286" s="4">
        <f t="shared" ca="1" si="147"/>
        <v>1.4746981782653708</v>
      </c>
      <c r="L286" s="4">
        <f t="shared" ca="1" si="148"/>
        <v>15</v>
      </c>
      <c r="M286" s="4">
        <f t="shared" ca="1" si="134"/>
        <v>-1.2771260852924424</v>
      </c>
      <c r="N286" s="4">
        <f t="shared" ca="1" si="149"/>
        <v>0.21733678284518326</v>
      </c>
      <c r="O286" s="4">
        <f t="shared" ca="1" si="150"/>
        <v>14</v>
      </c>
      <c r="P286" s="4">
        <f t="shared" ca="1" si="135"/>
        <v>-9.4298895988650475E-2</v>
      </c>
      <c r="Q286" s="4">
        <f t="shared" ca="1" si="151"/>
        <v>-1.3714249812810928</v>
      </c>
      <c r="R286" s="4">
        <f t="shared" ca="1" si="152"/>
        <v>-3.0903218627483033</v>
      </c>
      <c r="S286" s="4">
        <f t="shared" ca="1" si="153"/>
        <v>241</v>
      </c>
      <c r="T286" s="4">
        <f t="shared" ca="1" si="154"/>
        <v>-1</v>
      </c>
      <c r="U286" s="4">
        <f t="shared" ca="1" si="155"/>
        <v>-3.0903218627483033</v>
      </c>
      <c r="V286" s="4">
        <f t="shared" ca="1" si="156"/>
        <v>-1.2992936848322281</v>
      </c>
      <c r="Y286" s="4">
        <v>-2.3439099999862378</v>
      </c>
      <c r="Z286" s="4">
        <v>-2.5827224999908083</v>
      </c>
      <c r="AA286" s="4">
        <v>-1.4621150000095895</v>
      </c>
      <c r="AB286" s="4">
        <v>-2.7381574999836289</v>
      </c>
      <c r="AD286" s="4">
        <v>-3.1966975000230491</v>
      </c>
      <c r="AE286" s="4">
        <f t="shared" si="136"/>
        <v>2.6023024999766164</v>
      </c>
      <c r="AF286" s="4">
        <v>265</v>
      </c>
      <c r="AG286" s="2">
        <f t="shared" si="157"/>
        <v>46.079999999999878</v>
      </c>
      <c r="AH286" s="4">
        <f t="shared" si="137"/>
        <v>399</v>
      </c>
      <c r="AI286" s="4">
        <f t="shared" si="138"/>
        <v>1</v>
      </c>
      <c r="AJ286" s="2">
        <f t="shared" si="139"/>
        <v>0</v>
      </c>
      <c r="AK286" s="4">
        <v>265</v>
      </c>
      <c r="AL286" s="4">
        <f t="shared" ca="1" si="140"/>
        <v>-3.0903218627483033</v>
      </c>
      <c r="AM286" s="4">
        <f t="shared" ca="1" si="141"/>
        <v>-1.2992936848322281</v>
      </c>
      <c r="AN286" s="2">
        <f t="shared" si="158"/>
        <v>46.079999999999878</v>
      </c>
      <c r="AO286" s="4">
        <f t="shared" ca="1" si="142"/>
        <v>399</v>
      </c>
      <c r="AP286" s="4">
        <f t="shared" ca="1" si="143"/>
        <v>1</v>
      </c>
      <c r="AQ286" s="2">
        <f t="shared" ca="1" si="144"/>
        <v>0</v>
      </c>
      <c r="AT286" s="10">
        <f t="shared" ca="1" si="159"/>
        <v>0</v>
      </c>
      <c r="AU286" s="10">
        <f t="shared" ca="1" si="160"/>
        <v>0</v>
      </c>
      <c r="AV286" s="10">
        <f t="shared" ca="1" si="161"/>
        <v>0</v>
      </c>
      <c r="AW286" s="10">
        <f t="shared" ca="1" si="162"/>
        <v>0</v>
      </c>
      <c r="AX286" s="10">
        <f t="shared" ca="1" si="145"/>
        <v>-3.0903218627483033</v>
      </c>
    </row>
    <row r="287" spans="2:50" x14ac:dyDescent="0.15">
      <c r="B287" s="4">
        <v>2.6023024999766164</v>
      </c>
      <c r="C287" s="4">
        <f t="shared" si="146"/>
        <v>-1.566697500024361</v>
      </c>
      <c r="F287" s="4">
        <v>266</v>
      </c>
      <c r="G287" s="4">
        <f t="shared" ca="1" si="132"/>
        <v>4</v>
      </c>
      <c r="H287" s="4">
        <f t="shared" ca="1" si="163"/>
        <v>3.7983209876543165</v>
      </c>
      <c r="I287" s="4">
        <f t="shared" ca="1" si="133"/>
        <v>2.9630057803468206E-2</v>
      </c>
      <c r="J287" s="4">
        <f t="shared" ca="1" si="164"/>
        <v>-1.689266823663742</v>
      </c>
      <c r="K287" s="4">
        <f t="shared" ca="1" si="147"/>
        <v>0.42157474058699251</v>
      </c>
      <c r="L287" s="4">
        <f t="shared" ca="1" si="148"/>
        <v>16</v>
      </c>
      <c r="M287" s="4">
        <f t="shared" ca="1" si="134"/>
        <v>-0.29809835784602107</v>
      </c>
      <c r="N287" s="4">
        <f t="shared" ca="1" si="149"/>
        <v>0.79451652765697345</v>
      </c>
      <c r="O287" s="4">
        <f t="shared" ca="1" si="150"/>
        <v>12</v>
      </c>
      <c r="P287" s="4">
        <f t="shared" ca="1" si="135"/>
        <v>0.68807149667753509</v>
      </c>
      <c r="Q287" s="4">
        <f t="shared" ca="1" si="151"/>
        <v>0.38997313883151402</v>
      </c>
      <c r="R287" s="4">
        <f t="shared" ca="1" si="152"/>
        <v>-1.2992936848322281</v>
      </c>
      <c r="S287" s="4">
        <f t="shared" ca="1" si="153"/>
        <v>241</v>
      </c>
      <c r="T287" s="4">
        <f t="shared" ca="1" si="154"/>
        <v>-1</v>
      </c>
      <c r="U287" s="4">
        <f t="shared" ca="1" si="155"/>
        <v>-1.2992936848322281</v>
      </c>
      <c r="V287" s="4">
        <f t="shared" ca="1" si="156"/>
        <v>-0.94181083712466873</v>
      </c>
      <c r="Y287" s="4">
        <v>-1.1099099999860584</v>
      </c>
      <c r="Z287" s="4">
        <v>-3.367722499991288</v>
      </c>
      <c r="AA287" s="4">
        <v>-1.6851150000078974</v>
      </c>
      <c r="AB287" s="4">
        <v>-3.3231574999845748</v>
      </c>
      <c r="AD287" s="4">
        <v>2.6023024999766164</v>
      </c>
      <c r="AE287" s="4">
        <f t="shared" si="136"/>
        <v>-1.566697500024361</v>
      </c>
      <c r="AF287" s="4">
        <v>266</v>
      </c>
      <c r="AG287" s="2">
        <f t="shared" si="157"/>
        <v>46.299999999999876</v>
      </c>
      <c r="AH287" s="4">
        <f t="shared" si="137"/>
        <v>399</v>
      </c>
      <c r="AI287" s="4">
        <f t="shared" si="138"/>
        <v>1</v>
      </c>
      <c r="AJ287" s="2">
        <f t="shared" si="139"/>
        <v>0</v>
      </c>
      <c r="AK287" s="4">
        <v>266</v>
      </c>
      <c r="AL287" s="4">
        <f t="shared" ca="1" si="140"/>
        <v>-1.2992936848322281</v>
      </c>
      <c r="AM287" s="4">
        <f t="shared" ca="1" si="141"/>
        <v>-0.94181083712466873</v>
      </c>
      <c r="AN287" s="2">
        <f t="shared" si="158"/>
        <v>46.299999999999876</v>
      </c>
      <c r="AO287" s="4">
        <f t="shared" ca="1" si="142"/>
        <v>399</v>
      </c>
      <c r="AP287" s="4">
        <f t="shared" ca="1" si="143"/>
        <v>1</v>
      </c>
      <c r="AQ287" s="2">
        <f t="shared" ca="1" si="144"/>
        <v>0</v>
      </c>
      <c r="AT287" s="10">
        <f t="shared" ca="1" si="159"/>
        <v>0</v>
      </c>
      <c r="AU287" s="10">
        <f t="shared" ca="1" si="160"/>
        <v>0</v>
      </c>
      <c r="AV287" s="10">
        <f t="shared" ca="1" si="161"/>
        <v>0</v>
      </c>
      <c r="AW287" s="10">
        <f t="shared" ca="1" si="162"/>
        <v>0</v>
      </c>
      <c r="AX287" s="10">
        <f t="shared" ca="1" si="145"/>
        <v>-1.2992936848322281</v>
      </c>
    </row>
    <row r="288" spans="2:50" x14ac:dyDescent="0.15">
      <c r="B288" s="4">
        <v>-1.566697500024361</v>
      </c>
      <c r="C288" s="4">
        <f t="shared" si="146"/>
        <v>-0.10469750002428668</v>
      </c>
      <c r="F288" s="4">
        <v>267</v>
      </c>
      <c r="G288" s="4">
        <f t="shared" ca="1" si="132"/>
        <v>4</v>
      </c>
      <c r="H288" s="4">
        <f t="shared" ca="1" si="163"/>
        <v>3.8147901234567856</v>
      </c>
      <c r="I288" s="4">
        <f t="shared" ca="1" si="133"/>
        <v>2.9630057803468206E-2</v>
      </c>
      <c r="J288" s="4">
        <f t="shared" ca="1" si="164"/>
        <v>-1.6596367658602738</v>
      </c>
      <c r="K288" s="4">
        <f t="shared" ca="1" si="147"/>
        <v>0.70243211522404403</v>
      </c>
      <c r="L288" s="4">
        <f t="shared" ca="1" si="148"/>
        <v>5</v>
      </c>
      <c r="M288" s="4">
        <f t="shared" ca="1" si="134"/>
        <v>0.41287923806529558</v>
      </c>
      <c r="N288" s="4">
        <f t="shared" ca="1" si="149"/>
        <v>0.93916596604623059</v>
      </c>
      <c r="O288" s="4">
        <f t="shared" ca="1" si="150"/>
        <v>19</v>
      </c>
      <c r="P288" s="4">
        <f t="shared" ca="1" si="135"/>
        <v>0.30494669067030949</v>
      </c>
      <c r="Q288" s="4">
        <f t="shared" ca="1" si="151"/>
        <v>0.71782592873560502</v>
      </c>
      <c r="R288" s="4">
        <f t="shared" ca="1" si="152"/>
        <v>-0.94181083712466873</v>
      </c>
      <c r="S288" s="4">
        <f t="shared" ca="1" si="153"/>
        <v>241</v>
      </c>
      <c r="T288" s="4">
        <f t="shared" ca="1" si="154"/>
        <v>-1</v>
      </c>
      <c r="U288" s="4">
        <f t="shared" ca="1" si="155"/>
        <v>-0.94181083712466873</v>
      </c>
      <c r="V288" s="4">
        <f t="shared" ca="1" si="156"/>
        <v>-3.389970807480573</v>
      </c>
      <c r="Y288" s="4">
        <v>-1.4589099999859911</v>
      </c>
      <c r="Z288" s="4">
        <v>-2.2697224999888022</v>
      </c>
      <c r="AA288" s="4">
        <v>-2.1091150000067671</v>
      </c>
      <c r="AB288" s="4">
        <v>-2.3531574999857696</v>
      </c>
      <c r="AD288" s="4">
        <v>-1.566697500024361</v>
      </c>
      <c r="AE288" s="4">
        <f t="shared" si="136"/>
        <v>-0.10469750002428668</v>
      </c>
      <c r="AF288" s="4">
        <v>267</v>
      </c>
      <c r="AG288" s="2">
        <f t="shared" si="157"/>
        <v>46.519999999999875</v>
      </c>
      <c r="AH288" s="4">
        <f t="shared" si="137"/>
        <v>399</v>
      </c>
      <c r="AI288" s="4">
        <f t="shared" si="138"/>
        <v>1</v>
      </c>
      <c r="AJ288" s="2">
        <f t="shared" si="139"/>
        <v>0</v>
      </c>
      <c r="AK288" s="4">
        <v>267</v>
      </c>
      <c r="AL288" s="4">
        <f t="shared" ca="1" si="140"/>
        <v>-0.94181083712466873</v>
      </c>
      <c r="AM288" s="4">
        <f t="shared" ca="1" si="141"/>
        <v>-3.389970807480573</v>
      </c>
      <c r="AN288" s="2">
        <f t="shared" si="158"/>
        <v>46.519999999999875</v>
      </c>
      <c r="AO288" s="4">
        <f t="shared" ca="1" si="142"/>
        <v>399</v>
      </c>
      <c r="AP288" s="4">
        <f t="shared" ca="1" si="143"/>
        <v>1</v>
      </c>
      <c r="AQ288" s="2">
        <f t="shared" ca="1" si="144"/>
        <v>0</v>
      </c>
      <c r="AT288" s="10">
        <f t="shared" ca="1" si="159"/>
        <v>0</v>
      </c>
      <c r="AU288" s="10">
        <f t="shared" ca="1" si="160"/>
        <v>0</v>
      </c>
      <c r="AV288" s="10">
        <f t="shared" ca="1" si="161"/>
        <v>0</v>
      </c>
      <c r="AW288" s="10">
        <f t="shared" ca="1" si="162"/>
        <v>0</v>
      </c>
      <c r="AX288" s="10">
        <f t="shared" ca="1" si="145"/>
        <v>-0.94181083712466873</v>
      </c>
    </row>
    <row r="289" spans="2:50" x14ac:dyDescent="0.15">
      <c r="B289" s="4">
        <v>-0.10469750002428668</v>
      </c>
      <c r="C289" s="4">
        <f t="shared" si="146"/>
        <v>-0.95169750002455089</v>
      </c>
      <c r="F289" s="4">
        <v>268</v>
      </c>
      <c r="G289" s="4">
        <f t="shared" ca="1" si="132"/>
        <v>4</v>
      </c>
      <c r="H289" s="4">
        <f t="shared" ca="1" si="163"/>
        <v>3.8312592592592547</v>
      </c>
      <c r="I289" s="4">
        <f t="shared" ca="1" si="133"/>
        <v>2.9630057803468206E-2</v>
      </c>
      <c r="J289" s="4">
        <f t="shared" ca="1" si="164"/>
        <v>-1.6300067080568055</v>
      </c>
      <c r="K289" s="4">
        <f t="shared" ca="1" si="147"/>
        <v>0.89111108936780092</v>
      </c>
      <c r="L289" s="4">
        <f t="shared" ca="1" si="148"/>
        <v>17</v>
      </c>
      <c r="M289" s="4">
        <f t="shared" ca="1" si="134"/>
        <v>-0.88730976655901805</v>
      </c>
      <c r="N289" s="4">
        <f t="shared" ca="1" si="149"/>
        <v>1.3576091382506519</v>
      </c>
      <c r="O289" s="4">
        <f t="shared" ca="1" si="150"/>
        <v>18</v>
      </c>
      <c r="P289" s="4">
        <f t="shared" ca="1" si="135"/>
        <v>-0.87265433286474936</v>
      </c>
      <c r="Q289" s="4">
        <f t="shared" ca="1" si="151"/>
        <v>-1.7599640994237675</v>
      </c>
      <c r="R289" s="4">
        <f t="shared" ca="1" si="152"/>
        <v>-3.389970807480573</v>
      </c>
      <c r="S289" s="4">
        <f t="shared" ca="1" si="153"/>
        <v>241</v>
      </c>
      <c r="T289" s="4">
        <f t="shared" ca="1" si="154"/>
        <v>-1</v>
      </c>
      <c r="U289" s="4">
        <f t="shared" ca="1" si="155"/>
        <v>-3.389970807480573</v>
      </c>
      <c r="V289" s="4">
        <f t="shared" ca="1" si="156"/>
        <v>-3.2795321448183556</v>
      </c>
      <c r="Y289" s="4">
        <v>-2.6349099999833925</v>
      </c>
      <c r="Z289" s="4">
        <v>-2.2747224999903892</v>
      </c>
      <c r="AA289" s="4">
        <v>-2.3891150000068251</v>
      </c>
      <c r="AB289" s="4">
        <v>-2.8291574999848024</v>
      </c>
      <c r="AD289" s="4">
        <v>-0.10469750002428668</v>
      </c>
      <c r="AE289" s="4">
        <f t="shared" si="136"/>
        <v>-0.95169750002455089</v>
      </c>
      <c r="AF289" s="4">
        <v>268</v>
      </c>
      <c r="AG289" s="2">
        <f t="shared" si="157"/>
        <v>46.739999999999874</v>
      </c>
      <c r="AH289" s="4">
        <f t="shared" si="137"/>
        <v>399</v>
      </c>
      <c r="AI289" s="4">
        <f t="shared" si="138"/>
        <v>1</v>
      </c>
      <c r="AJ289" s="2">
        <f t="shared" si="139"/>
        <v>0</v>
      </c>
      <c r="AK289" s="4">
        <v>268</v>
      </c>
      <c r="AL289" s="4">
        <f t="shared" ca="1" si="140"/>
        <v>-3.389970807480573</v>
      </c>
      <c r="AM289" s="4">
        <f t="shared" ca="1" si="141"/>
        <v>-3.2795321448183556</v>
      </c>
      <c r="AN289" s="2">
        <f t="shared" si="158"/>
        <v>46.739999999999874</v>
      </c>
      <c r="AO289" s="4">
        <f t="shared" ca="1" si="142"/>
        <v>399</v>
      </c>
      <c r="AP289" s="4">
        <f t="shared" ca="1" si="143"/>
        <v>1</v>
      </c>
      <c r="AQ289" s="2">
        <f t="shared" ca="1" si="144"/>
        <v>0</v>
      </c>
      <c r="AT289" s="10">
        <f t="shared" ca="1" si="159"/>
        <v>0</v>
      </c>
      <c r="AU289" s="10">
        <f t="shared" ca="1" si="160"/>
        <v>0</v>
      </c>
      <c r="AV289" s="10">
        <f t="shared" ca="1" si="161"/>
        <v>0</v>
      </c>
      <c r="AW289" s="10">
        <f t="shared" ca="1" si="162"/>
        <v>0</v>
      </c>
      <c r="AX289" s="10">
        <f t="shared" ca="1" si="145"/>
        <v>-3.389970807480573</v>
      </c>
    </row>
    <row r="290" spans="2:50" x14ac:dyDescent="0.15">
      <c r="B290" s="4">
        <v>-0.95169750002455089</v>
      </c>
      <c r="C290" s="4">
        <f t="shared" si="146"/>
        <v>-0.99069750002556134</v>
      </c>
      <c r="F290" s="4">
        <v>269</v>
      </c>
      <c r="G290" s="4">
        <f t="shared" ca="1" si="132"/>
        <v>4</v>
      </c>
      <c r="H290" s="4">
        <f t="shared" ca="1" si="163"/>
        <v>3.8477283950617238</v>
      </c>
      <c r="I290" s="4">
        <f t="shared" ca="1" si="133"/>
        <v>2.9630057803468206E-2</v>
      </c>
      <c r="J290" s="4">
        <f t="shared" ca="1" si="164"/>
        <v>-1.6003766502533372</v>
      </c>
      <c r="K290" s="4">
        <f t="shared" ca="1" si="147"/>
        <v>0.94969720141141467</v>
      </c>
      <c r="L290" s="4">
        <f t="shared" ca="1" si="148"/>
        <v>13</v>
      </c>
      <c r="M290" s="4">
        <f t="shared" ca="1" si="134"/>
        <v>-0.8879823089525487</v>
      </c>
      <c r="N290" s="4">
        <f t="shared" ca="1" si="149"/>
        <v>1.2308469760303649</v>
      </c>
      <c r="O290" s="4">
        <f t="shared" ca="1" si="150"/>
        <v>9</v>
      </c>
      <c r="P290" s="4">
        <f t="shared" ca="1" si="135"/>
        <v>-0.79117318561246963</v>
      </c>
      <c r="Q290" s="4">
        <f t="shared" ca="1" si="151"/>
        <v>-1.6791554945650184</v>
      </c>
      <c r="R290" s="4">
        <f t="shared" ca="1" si="152"/>
        <v>-3.2795321448183556</v>
      </c>
      <c r="S290" s="4">
        <f t="shared" ca="1" si="153"/>
        <v>241</v>
      </c>
      <c r="T290" s="4">
        <f t="shared" ca="1" si="154"/>
        <v>-1</v>
      </c>
      <c r="U290" s="4">
        <f t="shared" ca="1" si="155"/>
        <v>-3.2795321448183556</v>
      </c>
      <c r="V290" s="4">
        <f t="shared" ca="1" si="156"/>
        <v>-2.5763932900727138</v>
      </c>
      <c r="Y290" s="4">
        <v>-4.024909999984061</v>
      </c>
      <c r="Z290" s="4">
        <v>-1.2367224999891846</v>
      </c>
      <c r="AA290" s="4">
        <v>-2.239115000008951</v>
      </c>
      <c r="AB290" s="4">
        <v>-3.7711574999867992</v>
      </c>
      <c r="AD290" s="4">
        <v>-0.95169750002455089</v>
      </c>
      <c r="AE290" s="4">
        <f t="shared" si="136"/>
        <v>-0.99069750002556134</v>
      </c>
      <c r="AF290" s="4">
        <v>269</v>
      </c>
      <c r="AG290" s="2">
        <f t="shared" si="157"/>
        <v>46.959999999999873</v>
      </c>
      <c r="AH290" s="4">
        <f t="shared" si="137"/>
        <v>399</v>
      </c>
      <c r="AI290" s="4">
        <f t="shared" si="138"/>
        <v>1</v>
      </c>
      <c r="AJ290" s="2">
        <f t="shared" si="139"/>
        <v>0</v>
      </c>
      <c r="AK290" s="4">
        <v>269</v>
      </c>
      <c r="AL290" s="4">
        <f t="shared" ca="1" si="140"/>
        <v>-3.2795321448183556</v>
      </c>
      <c r="AM290" s="4">
        <f t="shared" ca="1" si="141"/>
        <v>-2.5763932900727138</v>
      </c>
      <c r="AN290" s="2">
        <f t="shared" si="158"/>
        <v>46.959999999999873</v>
      </c>
      <c r="AO290" s="4">
        <f t="shared" ca="1" si="142"/>
        <v>399</v>
      </c>
      <c r="AP290" s="4">
        <f t="shared" ca="1" si="143"/>
        <v>1</v>
      </c>
      <c r="AQ290" s="2">
        <f t="shared" ca="1" si="144"/>
        <v>0</v>
      </c>
      <c r="AT290" s="10">
        <f t="shared" ca="1" si="159"/>
        <v>0</v>
      </c>
      <c r="AU290" s="10">
        <f t="shared" ca="1" si="160"/>
        <v>0</v>
      </c>
      <c r="AV290" s="10">
        <f t="shared" ca="1" si="161"/>
        <v>0</v>
      </c>
      <c r="AW290" s="10">
        <f t="shared" ca="1" si="162"/>
        <v>0</v>
      </c>
      <c r="AX290" s="10">
        <f t="shared" ca="1" si="145"/>
        <v>-3.2795321448183556</v>
      </c>
    </row>
    <row r="291" spans="2:50" x14ac:dyDescent="0.15">
      <c r="B291" s="4">
        <v>-0.99069750002556134</v>
      </c>
      <c r="C291" s="4">
        <f t="shared" si="146"/>
        <v>-0.92569750002624573</v>
      </c>
      <c r="F291" s="4">
        <v>270</v>
      </c>
      <c r="G291" s="4">
        <f t="shared" ca="1" si="132"/>
        <v>4</v>
      </c>
      <c r="H291" s="4">
        <f t="shared" ca="1" si="163"/>
        <v>3.8641975308641929</v>
      </c>
      <c r="I291" s="4">
        <f t="shared" ca="1" si="133"/>
        <v>2.9630057803468206E-2</v>
      </c>
      <c r="J291" s="4">
        <f t="shared" ca="1" si="164"/>
        <v>-1.5707465924498689</v>
      </c>
      <c r="K291" s="4">
        <f t="shared" ca="1" si="147"/>
        <v>1.3369948216693057</v>
      </c>
      <c r="L291" s="4">
        <f t="shared" ca="1" si="148"/>
        <v>18</v>
      </c>
      <c r="M291" s="4">
        <f t="shared" ca="1" si="134"/>
        <v>-1.4413971002826886E-14</v>
      </c>
      <c r="N291" s="4">
        <f t="shared" ca="1" si="149"/>
        <v>1.4221991987339095</v>
      </c>
      <c r="O291" s="4">
        <f t="shared" ca="1" si="150"/>
        <v>16</v>
      </c>
      <c r="P291" s="4">
        <f t="shared" ca="1" si="135"/>
        <v>-1.0056466976228304</v>
      </c>
      <c r="Q291" s="4">
        <f t="shared" ca="1" si="151"/>
        <v>-1.0056466976228449</v>
      </c>
      <c r="R291" s="4">
        <f t="shared" ca="1" si="152"/>
        <v>-2.5763932900727138</v>
      </c>
      <c r="S291" s="4">
        <f t="shared" ca="1" si="153"/>
        <v>241</v>
      </c>
      <c r="T291" s="4">
        <f t="shared" ca="1" si="154"/>
        <v>-1</v>
      </c>
      <c r="U291" s="4">
        <f t="shared" ca="1" si="155"/>
        <v>-2.5763932900727138</v>
      </c>
      <c r="V291" s="4">
        <f t="shared" ca="1" si="156"/>
        <v>-1.2045073959787029</v>
      </c>
      <c r="Y291" s="4">
        <v>-3.2469099999836715</v>
      </c>
      <c r="Z291" s="4">
        <v>-1.0027224999902273</v>
      </c>
      <c r="AA291" s="4">
        <v>-2.0251150000092366</v>
      </c>
      <c r="AB291" s="4">
        <v>-3.3741574999837098</v>
      </c>
      <c r="AD291" s="4">
        <v>-0.99069750002556134</v>
      </c>
      <c r="AE291" s="4">
        <f t="shared" si="136"/>
        <v>-0.92569750002624573</v>
      </c>
      <c r="AF291" s="4">
        <v>270</v>
      </c>
      <c r="AG291" s="2">
        <f t="shared" si="157"/>
        <v>47.179999999999872</v>
      </c>
      <c r="AH291" s="4">
        <f t="shared" si="137"/>
        <v>399</v>
      </c>
      <c r="AI291" s="4">
        <f t="shared" si="138"/>
        <v>1</v>
      </c>
      <c r="AJ291" s="2">
        <f t="shared" si="139"/>
        <v>0</v>
      </c>
      <c r="AK291" s="4">
        <v>270</v>
      </c>
      <c r="AL291" s="4">
        <f t="shared" ca="1" si="140"/>
        <v>-2.5763932900727138</v>
      </c>
      <c r="AM291" s="4">
        <f t="shared" ca="1" si="141"/>
        <v>-1.2045073959787029</v>
      </c>
      <c r="AN291" s="2">
        <f t="shared" si="158"/>
        <v>47.179999999999872</v>
      </c>
      <c r="AO291" s="4">
        <f t="shared" ca="1" si="142"/>
        <v>399</v>
      </c>
      <c r="AP291" s="4">
        <f t="shared" ca="1" si="143"/>
        <v>1</v>
      </c>
      <c r="AQ291" s="2">
        <f t="shared" ca="1" si="144"/>
        <v>0</v>
      </c>
      <c r="AT291" s="10">
        <f t="shared" ca="1" si="159"/>
        <v>0</v>
      </c>
      <c r="AU291" s="10">
        <f t="shared" ca="1" si="160"/>
        <v>0</v>
      </c>
      <c r="AV291" s="10">
        <f t="shared" ca="1" si="161"/>
        <v>0</v>
      </c>
      <c r="AW291" s="10">
        <f t="shared" ca="1" si="162"/>
        <v>0</v>
      </c>
      <c r="AX291" s="10">
        <f t="shared" ca="1" si="145"/>
        <v>-2.5763932900727138</v>
      </c>
    </row>
    <row r="292" spans="2:50" x14ac:dyDescent="0.15">
      <c r="B292" s="4">
        <v>-0.92569750002624573</v>
      </c>
      <c r="C292" s="4">
        <f t="shared" si="146"/>
        <v>-0.65569750002580918</v>
      </c>
      <c r="F292" s="4">
        <v>271</v>
      </c>
      <c r="G292" s="4">
        <f t="shared" ca="1" si="132"/>
        <v>4</v>
      </c>
      <c r="H292" s="4">
        <f t="shared" ca="1" si="163"/>
        <v>3.880666666666662</v>
      </c>
      <c r="I292" s="4">
        <f t="shared" ca="1" si="133"/>
        <v>2.9630057803468206E-2</v>
      </c>
      <c r="J292" s="4">
        <f t="shared" ca="1" si="164"/>
        <v>-1.5411165346464006</v>
      </c>
      <c r="K292" s="4">
        <f t="shared" ca="1" si="147"/>
        <v>1.2362860377204505</v>
      </c>
      <c r="L292" s="4">
        <f t="shared" ca="1" si="148"/>
        <v>10</v>
      </c>
      <c r="M292" s="4">
        <f t="shared" ca="1" si="134"/>
        <v>0.72667070058716687</v>
      </c>
      <c r="N292" s="4">
        <f t="shared" ca="1" si="149"/>
        <v>0.95900275659891987</v>
      </c>
      <c r="O292" s="4">
        <f t="shared" ca="1" si="150"/>
        <v>15</v>
      </c>
      <c r="P292" s="4">
        <f t="shared" ca="1" si="135"/>
        <v>0.39006156191946911</v>
      </c>
      <c r="Q292" s="4">
        <f t="shared" ca="1" si="151"/>
        <v>0.33660913866769776</v>
      </c>
      <c r="R292" s="4">
        <f t="shared" ca="1" si="152"/>
        <v>-1.2045073959787029</v>
      </c>
      <c r="S292" s="4">
        <f t="shared" ca="1" si="153"/>
        <v>241</v>
      </c>
      <c r="T292" s="4">
        <f t="shared" ca="1" si="154"/>
        <v>-1</v>
      </c>
      <c r="U292" s="4">
        <f t="shared" ca="1" si="155"/>
        <v>-1.2045073959787029</v>
      </c>
      <c r="V292" s="4">
        <f t="shared" ca="1" si="156"/>
        <v>0.580078735783772</v>
      </c>
      <c r="Y292" s="4">
        <v>-0.55390999998294888</v>
      </c>
      <c r="Z292" s="4">
        <v>-0.6187224999898433</v>
      </c>
      <c r="AA292" s="4">
        <v>-0.43111500000847514</v>
      </c>
      <c r="AB292" s="4">
        <v>-1.012157499985733</v>
      </c>
      <c r="AD292" s="4">
        <v>-0.92569750002624573</v>
      </c>
      <c r="AE292" s="4">
        <f t="shared" si="136"/>
        <v>-0.65569750002580918</v>
      </c>
      <c r="AF292" s="4">
        <v>271</v>
      </c>
      <c r="AG292" s="2">
        <f t="shared" si="157"/>
        <v>47.399999999999871</v>
      </c>
      <c r="AH292" s="4">
        <f t="shared" si="137"/>
        <v>399</v>
      </c>
      <c r="AI292" s="4">
        <f t="shared" si="138"/>
        <v>1</v>
      </c>
      <c r="AJ292" s="2">
        <f t="shared" si="139"/>
        <v>0</v>
      </c>
      <c r="AK292" s="4">
        <v>271</v>
      </c>
      <c r="AL292" s="4">
        <f t="shared" ca="1" si="140"/>
        <v>-1.2045073959787029</v>
      </c>
      <c r="AM292" s="4">
        <f t="shared" ca="1" si="141"/>
        <v>0.580078735783772</v>
      </c>
      <c r="AN292" s="2">
        <f t="shared" si="158"/>
        <v>47.399999999999871</v>
      </c>
      <c r="AO292" s="4">
        <f t="shared" ca="1" si="142"/>
        <v>399</v>
      </c>
      <c r="AP292" s="4">
        <f t="shared" ca="1" si="143"/>
        <v>1</v>
      </c>
      <c r="AQ292" s="2">
        <f t="shared" ca="1" si="144"/>
        <v>0</v>
      </c>
      <c r="AT292" s="10">
        <f t="shared" ca="1" si="159"/>
        <v>0</v>
      </c>
      <c r="AU292" s="10">
        <f t="shared" ca="1" si="160"/>
        <v>0</v>
      </c>
      <c r="AV292" s="10">
        <f t="shared" ca="1" si="161"/>
        <v>0</v>
      </c>
      <c r="AW292" s="10">
        <f t="shared" ca="1" si="162"/>
        <v>0</v>
      </c>
      <c r="AX292" s="10">
        <f t="shared" ca="1" si="145"/>
        <v>-1.2045073959787029</v>
      </c>
    </row>
    <row r="293" spans="2:50" x14ac:dyDescent="0.15">
      <c r="B293" s="4">
        <v>-0.65569750002580918</v>
      </c>
      <c r="C293" s="4">
        <f t="shared" si="146"/>
        <v>-2.0416975000259185</v>
      </c>
      <c r="F293" s="4">
        <v>272</v>
      </c>
      <c r="G293" s="4">
        <f t="shared" ca="1" si="132"/>
        <v>4</v>
      </c>
      <c r="H293" s="4">
        <f t="shared" ca="1" si="163"/>
        <v>3.8971358024691312</v>
      </c>
      <c r="I293" s="4">
        <f t="shared" ca="1" si="133"/>
        <v>2.9630057803468206E-2</v>
      </c>
      <c r="J293" s="4">
        <f t="shared" ca="1" si="164"/>
        <v>-1.5114864768429324</v>
      </c>
      <c r="K293" s="4">
        <f t="shared" ca="1" si="147"/>
        <v>0.97155868217543362</v>
      </c>
      <c r="L293" s="4">
        <f t="shared" ca="1" si="148"/>
        <v>10</v>
      </c>
      <c r="M293" s="4">
        <f t="shared" ca="1" si="134"/>
        <v>0.92400721564607624</v>
      </c>
      <c r="N293" s="4">
        <f t="shared" ca="1" si="149"/>
        <v>1.348179847702538</v>
      </c>
      <c r="O293" s="4">
        <f t="shared" ca="1" si="150"/>
        <v>6</v>
      </c>
      <c r="P293" s="4">
        <f t="shared" ca="1" si="135"/>
        <v>1.1675579969806282</v>
      </c>
      <c r="Q293" s="4">
        <f t="shared" ca="1" si="151"/>
        <v>2.0915652126267044</v>
      </c>
      <c r="R293" s="4">
        <f t="shared" ca="1" si="152"/>
        <v>0.580078735783772</v>
      </c>
      <c r="S293" s="4">
        <f t="shared" ca="1" si="153"/>
        <v>241</v>
      </c>
      <c r="T293" s="4">
        <f t="shared" ca="1" si="154"/>
        <v>-1</v>
      </c>
      <c r="U293" s="4">
        <f t="shared" ca="1" si="155"/>
        <v>0.580078735783772</v>
      </c>
      <c r="V293" s="4">
        <f t="shared" ca="1" si="156"/>
        <v>-1.4818564190394401</v>
      </c>
      <c r="Y293" s="4">
        <v>-0.66990999998495226</v>
      </c>
      <c r="Z293" s="4">
        <v>-2.8337224999894772</v>
      </c>
      <c r="AA293" s="4">
        <v>-2.6611150000093176</v>
      </c>
      <c r="AB293" s="4">
        <v>-3.2751574999849709</v>
      </c>
      <c r="AD293" s="4">
        <v>-0.65569750002580918</v>
      </c>
      <c r="AE293" s="4">
        <f t="shared" si="136"/>
        <v>-2.0416975000259185</v>
      </c>
      <c r="AF293" s="4">
        <v>272</v>
      </c>
      <c r="AG293" s="2">
        <f t="shared" si="157"/>
        <v>47.61999999999987</v>
      </c>
      <c r="AH293" s="4">
        <f t="shared" si="137"/>
        <v>399</v>
      </c>
      <c r="AI293" s="4">
        <f t="shared" si="138"/>
        <v>1</v>
      </c>
      <c r="AJ293" s="2">
        <f t="shared" si="139"/>
        <v>0</v>
      </c>
      <c r="AK293" s="4">
        <v>272</v>
      </c>
      <c r="AL293" s="4">
        <f t="shared" ca="1" si="140"/>
        <v>0.580078735783772</v>
      </c>
      <c r="AM293" s="4">
        <f t="shared" ca="1" si="141"/>
        <v>-1.4818564190394401</v>
      </c>
      <c r="AN293" s="2">
        <f t="shared" si="158"/>
        <v>47.61999999999987</v>
      </c>
      <c r="AO293" s="4">
        <f t="shared" ca="1" si="142"/>
        <v>399</v>
      </c>
      <c r="AP293" s="4">
        <f t="shared" ca="1" si="143"/>
        <v>1</v>
      </c>
      <c r="AQ293" s="2">
        <f t="shared" ca="1" si="144"/>
        <v>0</v>
      </c>
      <c r="AT293" s="10">
        <f t="shared" ca="1" si="159"/>
        <v>0</v>
      </c>
      <c r="AU293" s="10">
        <f t="shared" ca="1" si="160"/>
        <v>0</v>
      </c>
      <c r="AV293" s="10">
        <f t="shared" ca="1" si="161"/>
        <v>0</v>
      </c>
      <c r="AW293" s="10">
        <f t="shared" ca="1" si="162"/>
        <v>0</v>
      </c>
      <c r="AX293" s="10">
        <f t="shared" ca="1" si="145"/>
        <v>0.580078735783772</v>
      </c>
    </row>
    <row r="294" spans="2:50" x14ac:dyDescent="0.15">
      <c r="B294" s="4">
        <v>-2.0416975000259185</v>
      </c>
      <c r="C294" s="4">
        <f t="shared" si="146"/>
        <v>-3.0406975000261127</v>
      </c>
      <c r="F294" s="4">
        <v>273</v>
      </c>
      <c r="G294" s="4">
        <f t="shared" ca="1" si="132"/>
        <v>4</v>
      </c>
      <c r="H294" s="4">
        <f t="shared" ca="1" si="163"/>
        <v>3.9136049382716003</v>
      </c>
      <c r="I294" s="4">
        <f t="shared" ca="1" si="133"/>
        <v>2.9630057803468206E-2</v>
      </c>
      <c r="J294" s="4">
        <f t="shared" ca="1" si="164"/>
        <v>-1.4818564190394641</v>
      </c>
      <c r="K294" s="4">
        <f t="shared" ca="1" si="147"/>
        <v>0.36001769141985884</v>
      </c>
      <c r="L294" s="4">
        <f t="shared" ca="1" si="148"/>
        <v>13</v>
      </c>
      <c r="M294" s="4">
        <f t="shared" ca="1" si="134"/>
        <v>7.0556405662722523E-16</v>
      </c>
      <c r="N294" s="4">
        <f t="shared" ca="1" si="149"/>
        <v>1.5885880290207173</v>
      </c>
      <c r="O294" s="4">
        <f t="shared" ca="1" si="150"/>
        <v>6</v>
      </c>
      <c r="P294" s="4">
        <f t="shared" ca="1" si="135"/>
        <v>2.3354729560774292E-14</v>
      </c>
      <c r="Q294" s="4">
        <f t="shared" ca="1" si="151"/>
        <v>2.4060293617401519E-14</v>
      </c>
      <c r="R294" s="4">
        <f t="shared" ca="1" si="152"/>
        <v>-1.4818564190394401</v>
      </c>
      <c r="S294" s="4">
        <f t="shared" ca="1" si="153"/>
        <v>241</v>
      </c>
      <c r="T294" s="4">
        <f t="shared" ca="1" si="154"/>
        <v>-1</v>
      </c>
      <c r="U294" s="4">
        <f t="shared" ca="1" si="155"/>
        <v>-1.4818564190394401</v>
      </c>
      <c r="V294" s="4">
        <f t="shared" ca="1" si="156"/>
        <v>-1.1017806744803311</v>
      </c>
      <c r="Y294" s="4">
        <v>-2.0959099999835473</v>
      </c>
      <c r="Z294" s="4">
        <v>-2.9027224999893519</v>
      </c>
      <c r="AA294" s="4">
        <v>1.0008849999927349</v>
      </c>
      <c r="AB294" s="4">
        <v>2.0048425000140924</v>
      </c>
      <c r="AD294" s="4">
        <v>-2.0416975000259185</v>
      </c>
      <c r="AE294" s="4">
        <f t="shared" si="136"/>
        <v>-3.0406975000261127</v>
      </c>
      <c r="AF294" s="4">
        <v>273</v>
      </c>
      <c r="AG294" s="2">
        <f t="shared" si="157"/>
        <v>47.839999999999868</v>
      </c>
      <c r="AH294" s="4">
        <f t="shared" si="137"/>
        <v>399</v>
      </c>
      <c r="AI294" s="4">
        <f t="shared" si="138"/>
        <v>1</v>
      </c>
      <c r="AJ294" s="2">
        <f t="shared" si="139"/>
        <v>0</v>
      </c>
      <c r="AK294" s="4">
        <v>273</v>
      </c>
      <c r="AL294" s="4">
        <f t="shared" ca="1" si="140"/>
        <v>-1.4818564190394401</v>
      </c>
      <c r="AM294" s="4">
        <f t="shared" ca="1" si="141"/>
        <v>-1.1017806744803311</v>
      </c>
      <c r="AN294" s="2">
        <f t="shared" si="158"/>
        <v>47.839999999999868</v>
      </c>
      <c r="AO294" s="4">
        <f t="shared" ca="1" si="142"/>
        <v>399</v>
      </c>
      <c r="AP294" s="4">
        <f t="shared" ca="1" si="143"/>
        <v>1</v>
      </c>
      <c r="AQ294" s="2">
        <f t="shared" ca="1" si="144"/>
        <v>0</v>
      </c>
      <c r="AT294" s="10">
        <f t="shared" ca="1" si="159"/>
        <v>0</v>
      </c>
      <c r="AU294" s="10">
        <f t="shared" ca="1" si="160"/>
        <v>0</v>
      </c>
      <c r="AV294" s="10">
        <f t="shared" ca="1" si="161"/>
        <v>0</v>
      </c>
      <c r="AW294" s="10">
        <f t="shared" ca="1" si="162"/>
        <v>0</v>
      </c>
      <c r="AX294" s="10">
        <f t="shared" ca="1" si="145"/>
        <v>-1.4818564190394401</v>
      </c>
    </row>
    <row r="295" spans="2:50" x14ac:dyDescent="0.15">
      <c r="B295" s="4">
        <v>-3.0406975000261127</v>
      </c>
      <c r="C295" s="4">
        <f t="shared" si="146"/>
        <v>-0.63469750002553837</v>
      </c>
      <c r="F295" s="4">
        <v>274</v>
      </c>
      <c r="G295" s="4">
        <f t="shared" ca="1" si="132"/>
        <v>4</v>
      </c>
      <c r="H295" s="4">
        <f t="shared" ca="1" si="163"/>
        <v>3.9300740740740694</v>
      </c>
      <c r="I295" s="4">
        <f t="shared" ca="1" si="133"/>
        <v>2.9630057803468206E-2</v>
      </c>
      <c r="J295" s="4">
        <f t="shared" ca="1" si="164"/>
        <v>-1.4522263612359958</v>
      </c>
      <c r="K295" s="4">
        <f t="shared" ca="1" si="147"/>
        <v>1.0483446344820984</v>
      </c>
      <c r="L295" s="4">
        <f t="shared" ca="1" si="148"/>
        <v>4</v>
      </c>
      <c r="M295" s="4">
        <f t="shared" ca="1" si="134"/>
        <v>-1.0263656297877688E-15</v>
      </c>
      <c r="N295" s="4">
        <f t="shared" ca="1" si="149"/>
        <v>0.73631181068024154</v>
      </c>
      <c r="O295" s="4">
        <f t="shared" ca="1" si="150"/>
        <v>19</v>
      </c>
      <c r="P295" s="4">
        <f t="shared" ca="1" si="135"/>
        <v>0.35044568675566562</v>
      </c>
      <c r="Q295" s="4">
        <f t="shared" ca="1" si="151"/>
        <v>0.35044568675566462</v>
      </c>
      <c r="R295" s="4">
        <f t="shared" ca="1" si="152"/>
        <v>-1.1017806744803311</v>
      </c>
      <c r="S295" s="4">
        <f t="shared" ca="1" si="153"/>
        <v>241</v>
      </c>
      <c r="T295" s="4">
        <f t="shared" ca="1" si="154"/>
        <v>-1</v>
      </c>
      <c r="U295" s="4">
        <f t="shared" ca="1" si="155"/>
        <v>-1.1017806744803311</v>
      </c>
      <c r="V295" s="4">
        <f t="shared" ca="1" si="156"/>
        <v>-1.0623907757964759</v>
      </c>
      <c r="Y295" s="4">
        <v>-1.5659099999858483</v>
      </c>
      <c r="Z295" s="4">
        <v>-2.4827224999910413</v>
      </c>
      <c r="AA295" s="4">
        <v>-2.9141150000064897</v>
      </c>
      <c r="AB295" s="4">
        <v>-2.970157499984083</v>
      </c>
      <c r="AD295" s="4">
        <v>-3.0406975000261127</v>
      </c>
      <c r="AE295" s="4">
        <f t="shared" si="136"/>
        <v>-0.63469750002553837</v>
      </c>
      <c r="AF295" s="4">
        <v>274</v>
      </c>
      <c r="AG295" s="2">
        <f t="shared" si="157"/>
        <v>48.059999999999867</v>
      </c>
      <c r="AH295" s="4">
        <f t="shared" si="137"/>
        <v>399</v>
      </c>
      <c r="AI295" s="4">
        <f t="shared" si="138"/>
        <v>1</v>
      </c>
      <c r="AJ295" s="2">
        <f t="shared" si="139"/>
        <v>0</v>
      </c>
      <c r="AK295" s="4">
        <v>274</v>
      </c>
      <c r="AL295" s="4">
        <f t="shared" ca="1" si="140"/>
        <v>-1.1017806744803311</v>
      </c>
      <c r="AM295" s="4">
        <f t="shared" ca="1" si="141"/>
        <v>-1.0623907757964759</v>
      </c>
      <c r="AN295" s="2">
        <f t="shared" si="158"/>
        <v>48.059999999999867</v>
      </c>
      <c r="AO295" s="4">
        <f t="shared" ca="1" si="142"/>
        <v>399</v>
      </c>
      <c r="AP295" s="4">
        <f t="shared" ca="1" si="143"/>
        <v>1</v>
      </c>
      <c r="AQ295" s="2">
        <f t="shared" ca="1" si="144"/>
        <v>0</v>
      </c>
      <c r="AT295" s="10">
        <f t="shared" ca="1" si="159"/>
        <v>0</v>
      </c>
      <c r="AU295" s="10">
        <f t="shared" ca="1" si="160"/>
        <v>0</v>
      </c>
      <c r="AV295" s="10">
        <f t="shared" ca="1" si="161"/>
        <v>0</v>
      </c>
      <c r="AW295" s="10">
        <f t="shared" ca="1" si="162"/>
        <v>0</v>
      </c>
      <c r="AX295" s="10">
        <f t="shared" ca="1" si="145"/>
        <v>-1.1017806744803311</v>
      </c>
    </row>
    <row r="296" spans="2:50" x14ac:dyDescent="0.15">
      <c r="B296" s="4">
        <v>-0.63469750002553837</v>
      </c>
      <c r="C296" s="4">
        <f t="shared" si="146"/>
        <v>-0.84369750002366573</v>
      </c>
      <c r="F296" s="4">
        <v>275</v>
      </c>
      <c r="G296" s="4">
        <f t="shared" ca="1" si="132"/>
        <v>4</v>
      </c>
      <c r="H296" s="4">
        <f t="shared" ca="1" si="163"/>
        <v>3.9465432098765385</v>
      </c>
      <c r="I296" s="4">
        <f t="shared" ca="1" si="133"/>
        <v>2.9630057803468206E-2</v>
      </c>
      <c r="J296" s="4">
        <f t="shared" ca="1" si="164"/>
        <v>-1.4225963034325275</v>
      </c>
      <c r="K296" s="4">
        <f t="shared" ca="1" si="147"/>
        <v>0.23203257956666851</v>
      </c>
      <c r="L296" s="4">
        <f t="shared" ca="1" si="148"/>
        <v>20</v>
      </c>
      <c r="M296" s="4">
        <f t="shared" ca="1" si="134"/>
        <v>-0.23203257956666851</v>
      </c>
      <c r="N296" s="4">
        <f t="shared" ca="1" si="149"/>
        <v>0.71962298624119403</v>
      </c>
      <c r="O296" s="4">
        <f t="shared" ca="1" si="150"/>
        <v>13</v>
      </c>
      <c r="P296" s="4">
        <f t="shared" ca="1" si="135"/>
        <v>0.59223810720272019</v>
      </c>
      <c r="Q296" s="4">
        <f t="shared" ca="1" si="151"/>
        <v>0.36020552763605168</v>
      </c>
      <c r="R296" s="4">
        <f t="shared" ca="1" si="152"/>
        <v>-1.0623907757964759</v>
      </c>
      <c r="S296" s="4">
        <f t="shared" ca="1" si="153"/>
        <v>241</v>
      </c>
      <c r="T296" s="4">
        <f t="shared" ca="1" si="154"/>
        <v>-1</v>
      </c>
      <c r="U296" s="4">
        <f t="shared" ca="1" si="155"/>
        <v>-1.0623907757964759</v>
      </c>
      <c r="V296" s="4">
        <f t="shared" ca="1" si="156"/>
        <v>-6.7634911242389517E-2</v>
      </c>
      <c r="Y296" s="4">
        <v>0.33909000001486334</v>
      </c>
      <c r="Z296" s="4">
        <v>-0.70172249998989855</v>
      </c>
      <c r="AA296" s="4">
        <v>-3.8341150000071877</v>
      </c>
      <c r="AB296" s="4">
        <v>-0.74515749998482761</v>
      </c>
      <c r="AD296" s="4">
        <v>-0.63469750002553837</v>
      </c>
      <c r="AE296" s="4">
        <f t="shared" si="136"/>
        <v>-0.84369750002366573</v>
      </c>
      <c r="AF296" s="4">
        <v>275</v>
      </c>
      <c r="AG296" s="2">
        <f t="shared" si="157"/>
        <v>48.279999999999866</v>
      </c>
      <c r="AH296" s="4">
        <f t="shared" si="137"/>
        <v>399</v>
      </c>
      <c r="AI296" s="4">
        <f t="shared" si="138"/>
        <v>1</v>
      </c>
      <c r="AJ296" s="2">
        <f t="shared" si="139"/>
        <v>0</v>
      </c>
      <c r="AK296" s="4">
        <v>275</v>
      </c>
      <c r="AL296" s="4">
        <f t="shared" ca="1" si="140"/>
        <v>-1.0623907757964759</v>
      </c>
      <c r="AM296" s="4">
        <f t="shared" ca="1" si="141"/>
        <v>-6.7634911242389517E-2</v>
      </c>
      <c r="AN296" s="2">
        <f t="shared" si="158"/>
        <v>48.279999999999866</v>
      </c>
      <c r="AO296" s="4">
        <f t="shared" ca="1" si="142"/>
        <v>399</v>
      </c>
      <c r="AP296" s="4">
        <f t="shared" ca="1" si="143"/>
        <v>1</v>
      </c>
      <c r="AQ296" s="2">
        <f t="shared" ca="1" si="144"/>
        <v>0</v>
      </c>
      <c r="AT296" s="10">
        <f t="shared" ca="1" si="159"/>
        <v>0</v>
      </c>
      <c r="AU296" s="10">
        <f t="shared" ca="1" si="160"/>
        <v>0</v>
      </c>
      <c r="AV296" s="10">
        <f t="shared" ca="1" si="161"/>
        <v>0</v>
      </c>
      <c r="AW296" s="10">
        <f t="shared" ca="1" si="162"/>
        <v>0</v>
      </c>
      <c r="AX296" s="10">
        <f t="shared" ca="1" si="145"/>
        <v>-1.0623907757964759</v>
      </c>
    </row>
    <row r="297" spans="2:50" x14ac:dyDescent="0.15">
      <c r="B297" s="4">
        <v>-0.84369750002366573</v>
      </c>
      <c r="C297" s="4">
        <f t="shared" si="146"/>
        <v>-0.91969750002363071</v>
      </c>
      <c r="F297" s="4">
        <v>276</v>
      </c>
      <c r="G297" s="4">
        <f t="shared" ca="1" si="132"/>
        <v>4</v>
      </c>
      <c r="H297" s="4">
        <f t="shared" ca="1" si="163"/>
        <v>3.9630123456790076</v>
      </c>
      <c r="I297" s="4">
        <f t="shared" ca="1" si="133"/>
        <v>2.9630057803468206E-2</v>
      </c>
      <c r="J297" s="4">
        <f t="shared" ca="1" si="164"/>
        <v>-1.3929662456290592</v>
      </c>
      <c r="K297" s="4">
        <f t="shared" ca="1" si="147"/>
        <v>1.1858124368961422</v>
      </c>
      <c r="L297" s="4">
        <f t="shared" ca="1" si="148"/>
        <v>17</v>
      </c>
      <c r="M297" s="4">
        <f t="shared" ca="1" si="134"/>
        <v>1.1807539700931868</v>
      </c>
      <c r="N297" s="4">
        <f t="shared" ca="1" si="149"/>
        <v>0.87838466651237823</v>
      </c>
      <c r="O297" s="4">
        <f t="shared" ca="1" si="150"/>
        <v>19</v>
      </c>
      <c r="P297" s="4">
        <f t="shared" ca="1" si="135"/>
        <v>-0.14457736429348284</v>
      </c>
      <c r="Q297" s="4">
        <f t="shared" ca="1" si="151"/>
        <v>1.3253313343866697</v>
      </c>
      <c r="R297" s="4">
        <f t="shared" ca="1" si="152"/>
        <v>-6.7634911242389517E-2</v>
      </c>
      <c r="S297" s="4">
        <f t="shared" ca="1" si="153"/>
        <v>241</v>
      </c>
      <c r="T297" s="4">
        <f t="shared" ca="1" si="154"/>
        <v>-1</v>
      </c>
      <c r="U297" s="4">
        <f t="shared" ca="1" si="155"/>
        <v>-6.7634911242389517E-2</v>
      </c>
      <c r="V297" s="4">
        <f t="shared" ca="1" si="156"/>
        <v>-1.4600425581154606</v>
      </c>
      <c r="Y297" s="4">
        <v>-0.71090999998446591</v>
      </c>
      <c r="Z297" s="4">
        <v>-0.75372249999006158</v>
      </c>
      <c r="AA297" s="4">
        <v>-3.5301150000073278</v>
      </c>
      <c r="AB297" s="4">
        <v>-2.7551574999868933</v>
      </c>
      <c r="AD297" s="4">
        <v>-0.84369750002366573</v>
      </c>
      <c r="AE297" s="4">
        <f t="shared" si="136"/>
        <v>-0.91969750002363071</v>
      </c>
      <c r="AF297" s="4">
        <v>276</v>
      </c>
      <c r="AG297" s="2">
        <f t="shared" si="157"/>
        <v>48.499999999999865</v>
      </c>
      <c r="AH297" s="4">
        <f t="shared" si="137"/>
        <v>399</v>
      </c>
      <c r="AI297" s="4">
        <f t="shared" si="138"/>
        <v>1</v>
      </c>
      <c r="AJ297" s="2">
        <f t="shared" si="139"/>
        <v>0</v>
      </c>
      <c r="AK297" s="4">
        <v>276</v>
      </c>
      <c r="AL297" s="4">
        <f t="shared" ca="1" si="140"/>
        <v>-6.7634911242389517E-2</v>
      </c>
      <c r="AM297" s="4">
        <f t="shared" ca="1" si="141"/>
        <v>-1.4600425581154606</v>
      </c>
      <c r="AN297" s="2">
        <f t="shared" si="158"/>
        <v>48.499999999999865</v>
      </c>
      <c r="AO297" s="4">
        <f t="shared" ca="1" si="142"/>
        <v>399</v>
      </c>
      <c r="AP297" s="4">
        <f t="shared" ca="1" si="143"/>
        <v>1</v>
      </c>
      <c r="AQ297" s="2">
        <f t="shared" ca="1" si="144"/>
        <v>0</v>
      </c>
      <c r="AT297" s="10">
        <f t="shared" ca="1" si="159"/>
        <v>0</v>
      </c>
      <c r="AU297" s="10">
        <f t="shared" ca="1" si="160"/>
        <v>0</v>
      </c>
      <c r="AV297" s="10">
        <f t="shared" ca="1" si="161"/>
        <v>0</v>
      </c>
      <c r="AW297" s="10">
        <f t="shared" ca="1" si="162"/>
        <v>0</v>
      </c>
      <c r="AX297" s="10">
        <f t="shared" ca="1" si="145"/>
        <v>-6.7634911242389517E-2</v>
      </c>
    </row>
    <row r="298" spans="2:50" x14ac:dyDescent="0.15">
      <c r="B298" s="4">
        <v>-0.91969750002363071</v>
      </c>
      <c r="C298" s="4">
        <f t="shared" si="146"/>
        <v>-1.8116975000239677</v>
      </c>
      <c r="F298" s="4">
        <v>277</v>
      </c>
      <c r="G298" s="4">
        <f t="shared" ca="1" si="132"/>
        <v>4</v>
      </c>
      <c r="H298" s="4">
        <f t="shared" ca="1" si="163"/>
        <v>3.9794814814814767</v>
      </c>
      <c r="I298" s="4">
        <f t="shared" ca="1" si="133"/>
        <v>2.9630057803468206E-2</v>
      </c>
      <c r="J298" s="4">
        <f t="shared" ca="1" si="164"/>
        <v>-1.363336187825591</v>
      </c>
      <c r="K298" s="4">
        <f t="shared" ca="1" si="147"/>
        <v>0.74925568026266087</v>
      </c>
      <c r="L298" s="4">
        <f t="shared" ca="1" si="148"/>
        <v>15</v>
      </c>
      <c r="M298" s="4">
        <f t="shared" ca="1" si="134"/>
        <v>0.15577901533822189</v>
      </c>
      <c r="N298" s="4">
        <f t="shared" ca="1" si="149"/>
        <v>0.3570682566562508</v>
      </c>
      <c r="O298" s="4">
        <f t="shared" ca="1" si="150"/>
        <v>8</v>
      </c>
      <c r="P298" s="4">
        <f t="shared" ca="1" si="135"/>
        <v>-0.25248538562809159</v>
      </c>
      <c r="Q298" s="4">
        <f t="shared" ca="1" si="151"/>
        <v>-9.6706370289869698E-2</v>
      </c>
      <c r="R298" s="4">
        <f t="shared" ca="1" si="152"/>
        <v>-1.4600425581154606</v>
      </c>
      <c r="S298" s="4">
        <f t="shared" ca="1" si="153"/>
        <v>241</v>
      </c>
      <c r="T298" s="4">
        <f t="shared" ca="1" si="154"/>
        <v>-1</v>
      </c>
      <c r="U298" s="4">
        <f t="shared" ca="1" si="155"/>
        <v>-1.4600425581154606</v>
      </c>
      <c r="V298" s="4">
        <f t="shared" ca="1" si="156"/>
        <v>0.30731325179233893</v>
      </c>
      <c r="Y298" s="4">
        <v>-1.4199099999849807</v>
      </c>
      <c r="Z298" s="4">
        <v>0.64527750000920037</v>
      </c>
      <c r="AA298" s="4">
        <v>-2.8561150000072644</v>
      </c>
      <c r="AB298" s="4">
        <v>1.3568425000158868</v>
      </c>
      <c r="AD298" s="4">
        <v>-0.91969750002363071</v>
      </c>
      <c r="AE298" s="4">
        <f t="shared" si="136"/>
        <v>-1.8116975000239677</v>
      </c>
      <c r="AF298" s="4">
        <v>277</v>
      </c>
      <c r="AG298" s="2">
        <f t="shared" si="157"/>
        <v>48.719999999999864</v>
      </c>
      <c r="AH298" s="4">
        <f t="shared" si="137"/>
        <v>399</v>
      </c>
      <c r="AI298" s="4">
        <f t="shared" si="138"/>
        <v>1</v>
      </c>
      <c r="AJ298" s="2">
        <f t="shared" si="139"/>
        <v>0</v>
      </c>
      <c r="AK298" s="4">
        <v>277</v>
      </c>
      <c r="AL298" s="4">
        <f t="shared" ca="1" si="140"/>
        <v>-1.4600425581154606</v>
      </c>
      <c r="AM298" s="4">
        <f t="shared" ca="1" si="141"/>
        <v>0.30731325179233893</v>
      </c>
      <c r="AN298" s="2">
        <f t="shared" si="158"/>
        <v>48.719999999999864</v>
      </c>
      <c r="AO298" s="4">
        <f t="shared" ca="1" si="142"/>
        <v>399</v>
      </c>
      <c r="AP298" s="4">
        <f t="shared" ca="1" si="143"/>
        <v>1</v>
      </c>
      <c r="AQ298" s="2">
        <f t="shared" ca="1" si="144"/>
        <v>0</v>
      </c>
      <c r="AT298" s="10">
        <f t="shared" ca="1" si="159"/>
        <v>0</v>
      </c>
      <c r="AU298" s="10">
        <f t="shared" ca="1" si="160"/>
        <v>0</v>
      </c>
      <c r="AV298" s="10">
        <f t="shared" ca="1" si="161"/>
        <v>0</v>
      </c>
      <c r="AW298" s="10">
        <f t="shared" ca="1" si="162"/>
        <v>0</v>
      </c>
      <c r="AX298" s="10">
        <f t="shared" ca="1" si="145"/>
        <v>-1.4600425581154606</v>
      </c>
    </row>
    <row r="299" spans="2:50" x14ac:dyDescent="0.15">
      <c r="B299" s="4">
        <v>-1.8116975000239677</v>
      </c>
      <c r="C299" s="4">
        <f t="shared" si="146"/>
        <v>-1.3166975000231673</v>
      </c>
      <c r="F299" s="4">
        <v>278</v>
      </c>
      <c r="G299" s="4">
        <f t="shared" ca="1" si="132"/>
        <v>4</v>
      </c>
      <c r="H299" s="4">
        <f t="shared" ca="1" si="163"/>
        <v>3.9959506172839458</v>
      </c>
      <c r="I299" s="4">
        <f t="shared" ca="1" si="133"/>
        <v>2.9630057803468206E-2</v>
      </c>
      <c r="J299" s="4">
        <f t="shared" ca="1" si="164"/>
        <v>-1.3337061300221227</v>
      </c>
      <c r="K299" s="4">
        <f t="shared" ca="1" si="147"/>
        <v>1.1064622097507542</v>
      </c>
      <c r="L299" s="4">
        <f t="shared" ca="1" si="148"/>
        <v>17</v>
      </c>
      <c r="M299" s="4">
        <f t="shared" ca="1" si="134"/>
        <v>0.88297590471566567</v>
      </c>
      <c r="N299" s="4">
        <f t="shared" ca="1" si="149"/>
        <v>0.7658386098994816</v>
      </c>
      <c r="O299" s="4">
        <f t="shared" ca="1" si="150"/>
        <v>11</v>
      </c>
      <c r="P299" s="4">
        <f t="shared" ca="1" si="135"/>
        <v>0.75804347709879594</v>
      </c>
      <c r="Q299" s="4">
        <f t="shared" ca="1" si="151"/>
        <v>1.6410193818144616</v>
      </c>
      <c r="R299" s="4">
        <f t="shared" ca="1" si="152"/>
        <v>0.30731325179233893</v>
      </c>
      <c r="S299" s="4">
        <f t="shared" ca="1" si="153"/>
        <v>241</v>
      </c>
      <c r="T299" s="4">
        <f t="shared" ca="1" si="154"/>
        <v>-1</v>
      </c>
      <c r="U299" s="4">
        <f t="shared" ca="1" si="155"/>
        <v>0.30731325179233893</v>
      </c>
      <c r="V299" s="4">
        <f t="shared" ca="1" si="156"/>
        <v>-2.6714247956633792</v>
      </c>
      <c r="Y299" s="4">
        <v>-2.6019099999849971</v>
      </c>
      <c r="Z299" s="4">
        <v>-1.2387224999912405</v>
      </c>
      <c r="AA299" s="4">
        <v>-3.8291150000091534</v>
      </c>
      <c r="AB299" s="4">
        <v>-2.0101574999848992</v>
      </c>
      <c r="AD299" s="4">
        <v>-1.8116975000239677</v>
      </c>
      <c r="AE299" s="4">
        <f t="shared" si="136"/>
        <v>-1.3166975000231673</v>
      </c>
      <c r="AF299" s="4">
        <v>278</v>
      </c>
      <c r="AG299" s="2">
        <f t="shared" si="157"/>
        <v>48.939999999999863</v>
      </c>
      <c r="AH299" s="4">
        <f t="shared" si="137"/>
        <v>399</v>
      </c>
      <c r="AI299" s="4">
        <f t="shared" si="138"/>
        <v>1</v>
      </c>
      <c r="AJ299" s="2">
        <f t="shared" si="139"/>
        <v>0</v>
      </c>
      <c r="AK299" s="4">
        <v>278</v>
      </c>
      <c r="AL299" s="4">
        <f t="shared" ca="1" si="140"/>
        <v>0.30731325179233893</v>
      </c>
      <c r="AM299" s="4">
        <f t="shared" ca="1" si="141"/>
        <v>-2.6714247956633792</v>
      </c>
      <c r="AN299" s="2">
        <f t="shared" si="158"/>
        <v>48.939999999999863</v>
      </c>
      <c r="AO299" s="4">
        <f t="shared" ca="1" si="142"/>
        <v>399</v>
      </c>
      <c r="AP299" s="4">
        <f t="shared" ca="1" si="143"/>
        <v>1</v>
      </c>
      <c r="AQ299" s="2">
        <f t="shared" ca="1" si="144"/>
        <v>0</v>
      </c>
      <c r="AT299" s="10">
        <f t="shared" ca="1" si="159"/>
        <v>0</v>
      </c>
      <c r="AU299" s="10">
        <f t="shared" ca="1" si="160"/>
        <v>0</v>
      </c>
      <c r="AV299" s="10">
        <f t="shared" ca="1" si="161"/>
        <v>0</v>
      </c>
      <c r="AW299" s="10">
        <f t="shared" ca="1" si="162"/>
        <v>0</v>
      </c>
      <c r="AX299" s="10">
        <f t="shared" ca="1" si="145"/>
        <v>0.30731325179233893</v>
      </c>
    </row>
    <row r="300" spans="2:50" x14ac:dyDescent="0.15">
      <c r="B300" s="4">
        <v>-1.3166975000231673</v>
      </c>
      <c r="C300" s="4">
        <f t="shared" si="146"/>
        <v>0.116302499975518</v>
      </c>
      <c r="F300" s="4">
        <v>279</v>
      </c>
      <c r="G300" s="4">
        <f t="shared" ca="1" si="132"/>
        <v>4</v>
      </c>
      <c r="H300" s="4">
        <f t="shared" ca="1" si="163"/>
        <v>4.012419753086415</v>
      </c>
      <c r="I300" s="4">
        <f t="shared" ca="1" si="133"/>
        <v>2.9630057803468206E-2</v>
      </c>
      <c r="J300" s="4">
        <f t="shared" ca="1" si="164"/>
        <v>-1.3040760722186544</v>
      </c>
      <c r="K300" s="4">
        <f t="shared" ca="1" si="147"/>
        <v>1.8891145247568577</v>
      </c>
      <c r="L300" s="4">
        <f t="shared" ca="1" si="148"/>
        <v>7</v>
      </c>
      <c r="M300" s="4">
        <f t="shared" ca="1" si="134"/>
        <v>-1.4769692094425448</v>
      </c>
      <c r="N300" s="4">
        <f t="shared" ca="1" si="149"/>
        <v>0.28645213439299755</v>
      </c>
      <c r="O300" s="4">
        <f t="shared" ca="1" si="150"/>
        <v>16</v>
      </c>
      <c r="P300" s="4">
        <f t="shared" ca="1" si="135"/>
        <v>0.10962048599782</v>
      </c>
      <c r="Q300" s="4">
        <f t="shared" ca="1" si="151"/>
        <v>-1.3673487234447248</v>
      </c>
      <c r="R300" s="4">
        <f t="shared" ca="1" si="152"/>
        <v>-2.6714247956633792</v>
      </c>
      <c r="S300" s="4">
        <f t="shared" ca="1" si="153"/>
        <v>241</v>
      </c>
      <c r="T300" s="4">
        <f t="shared" ca="1" si="154"/>
        <v>-1</v>
      </c>
      <c r="U300" s="4">
        <f t="shared" ca="1" si="155"/>
        <v>-2.6714247956633792</v>
      </c>
      <c r="V300" s="4">
        <f t="shared" ca="1" si="156"/>
        <v>-1.2744460144151986</v>
      </c>
      <c r="Y300" s="4">
        <v>-4.8059099999839816</v>
      </c>
      <c r="Z300" s="4">
        <v>-2.3287224999890554</v>
      </c>
      <c r="AA300" s="4">
        <v>-5.2661150000083978</v>
      </c>
      <c r="AB300" s="4">
        <v>-1.874157499983653</v>
      </c>
      <c r="AD300" s="4">
        <v>-1.3166975000231673</v>
      </c>
      <c r="AE300" s="4">
        <f t="shared" si="136"/>
        <v>0.116302499975518</v>
      </c>
      <c r="AF300" s="4">
        <v>279</v>
      </c>
      <c r="AG300" s="2">
        <f t="shared" si="157"/>
        <v>49.159999999999862</v>
      </c>
      <c r="AH300" s="4">
        <f t="shared" si="137"/>
        <v>399</v>
      </c>
      <c r="AI300" s="4">
        <f t="shared" si="138"/>
        <v>1</v>
      </c>
      <c r="AJ300" s="2">
        <f t="shared" si="139"/>
        <v>0</v>
      </c>
      <c r="AK300" s="4">
        <v>279</v>
      </c>
      <c r="AL300" s="4">
        <f t="shared" ca="1" si="140"/>
        <v>-2.6714247956633792</v>
      </c>
      <c r="AM300" s="4">
        <f t="shared" ca="1" si="141"/>
        <v>-1.2744460144151986</v>
      </c>
      <c r="AN300" s="2">
        <f t="shared" si="158"/>
        <v>49.159999999999862</v>
      </c>
      <c r="AO300" s="4">
        <f t="shared" ca="1" si="142"/>
        <v>399</v>
      </c>
      <c r="AP300" s="4">
        <f t="shared" ca="1" si="143"/>
        <v>1</v>
      </c>
      <c r="AQ300" s="2">
        <f t="shared" ca="1" si="144"/>
        <v>0</v>
      </c>
      <c r="AT300" s="10">
        <f t="shared" ca="1" si="159"/>
        <v>0</v>
      </c>
      <c r="AU300" s="10">
        <f t="shared" ca="1" si="160"/>
        <v>0</v>
      </c>
      <c r="AV300" s="10">
        <f t="shared" ca="1" si="161"/>
        <v>0</v>
      </c>
      <c r="AW300" s="10">
        <f t="shared" ca="1" si="162"/>
        <v>0</v>
      </c>
      <c r="AX300" s="10">
        <f t="shared" ca="1" si="145"/>
        <v>-2.6714247956633792</v>
      </c>
    </row>
    <row r="301" spans="2:50" x14ac:dyDescent="0.15">
      <c r="B301" s="4">
        <v>0.116302499975518</v>
      </c>
      <c r="C301" s="4">
        <f t="shared" si="146"/>
        <v>-0.28069750002401861</v>
      </c>
      <c r="F301" s="4">
        <v>280</v>
      </c>
      <c r="G301" s="4">
        <f t="shared" ca="1" si="132"/>
        <v>4</v>
      </c>
      <c r="H301" s="4">
        <f t="shared" ca="1" si="163"/>
        <v>4.0288888888888845</v>
      </c>
      <c r="I301" s="4">
        <f t="shared" ca="1" si="133"/>
        <v>2.9630057803468206E-2</v>
      </c>
      <c r="J301" s="4">
        <f t="shared" ca="1" si="164"/>
        <v>-1.2744460144151861</v>
      </c>
      <c r="K301" s="4">
        <f t="shared" ca="1" si="147"/>
        <v>0.41717724648959126</v>
      </c>
      <c r="L301" s="4">
        <f t="shared" ca="1" si="148"/>
        <v>7</v>
      </c>
      <c r="M301" s="4">
        <f t="shared" ca="1" si="134"/>
        <v>-4.0888324716780422E-15</v>
      </c>
      <c r="N301" s="4">
        <f t="shared" ca="1" si="149"/>
        <v>1.22276452796153</v>
      </c>
      <c r="O301" s="4">
        <f t="shared" ca="1" si="150"/>
        <v>10</v>
      </c>
      <c r="P301" s="4">
        <f t="shared" ca="1" si="135"/>
        <v>-8.3891812040351641E-15</v>
      </c>
      <c r="Q301" s="4">
        <f t="shared" ca="1" si="151"/>
        <v>-1.2478013675713206E-14</v>
      </c>
      <c r="R301" s="4">
        <f t="shared" ca="1" si="152"/>
        <v>-1.2744460144151986</v>
      </c>
      <c r="S301" s="4">
        <f t="shared" ca="1" si="153"/>
        <v>241</v>
      </c>
      <c r="T301" s="4">
        <f t="shared" ca="1" si="154"/>
        <v>-1</v>
      </c>
      <c r="U301" s="4">
        <f t="shared" ca="1" si="155"/>
        <v>-1.2744460144151986</v>
      </c>
      <c r="V301" s="4">
        <f t="shared" ca="1" si="156"/>
        <v>-0.73425454012964053</v>
      </c>
      <c r="Y301" s="4">
        <v>-3.8399099999857356</v>
      </c>
      <c r="Z301" s="4">
        <v>1.4622775000106003</v>
      </c>
      <c r="AA301" s="4">
        <v>-3.737115000006952</v>
      </c>
      <c r="AB301" s="4">
        <v>-2.1411574999845584</v>
      </c>
      <c r="AD301" s="4">
        <v>0.116302499975518</v>
      </c>
      <c r="AE301" s="4">
        <f t="shared" si="136"/>
        <v>-0.28069750002401861</v>
      </c>
      <c r="AF301" s="4">
        <v>280</v>
      </c>
      <c r="AG301" s="2">
        <f t="shared" si="157"/>
        <v>49.37999999999986</v>
      </c>
      <c r="AH301" s="4">
        <f t="shared" si="137"/>
        <v>399</v>
      </c>
      <c r="AI301" s="4">
        <f t="shared" si="138"/>
        <v>1</v>
      </c>
      <c r="AJ301" s="2">
        <f t="shared" si="139"/>
        <v>0</v>
      </c>
      <c r="AK301" s="4">
        <v>280</v>
      </c>
      <c r="AL301" s="4">
        <f t="shared" ca="1" si="140"/>
        <v>-1.2744460144151986</v>
      </c>
      <c r="AM301" s="4">
        <f t="shared" ca="1" si="141"/>
        <v>-0.73425454012964053</v>
      </c>
      <c r="AN301" s="2">
        <f t="shared" si="158"/>
        <v>49.37999999999986</v>
      </c>
      <c r="AO301" s="4">
        <f t="shared" ca="1" si="142"/>
        <v>399</v>
      </c>
      <c r="AP301" s="4">
        <f t="shared" ca="1" si="143"/>
        <v>1</v>
      </c>
      <c r="AQ301" s="2">
        <f t="shared" ca="1" si="144"/>
        <v>0</v>
      </c>
      <c r="AT301" s="10">
        <f t="shared" ca="1" si="159"/>
        <v>0</v>
      </c>
      <c r="AU301" s="10">
        <f t="shared" ca="1" si="160"/>
        <v>0</v>
      </c>
      <c r="AV301" s="10">
        <f t="shared" ca="1" si="161"/>
        <v>0</v>
      </c>
      <c r="AW301" s="10">
        <f t="shared" ca="1" si="162"/>
        <v>0</v>
      </c>
      <c r="AX301" s="10">
        <f t="shared" ca="1" si="145"/>
        <v>-1.2744460144151986</v>
      </c>
    </row>
    <row r="302" spans="2:50" x14ac:dyDescent="0.15">
      <c r="B302" s="4">
        <v>-0.28069750002401861</v>
      </c>
      <c r="C302" s="4">
        <f t="shared" si="146"/>
        <v>0.63030249997453325</v>
      </c>
      <c r="F302" s="4">
        <v>281</v>
      </c>
      <c r="G302" s="4">
        <f t="shared" ca="1" si="132"/>
        <v>4</v>
      </c>
      <c r="H302" s="4">
        <f t="shared" ca="1" si="163"/>
        <v>4.0453580246913541</v>
      </c>
      <c r="I302" s="4">
        <f t="shared" ca="1" si="133"/>
        <v>2.9630057803468206E-2</v>
      </c>
      <c r="J302" s="4">
        <f t="shared" ca="1" si="164"/>
        <v>-1.2448159566117178</v>
      </c>
      <c r="K302" s="4">
        <f t="shared" ca="1" si="147"/>
        <v>0.92735454261455641</v>
      </c>
      <c r="L302" s="4">
        <f t="shared" ca="1" si="148"/>
        <v>7</v>
      </c>
      <c r="M302" s="4">
        <f t="shared" ca="1" si="134"/>
        <v>0.72503497682579054</v>
      </c>
      <c r="N302" s="4">
        <f t="shared" ca="1" si="149"/>
        <v>0.21565494067306928</v>
      </c>
      <c r="O302" s="4">
        <f t="shared" ca="1" si="150"/>
        <v>15</v>
      </c>
      <c r="P302" s="4">
        <f t="shared" ca="1" si="135"/>
        <v>-0.21447356034371326</v>
      </c>
      <c r="Q302" s="4">
        <f t="shared" ca="1" si="151"/>
        <v>0.51056141648207731</v>
      </c>
      <c r="R302" s="4">
        <f t="shared" ca="1" si="152"/>
        <v>-0.73425454012964053</v>
      </c>
      <c r="S302" s="4">
        <f t="shared" ca="1" si="153"/>
        <v>241</v>
      </c>
      <c r="T302" s="4">
        <f t="shared" ca="1" si="154"/>
        <v>-1</v>
      </c>
      <c r="U302" s="4">
        <f t="shared" ca="1" si="155"/>
        <v>-0.73425454012964053</v>
      </c>
      <c r="V302" s="4">
        <f t="shared" ca="1" si="156"/>
        <v>-1.814920622796254</v>
      </c>
      <c r="Y302" s="4">
        <v>-3.9739099999849259</v>
      </c>
      <c r="Z302" s="4">
        <v>-0.81372249999134283</v>
      </c>
      <c r="AA302" s="4">
        <v>-2.3571150000094576</v>
      </c>
      <c r="AB302" s="4">
        <v>-1.8431574999837608</v>
      </c>
      <c r="AD302" s="4">
        <v>-0.28069750002401861</v>
      </c>
      <c r="AE302" s="4">
        <f t="shared" si="136"/>
        <v>0.63030249997453325</v>
      </c>
      <c r="AF302" s="4">
        <v>281</v>
      </c>
      <c r="AG302" s="2">
        <f t="shared" si="157"/>
        <v>49.599999999999859</v>
      </c>
      <c r="AH302" s="4">
        <f t="shared" si="137"/>
        <v>399</v>
      </c>
      <c r="AI302" s="4">
        <f t="shared" si="138"/>
        <v>1</v>
      </c>
      <c r="AJ302" s="2">
        <f t="shared" si="139"/>
        <v>0</v>
      </c>
      <c r="AK302" s="4">
        <v>281</v>
      </c>
      <c r="AL302" s="4">
        <f t="shared" ca="1" si="140"/>
        <v>-0.73425454012964053</v>
      </c>
      <c r="AM302" s="4">
        <f t="shared" ca="1" si="141"/>
        <v>-1.814920622796254</v>
      </c>
      <c r="AN302" s="2">
        <f t="shared" si="158"/>
        <v>49.599999999999859</v>
      </c>
      <c r="AO302" s="4">
        <f t="shared" ca="1" si="142"/>
        <v>399</v>
      </c>
      <c r="AP302" s="4">
        <f t="shared" ca="1" si="143"/>
        <v>1</v>
      </c>
      <c r="AQ302" s="2">
        <f t="shared" ca="1" si="144"/>
        <v>0</v>
      </c>
      <c r="AT302" s="10">
        <f t="shared" ca="1" si="159"/>
        <v>0</v>
      </c>
      <c r="AU302" s="10">
        <f t="shared" ca="1" si="160"/>
        <v>0</v>
      </c>
      <c r="AV302" s="10">
        <f t="shared" ca="1" si="161"/>
        <v>0</v>
      </c>
      <c r="AW302" s="10">
        <f t="shared" ca="1" si="162"/>
        <v>0</v>
      </c>
      <c r="AX302" s="10">
        <f t="shared" ca="1" si="145"/>
        <v>-0.73425454012964053</v>
      </c>
    </row>
    <row r="303" spans="2:50" x14ac:dyDescent="0.15">
      <c r="B303" s="4">
        <v>0.63030249997453325</v>
      </c>
      <c r="C303" s="4">
        <f t="shared" si="146"/>
        <v>-1.008697500026301</v>
      </c>
      <c r="F303" s="4">
        <v>282</v>
      </c>
      <c r="G303" s="4">
        <f t="shared" ca="1" si="132"/>
        <v>4</v>
      </c>
      <c r="H303" s="4">
        <f t="shared" ca="1" si="163"/>
        <v>4.0618271604938236</v>
      </c>
      <c r="I303" s="4">
        <f t="shared" ca="1" si="133"/>
        <v>2.9630057803468206E-2</v>
      </c>
      <c r="J303" s="4">
        <f t="shared" ca="1" si="164"/>
        <v>-1.2151858988082496</v>
      </c>
      <c r="K303" s="4">
        <f t="shared" ca="1" si="147"/>
        <v>1.0387695977316929</v>
      </c>
      <c r="L303" s="4">
        <f t="shared" ca="1" si="148"/>
        <v>15</v>
      </c>
      <c r="M303" s="4">
        <f t="shared" ca="1" si="134"/>
        <v>-0.98792859485202333</v>
      </c>
      <c r="N303" s="4">
        <f t="shared" ca="1" si="149"/>
        <v>0.66043486009551866</v>
      </c>
      <c r="O303" s="4">
        <f t="shared" ca="1" si="150"/>
        <v>5</v>
      </c>
      <c r="P303" s="4">
        <f t="shared" ca="1" si="135"/>
        <v>0.3881938708640188</v>
      </c>
      <c r="Q303" s="4">
        <f t="shared" ca="1" si="151"/>
        <v>-0.59973472398800454</v>
      </c>
      <c r="R303" s="4">
        <f t="shared" ca="1" si="152"/>
        <v>-1.814920622796254</v>
      </c>
      <c r="S303" s="4">
        <f t="shared" ca="1" si="153"/>
        <v>241</v>
      </c>
      <c r="T303" s="4">
        <f t="shared" ca="1" si="154"/>
        <v>-1</v>
      </c>
      <c r="U303" s="4">
        <f t="shared" ca="1" si="155"/>
        <v>-1.814920622796254</v>
      </c>
      <c r="V303" s="4">
        <f t="shared" ca="1" si="156"/>
        <v>-1.5959421927472006</v>
      </c>
      <c r="Y303" s="4">
        <v>-2.1999099999838734</v>
      </c>
      <c r="Z303" s="4">
        <v>-2.5447224999908258</v>
      </c>
      <c r="AA303" s="4">
        <v>-1.9271150000079729</v>
      </c>
      <c r="AB303" s="4">
        <v>-1.6831574999862653</v>
      </c>
      <c r="AD303" s="4">
        <v>0.63030249997453325</v>
      </c>
      <c r="AE303" s="4">
        <f t="shared" si="136"/>
        <v>-1.008697500026301</v>
      </c>
      <c r="AF303" s="4">
        <v>282</v>
      </c>
      <c r="AG303" s="2">
        <f t="shared" si="157"/>
        <v>49.819999999999858</v>
      </c>
      <c r="AH303" s="4">
        <f t="shared" si="137"/>
        <v>399</v>
      </c>
      <c r="AI303" s="4">
        <f t="shared" si="138"/>
        <v>1</v>
      </c>
      <c r="AJ303" s="2">
        <f t="shared" si="139"/>
        <v>0</v>
      </c>
      <c r="AK303" s="4">
        <v>282</v>
      </c>
      <c r="AL303" s="4">
        <f t="shared" ca="1" si="140"/>
        <v>-1.814920622796254</v>
      </c>
      <c r="AM303" s="4">
        <f t="shared" ca="1" si="141"/>
        <v>-1.5959421927472006</v>
      </c>
      <c r="AN303" s="2">
        <f t="shared" si="158"/>
        <v>49.819999999999858</v>
      </c>
      <c r="AO303" s="4">
        <f t="shared" ca="1" si="142"/>
        <v>399</v>
      </c>
      <c r="AP303" s="4">
        <f t="shared" ca="1" si="143"/>
        <v>1</v>
      </c>
      <c r="AQ303" s="2">
        <f t="shared" ca="1" si="144"/>
        <v>0</v>
      </c>
      <c r="AT303" s="10">
        <f t="shared" ca="1" si="159"/>
        <v>0</v>
      </c>
      <c r="AU303" s="10">
        <f t="shared" ca="1" si="160"/>
        <v>0</v>
      </c>
      <c r="AV303" s="10">
        <f t="shared" ca="1" si="161"/>
        <v>0</v>
      </c>
      <c r="AW303" s="10">
        <f t="shared" ca="1" si="162"/>
        <v>0</v>
      </c>
      <c r="AX303" s="10">
        <f t="shared" ca="1" si="145"/>
        <v>-1.814920622796254</v>
      </c>
    </row>
    <row r="304" spans="2:50" x14ac:dyDescent="0.15">
      <c r="B304" s="4">
        <v>-1.008697500026301</v>
      </c>
      <c r="C304" s="4">
        <f t="shared" si="146"/>
        <v>1.3253024999748675</v>
      </c>
      <c r="F304" s="4">
        <v>283</v>
      </c>
      <c r="G304" s="4">
        <f t="shared" ca="1" si="132"/>
        <v>4</v>
      </c>
      <c r="H304" s="4">
        <f t="shared" ca="1" si="163"/>
        <v>4.0782962962962932</v>
      </c>
      <c r="I304" s="4">
        <f t="shared" ca="1" si="133"/>
        <v>2.9630057803468206E-2</v>
      </c>
      <c r="J304" s="4">
        <f t="shared" ca="1" si="164"/>
        <v>-1.1855558410047813</v>
      </c>
      <c r="K304" s="4">
        <f t="shared" ca="1" si="147"/>
        <v>1.3742340319280739</v>
      </c>
      <c r="L304" s="4">
        <f t="shared" ca="1" si="148"/>
        <v>17</v>
      </c>
      <c r="M304" s="4">
        <f t="shared" ca="1" si="134"/>
        <v>-1.0966624317933875</v>
      </c>
      <c r="N304" s="4">
        <f t="shared" ca="1" si="149"/>
        <v>0.70392494816886342</v>
      </c>
      <c r="O304" s="4">
        <f t="shared" ca="1" si="150"/>
        <v>14</v>
      </c>
      <c r="P304" s="4">
        <f t="shared" ca="1" si="135"/>
        <v>0.68627608005096818</v>
      </c>
      <c r="Q304" s="4">
        <f t="shared" ca="1" si="151"/>
        <v>-0.41038635174241933</v>
      </c>
      <c r="R304" s="4">
        <f t="shared" ca="1" si="152"/>
        <v>-1.5959421927472006</v>
      </c>
      <c r="S304" s="4">
        <f t="shared" ca="1" si="153"/>
        <v>241</v>
      </c>
      <c r="T304" s="4">
        <f t="shared" ca="1" si="154"/>
        <v>-1</v>
      </c>
      <c r="U304" s="4">
        <f t="shared" ca="1" si="155"/>
        <v>-1.5959421927472006</v>
      </c>
      <c r="V304" s="4">
        <f t="shared" ca="1" si="156"/>
        <v>-3.0776900342637101</v>
      </c>
      <c r="Y304" s="4">
        <v>-2.5559099999838963</v>
      </c>
      <c r="Z304" s="4">
        <v>-2.3287224999890554</v>
      </c>
      <c r="AA304" s="4">
        <v>-1.5211150000062901</v>
      </c>
      <c r="AB304" s="4">
        <v>-1.7441574999850218</v>
      </c>
      <c r="AD304" s="4">
        <v>-1.008697500026301</v>
      </c>
      <c r="AE304" s="4">
        <f t="shared" si="136"/>
        <v>1.3253024999748675</v>
      </c>
      <c r="AF304" s="4">
        <v>283</v>
      </c>
      <c r="AG304" s="2">
        <f t="shared" si="157"/>
        <v>50.039999999999857</v>
      </c>
      <c r="AH304" s="4">
        <f t="shared" si="137"/>
        <v>399</v>
      </c>
      <c r="AI304" s="4">
        <f t="shared" si="138"/>
        <v>1</v>
      </c>
      <c r="AJ304" s="2">
        <f t="shared" si="139"/>
        <v>0</v>
      </c>
      <c r="AK304" s="4">
        <v>283</v>
      </c>
      <c r="AL304" s="4">
        <f t="shared" ca="1" si="140"/>
        <v>-1.5959421927472006</v>
      </c>
      <c r="AM304" s="4">
        <f t="shared" ca="1" si="141"/>
        <v>-3.0776900342637101</v>
      </c>
      <c r="AN304" s="2">
        <f t="shared" si="158"/>
        <v>50.039999999999857</v>
      </c>
      <c r="AO304" s="4">
        <f t="shared" ca="1" si="142"/>
        <v>399</v>
      </c>
      <c r="AP304" s="4">
        <f t="shared" ca="1" si="143"/>
        <v>1</v>
      </c>
      <c r="AQ304" s="2">
        <f t="shared" ca="1" si="144"/>
        <v>0</v>
      </c>
      <c r="AT304" s="10">
        <f t="shared" ca="1" si="159"/>
        <v>0</v>
      </c>
      <c r="AU304" s="10">
        <f t="shared" ca="1" si="160"/>
        <v>0</v>
      </c>
      <c r="AV304" s="10">
        <f t="shared" ca="1" si="161"/>
        <v>0</v>
      </c>
      <c r="AW304" s="10">
        <f t="shared" ca="1" si="162"/>
        <v>0</v>
      </c>
      <c r="AX304" s="10">
        <f t="shared" ca="1" si="145"/>
        <v>-1.5959421927472006</v>
      </c>
    </row>
    <row r="305" spans="2:50" x14ac:dyDescent="0.15">
      <c r="B305" s="4">
        <v>1.3253024999748675</v>
      </c>
      <c r="C305" s="4">
        <f t="shared" si="146"/>
        <v>-1.1416975000244634</v>
      </c>
      <c r="F305" s="4">
        <v>284</v>
      </c>
      <c r="G305" s="4">
        <f t="shared" ca="1" si="132"/>
        <v>4</v>
      </c>
      <c r="H305" s="4">
        <f t="shared" ca="1" si="163"/>
        <v>4.0947654320987628</v>
      </c>
      <c r="I305" s="4">
        <f t="shared" ca="1" si="133"/>
        <v>2.9630057803468206E-2</v>
      </c>
      <c r="J305" s="4">
        <f t="shared" ca="1" si="164"/>
        <v>-1.155925783201313</v>
      </c>
      <c r="K305" s="4">
        <f t="shared" ca="1" si="147"/>
        <v>1.6196899951136037</v>
      </c>
      <c r="L305" s="4">
        <f t="shared" ca="1" si="148"/>
        <v>5</v>
      </c>
      <c r="M305" s="4">
        <f t="shared" ca="1" si="134"/>
        <v>-1.5404167242308509</v>
      </c>
      <c r="N305" s="4">
        <f t="shared" ca="1" si="149"/>
        <v>0.9375784880057576</v>
      </c>
      <c r="O305" s="4">
        <f t="shared" ca="1" si="150"/>
        <v>15</v>
      </c>
      <c r="P305" s="4">
        <f t="shared" ca="1" si="135"/>
        <v>-0.38134752683154616</v>
      </c>
      <c r="Q305" s="4">
        <f t="shared" ca="1" si="151"/>
        <v>-1.9217642510623971</v>
      </c>
      <c r="R305" s="4">
        <f t="shared" ca="1" si="152"/>
        <v>-3.0776900342637101</v>
      </c>
      <c r="S305" s="4">
        <f t="shared" ca="1" si="153"/>
        <v>241</v>
      </c>
      <c r="T305" s="4">
        <f t="shared" ca="1" si="154"/>
        <v>-1</v>
      </c>
      <c r="U305" s="4">
        <f t="shared" ca="1" si="155"/>
        <v>-3.0776900342637101</v>
      </c>
      <c r="V305" s="4">
        <f t="shared" ca="1" si="156"/>
        <v>-0.45121863512734739</v>
      </c>
      <c r="Y305" s="4">
        <v>-2.0359099999858188</v>
      </c>
      <c r="Z305" s="4">
        <v>-2.2247224999887294</v>
      </c>
      <c r="AA305" s="4">
        <v>-1.5721150000089779</v>
      </c>
      <c r="AB305" s="4">
        <v>-1.3841574999844397</v>
      </c>
      <c r="AD305" s="4">
        <v>1.3253024999748675</v>
      </c>
      <c r="AE305" s="4">
        <f t="shared" si="136"/>
        <v>-1.1416975000244634</v>
      </c>
      <c r="AF305" s="4">
        <v>284</v>
      </c>
      <c r="AG305" s="2">
        <f t="shared" si="157"/>
        <v>50.259999999999856</v>
      </c>
      <c r="AH305" s="4">
        <f t="shared" si="137"/>
        <v>399</v>
      </c>
      <c r="AI305" s="4">
        <f t="shared" si="138"/>
        <v>1</v>
      </c>
      <c r="AJ305" s="2">
        <f t="shared" si="139"/>
        <v>0</v>
      </c>
      <c r="AK305" s="4">
        <v>284</v>
      </c>
      <c r="AL305" s="4">
        <f t="shared" ca="1" si="140"/>
        <v>-3.0776900342637101</v>
      </c>
      <c r="AM305" s="4">
        <f t="shared" ca="1" si="141"/>
        <v>-0.45121863512734739</v>
      </c>
      <c r="AN305" s="2">
        <f t="shared" si="158"/>
        <v>50.259999999999856</v>
      </c>
      <c r="AO305" s="4">
        <f t="shared" ca="1" si="142"/>
        <v>399</v>
      </c>
      <c r="AP305" s="4">
        <f t="shared" ca="1" si="143"/>
        <v>1</v>
      </c>
      <c r="AQ305" s="2">
        <f t="shared" ca="1" si="144"/>
        <v>0</v>
      </c>
      <c r="AT305" s="10">
        <f t="shared" ca="1" si="159"/>
        <v>0</v>
      </c>
      <c r="AU305" s="10">
        <f t="shared" ca="1" si="160"/>
        <v>0</v>
      </c>
      <c r="AV305" s="10">
        <f t="shared" ca="1" si="161"/>
        <v>0</v>
      </c>
      <c r="AW305" s="10">
        <f t="shared" ca="1" si="162"/>
        <v>0</v>
      </c>
      <c r="AX305" s="10">
        <f t="shared" ca="1" si="145"/>
        <v>-3.0776900342637101</v>
      </c>
    </row>
    <row r="306" spans="2:50" x14ac:dyDescent="0.15">
      <c r="B306" s="4">
        <v>-1.1416975000244634</v>
      </c>
      <c r="C306" s="4">
        <f t="shared" si="146"/>
        <v>0.13330249997522969</v>
      </c>
      <c r="F306" s="4">
        <v>285</v>
      </c>
      <c r="G306" s="4">
        <f t="shared" ca="1" si="132"/>
        <v>4</v>
      </c>
      <c r="H306" s="4">
        <f t="shared" ca="1" si="163"/>
        <v>4.1112345679012323</v>
      </c>
      <c r="I306" s="4">
        <f t="shared" ca="1" si="133"/>
        <v>2.9630057803468206E-2</v>
      </c>
      <c r="J306" s="4">
        <f t="shared" ca="1" si="164"/>
        <v>-1.1262957253978447</v>
      </c>
      <c r="K306" s="4">
        <f t="shared" ca="1" si="147"/>
        <v>1.4713210807187953</v>
      </c>
      <c r="L306" s="4">
        <f t="shared" ca="1" si="148"/>
        <v>4</v>
      </c>
      <c r="M306" s="4">
        <f t="shared" ca="1" si="134"/>
        <v>1.4713210807187953</v>
      </c>
      <c r="N306" s="4">
        <f t="shared" ca="1" si="149"/>
        <v>0.81672088828224743</v>
      </c>
      <c r="O306" s="4">
        <f t="shared" ca="1" si="150"/>
        <v>7</v>
      </c>
      <c r="P306" s="4">
        <f t="shared" ca="1" si="135"/>
        <v>-0.79624399044829797</v>
      </c>
      <c r="Q306" s="4">
        <f t="shared" ca="1" si="151"/>
        <v>0.67507709027049734</v>
      </c>
      <c r="R306" s="4">
        <f t="shared" ca="1" si="152"/>
        <v>-0.45121863512734739</v>
      </c>
      <c r="S306" s="4">
        <f t="shared" ca="1" si="153"/>
        <v>241</v>
      </c>
      <c r="T306" s="4">
        <f t="shared" ca="1" si="154"/>
        <v>-1</v>
      </c>
      <c r="U306" s="4">
        <f t="shared" ca="1" si="155"/>
        <v>-0.45121863512734739</v>
      </c>
      <c r="V306" s="4">
        <f t="shared" ca="1" si="156"/>
        <v>-1.4247016766701379</v>
      </c>
      <c r="Y306" s="4">
        <v>-0.9299099999857674</v>
      </c>
      <c r="Z306" s="4">
        <v>5.5277500010220137E-2</v>
      </c>
      <c r="AA306" s="4">
        <v>-0.75511500000757792</v>
      </c>
      <c r="AB306" s="4">
        <v>-3.126157499984572</v>
      </c>
      <c r="AD306" s="4">
        <v>-1.1416975000244634</v>
      </c>
      <c r="AE306" s="4">
        <f t="shared" si="136"/>
        <v>0.13330249997522969</v>
      </c>
      <c r="AF306" s="4">
        <v>285</v>
      </c>
      <c r="AG306" s="2">
        <f t="shared" si="157"/>
        <v>50.479999999999855</v>
      </c>
      <c r="AH306" s="4">
        <f t="shared" si="137"/>
        <v>399</v>
      </c>
      <c r="AI306" s="4">
        <f t="shared" si="138"/>
        <v>1</v>
      </c>
      <c r="AJ306" s="2">
        <f t="shared" si="139"/>
        <v>0</v>
      </c>
      <c r="AK306" s="4">
        <v>285</v>
      </c>
      <c r="AL306" s="4">
        <f t="shared" ca="1" si="140"/>
        <v>-0.45121863512734739</v>
      </c>
      <c r="AM306" s="4">
        <f t="shared" ca="1" si="141"/>
        <v>-1.4247016766701379</v>
      </c>
      <c r="AN306" s="2">
        <f t="shared" si="158"/>
        <v>50.479999999999855</v>
      </c>
      <c r="AO306" s="4">
        <f t="shared" ca="1" si="142"/>
        <v>399</v>
      </c>
      <c r="AP306" s="4">
        <f t="shared" ca="1" si="143"/>
        <v>1</v>
      </c>
      <c r="AQ306" s="2">
        <f t="shared" ca="1" si="144"/>
        <v>0</v>
      </c>
      <c r="AT306" s="10">
        <f t="shared" ca="1" si="159"/>
        <v>0</v>
      </c>
      <c r="AU306" s="10">
        <f t="shared" ca="1" si="160"/>
        <v>0</v>
      </c>
      <c r="AV306" s="10">
        <f t="shared" ca="1" si="161"/>
        <v>0</v>
      </c>
      <c r="AW306" s="10">
        <f t="shared" ca="1" si="162"/>
        <v>0</v>
      </c>
      <c r="AX306" s="10">
        <f t="shared" ca="1" si="145"/>
        <v>-0.45121863512734739</v>
      </c>
    </row>
    <row r="307" spans="2:50" x14ac:dyDescent="0.15">
      <c r="B307" s="4">
        <v>0.13330249997522969</v>
      </c>
      <c r="C307" s="4">
        <f t="shared" si="146"/>
        <v>0.17830249997530245</v>
      </c>
      <c r="F307" s="4">
        <v>286</v>
      </c>
      <c r="G307" s="4">
        <f t="shared" ca="1" si="132"/>
        <v>4</v>
      </c>
      <c r="H307" s="4">
        <f t="shared" ca="1" si="163"/>
        <v>4.1277037037037019</v>
      </c>
      <c r="I307" s="4">
        <f t="shared" ca="1" si="133"/>
        <v>2.9630057803468206E-2</v>
      </c>
      <c r="J307" s="4">
        <f t="shared" ca="1" si="164"/>
        <v>-1.0966656675943764</v>
      </c>
      <c r="K307" s="4">
        <f t="shared" ca="1" si="147"/>
        <v>1.1456588794633631</v>
      </c>
      <c r="L307" s="4">
        <f t="shared" ca="1" si="148"/>
        <v>13</v>
      </c>
      <c r="M307" s="4">
        <f t="shared" ca="1" si="134"/>
        <v>1.0104942182716704E-14</v>
      </c>
      <c r="N307" s="4">
        <f t="shared" ca="1" si="149"/>
        <v>0.5103334353873743</v>
      </c>
      <c r="O307" s="4">
        <f t="shared" ca="1" si="150"/>
        <v>18</v>
      </c>
      <c r="P307" s="4">
        <f t="shared" ca="1" si="135"/>
        <v>-0.32803600907577152</v>
      </c>
      <c r="Q307" s="4">
        <f t="shared" ca="1" si="151"/>
        <v>-0.32803600907576141</v>
      </c>
      <c r="R307" s="4">
        <f t="shared" ca="1" si="152"/>
        <v>-1.4247016766701379</v>
      </c>
      <c r="S307" s="4">
        <f t="shared" ca="1" si="153"/>
        <v>241</v>
      </c>
      <c r="T307" s="4">
        <f t="shared" ca="1" si="154"/>
        <v>-1</v>
      </c>
      <c r="U307" s="4">
        <f t="shared" ca="1" si="155"/>
        <v>-1.4247016766701379</v>
      </c>
      <c r="V307" s="4">
        <f t="shared" ca="1" si="156"/>
        <v>-0.87656321650223867</v>
      </c>
      <c r="Y307" s="4">
        <v>-0.91590999998558686</v>
      </c>
      <c r="Z307" s="4">
        <v>-1.9547224999918456</v>
      </c>
      <c r="AA307" s="4">
        <v>-2.6791150000065045</v>
      </c>
      <c r="AB307" s="4">
        <v>-2.3511574999837137</v>
      </c>
      <c r="AD307" s="4">
        <v>0.13330249997522969</v>
      </c>
      <c r="AE307" s="4">
        <f t="shared" si="136"/>
        <v>0.17830249997530245</v>
      </c>
      <c r="AF307" s="4">
        <v>286</v>
      </c>
      <c r="AG307" s="2">
        <f t="shared" si="157"/>
        <v>50.699999999999854</v>
      </c>
      <c r="AH307" s="4">
        <f t="shared" si="137"/>
        <v>399</v>
      </c>
      <c r="AI307" s="4">
        <f t="shared" si="138"/>
        <v>1</v>
      </c>
      <c r="AJ307" s="2">
        <f t="shared" si="139"/>
        <v>0</v>
      </c>
      <c r="AK307" s="4">
        <v>286</v>
      </c>
      <c r="AL307" s="4">
        <f t="shared" ca="1" si="140"/>
        <v>-1.4247016766701379</v>
      </c>
      <c r="AM307" s="4">
        <f t="shared" ca="1" si="141"/>
        <v>-0.87656321650223867</v>
      </c>
      <c r="AN307" s="2">
        <f t="shared" si="158"/>
        <v>50.699999999999854</v>
      </c>
      <c r="AO307" s="4">
        <f t="shared" ca="1" si="142"/>
        <v>399</v>
      </c>
      <c r="AP307" s="4">
        <f t="shared" ca="1" si="143"/>
        <v>1</v>
      </c>
      <c r="AQ307" s="2">
        <f t="shared" ca="1" si="144"/>
        <v>0</v>
      </c>
      <c r="AT307" s="10">
        <f t="shared" ca="1" si="159"/>
        <v>0</v>
      </c>
      <c r="AU307" s="10">
        <f t="shared" ca="1" si="160"/>
        <v>0</v>
      </c>
      <c r="AV307" s="10">
        <f t="shared" ca="1" si="161"/>
        <v>0</v>
      </c>
      <c r="AW307" s="10">
        <f t="shared" ca="1" si="162"/>
        <v>0</v>
      </c>
      <c r="AX307" s="10">
        <f t="shared" ca="1" si="145"/>
        <v>-1.4247016766701379</v>
      </c>
    </row>
    <row r="308" spans="2:50" x14ac:dyDescent="0.15">
      <c r="B308" s="4">
        <v>0.17830249997530245</v>
      </c>
      <c r="C308" s="4">
        <f t="shared" si="146"/>
        <v>1.8123024999745496</v>
      </c>
      <c r="F308" s="4">
        <v>287</v>
      </c>
      <c r="G308" s="4">
        <f t="shared" ca="1" si="132"/>
        <v>4</v>
      </c>
      <c r="H308" s="4">
        <f t="shared" ca="1" si="163"/>
        <v>4.1441728395061714</v>
      </c>
      <c r="I308" s="4">
        <f t="shared" ca="1" si="133"/>
        <v>2.9630057803468206E-2</v>
      </c>
      <c r="J308" s="4">
        <f t="shared" ca="1" si="164"/>
        <v>-1.0670356097909082</v>
      </c>
      <c r="K308" s="4">
        <f t="shared" ca="1" si="147"/>
        <v>0.32549634801631067</v>
      </c>
      <c r="L308" s="4">
        <f t="shared" ca="1" si="148"/>
        <v>9</v>
      </c>
      <c r="M308" s="4">
        <f t="shared" ca="1" si="134"/>
        <v>-0.20922501950310046</v>
      </c>
      <c r="N308" s="4">
        <f t="shared" ca="1" si="149"/>
        <v>0.86007635692875861</v>
      </c>
      <c r="O308" s="4">
        <f t="shared" ca="1" si="150"/>
        <v>13</v>
      </c>
      <c r="P308" s="4">
        <f t="shared" ca="1" si="135"/>
        <v>0.39969741279176996</v>
      </c>
      <c r="Q308" s="4">
        <f t="shared" ca="1" si="151"/>
        <v>0.19047239328866949</v>
      </c>
      <c r="R308" s="4">
        <f t="shared" ca="1" si="152"/>
        <v>-0.87656321650223867</v>
      </c>
      <c r="S308" s="4">
        <f t="shared" ca="1" si="153"/>
        <v>241</v>
      </c>
      <c r="T308" s="4">
        <f t="shared" ca="1" si="154"/>
        <v>-1</v>
      </c>
      <c r="U308" s="4">
        <f t="shared" ca="1" si="155"/>
        <v>-0.87656321650223867</v>
      </c>
      <c r="V308" s="4">
        <f t="shared" ca="1" si="156"/>
        <v>-1.2186350216590622</v>
      </c>
      <c r="Y308" s="4">
        <v>-5.4699099999844236</v>
      </c>
      <c r="Z308" s="4">
        <v>-1.9627224999894111</v>
      </c>
      <c r="AA308" s="4">
        <v>0.90188499999044325</v>
      </c>
      <c r="AB308" s="4">
        <v>-2.0961574999844856</v>
      </c>
      <c r="AD308" s="4">
        <v>0.17830249997530245</v>
      </c>
      <c r="AE308" s="4">
        <f t="shared" si="136"/>
        <v>1.8123024999745496</v>
      </c>
      <c r="AF308" s="4">
        <v>287</v>
      </c>
      <c r="AG308" s="2">
        <f t="shared" si="157"/>
        <v>50.919999999999852</v>
      </c>
      <c r="AH308" s="4">
        <f t="shared" si="137"/>
        <v>399</v>
      </c>
      <c r="AI308" s="4">
        <f t="shared" si="138"/>
        <v>1</v>
      </c>
      <c r="AJ308" s="2">
        <f t="shared" si="139"/>
        <v>0</v>
      </c>
      <c r="AK308" s="4">
        <v>287</v>
      </c>
      <c r="AL308" s="4">
        <f t="shared" ca="1" si="140"/>
        <v>-0.87656321650223867</v>
      </c>
      <c r="AM308" s="4">
        <f t="shared" ca="1" si="141"/>
        <v>-1.2186350216590622</v>
      </c>
      <c r="AN308" s="2">
        <f t="shared" si="158"/>
        <v>50.919999999999852</v>
      </c>
      <c r="AO308" s="4">
        <f t="shared" ca="1" si="142"/>
        <v>399</v>
      </c>
      <c r="AP308" s="4">
        <f t="shared" ca="1" si="143"/>
        <v>1</v>
      </c>
      <c r="AQ308" s="2">
        <f t="shared" ca="1" si="144"/>
        <v>0</v>
      </c>
      <c r="AT308" s="10">
        <f t="shared" ca="1" si="159"/>
        <v>0</v>
      </c>
      <c r="AU308" s="10">
        <f t="shared" ca="1" si="160"/>
        <v>0</v>
      </c>
      <c r="AV308" s="10">
        <f t="shared" ca="1" si="161"/>
        <v>0</v>
      </c>
      <c r="AW308" s="10">
        <f t="shared" ca="1" si="162"/>
        <v>0</v>
      </c>
      <c r="AX308" s="10">
        <f t="shared" ca="1" si="145"/>
        <v>-0.87656321650223867</v>
      </c>
    </row>
    <row r="309" spans="2:50" x14ac:dyDescent="0.15">
      <c r="B309" s="4">
        <v>1.8123024999745496</v>
      </c>
      <c r="C309" s="4">
        <f t="shared" si="146"/>
        <v>-0.99169750002303658</v>
      </c>
      <c r="F309" s="4">
        <v>288</v>
      </c>
      <c r="G309" s="4">
        <f t="shared" ca="1" si="132"/>
        <v>4</v>
      </c>
      <c r="H309" s="4">
        <f t="shared" ca="1" si="163"/>
        <v>4.160641975308641</v>
      </c>
      <c r="I309" s="4">
        <f t="shared" ca="1" si="133"/>
        <v>2.9630057803468206E-2</v>
      </c>
      <c r="J309" s="4">
        <f t="shared" ca="1" si="164"/>
        <v>-1.0374055519874399</v>
      </c>
      <c r="K309" s="4">
        <f t="shared" ca="1" si="147"/>
        <v>0.30490860567980121</v>
      </c>
      <c r="L309" s="4">
        <f t="shared" ca="1" si="148"/>
        <v>4</v>
      </c>
      <c r="M309" s="4">
        <f t="shared" ca="1" si="134"/>
        <v>-5.379239622772082E-15</v>
      </c>
      <c r="N309" s="4">
        <f t="shared" ca="1" si="149"/>
        <v>0.30832598974675096</v>
      </c>
      <c r="O309" s="4">
        <f t="shared" ca="1" si="150"/>
        <v>5</v>
      </c>
      <c r="P309" s="4">
        <f t="shared" ca="1" si="135"/>
        <v>-0.18122946967161696</v>
      </c>
      <c r="Q309" s="4">
        <f t="shared" ca="1" si="151"/>
        <v>-0.18122946967162235</v>
      </c>
      <c r="R309" s="4">
        <f t="shared" ca="1" si="152"/>
        <v>-1.2186350216590622</v>
      </c>
      <c r="S309" s="4">
        <f t="shared" ca="1" si="153"/>
        <v>241</v>
      </c>
      <c r="T309" s="4">
        <f t="shared" ca="1" si="154"/>
        <v>-1</v>
      </c>
      <c r="U309" s="4">
        <f t="shared" ca="1" si="155"/>
        <v>-1.2186350216590622</v>
      </c>
      <c r="V309" s="4">
        <f t="shared" ca="1" si="156"/>
        <v>-0.49967011371665537</v>
      </c>
      <c r="Y309" s="4">
        <v>-0.83990999998562188</v>
      </c>
      <c r="Z309" s="4">
        <v>-3.1457224999904554</v>
      </c>
      <c r="AA309" s="4">
        <v>-0.98211500000644492</v>
      </c>
      <c r="AB309" s="4">
        <v>-0.70315749998428601</v>
      </c>
      <c r="AD309" s="4">
        <v>1.8123024999745496</v>
      </c>
      <c r="AE309" s="4">
        <f t="shared" si="136"/>
        <v>-0.99169750002303658</v>
      </c>
      <c r="AF309" s="4">
        <v>288</v>
      </c>
      <c r="AG309" s="2">
        <f t="shared" si="157"/>
        <v>51.139999999999851</v>
      </c>
      <c r="AH309" s="4">
        <f t="shared" si="137"/>
        <v>399</v>
      </c>
      <c r="AI309" s="4">
        <f t="shared" si="138"/>
        <v>1</v>
      </c>
      <c r="AJ309" s="2">
        <f t="shared" si="139"/>
        <v>0</v>
      </c>
      <c r="AK309" s="4">
        <v>288</v>
      </c>
      <c r="AL309" s="4">
        <f t="shared" ca="1" si="140"/>
        <v>-1.2186350216590622</v>
      </c>
      <c r="AM309" s="4">
        <f t="shared" ca="1" si="141"/>
        <v>-0.49967011371665537</v>
      </c>
      <c r="AN309" s="2">
        <f t="shared" si="158"/>
        <v>51.139999999999851</v>
      </c>
      <c r="AO309" s="4">
        <f t="shared" ca="1" si="142"/>
        <v>399</v>
      </c>
      <c r="AP309" s="4">
        <f t="shared" ca="1" si="143"/>
        <v>1</v>
      </c>
      <c r="AQ309" s="2">
        <f t="shared" ca="1" si="144"/>
        <v>0</v>
      </c>
      <c r="AT309" s="10">
        <f t="shared" ca="1" si="159"/>
        <v>0</v>
      </c>
      <c r="AU309" s="10">
        <f t="shared" ca="1" si="160"/>
        <v>0</v>
      </c>
      <c r="AV309" s="10">
        <f t="shared" ca="1" si="161"/>
        <v>0</v>
      </c>
      <c r="AW309" s="10">
        <f t="shared" ca="1" si="162"/>
        <v>0</v>
      </c>
      <c r="AX309" s="10">
        <f t="shared" ca="1" si="145"/>
        <v>-1.2186350216590622</v>
      </c>
    </row>
    <row r="310" spans="2:50" x14ac:dyDescent="0.15">
      <c r="B310" s="4">
        <v>-0.99169750002303658</v>
      </c>
      <c r="C310" s="4">
        <f t="shared" si="146"/>
        <v>-0.32669750002511933</v>
      </c>
      <c r="F310" s="4">
        <v>289</v>
      </c>
      <c r="G310" s="4">
        <f t="shared" ca="1" si="132"/>
        <v>4</v>
      </c>
      <c r="H310" s="4">
        <f t="shared" ca="1" si="163"/>
        <v>4.1771111111111106</v>
      </c>
      <c r="I310" s="4">
        <f t="shared" ca="1" si="133"/>
        <v>2.9630057803468206E-2</v>
      </c>
      <c r="J310" s="4">
        <f t="shared" ca="1" si="164"/>
        <v>-1.0077754941839716</v>
      </c>
      <c r="K310" s="4">
        <f t="shared" ca="1" si="147"/>
        <v>0.29654303139991195</v>
      </c>
      <c r="L310" s="4">
        <f t="shared" ca="1" si="148"/>
        <v>17</v>
      </c>
      <c r="M310" s="4">
        <f t="shared" ca="1" si="134"/>
        <v>-3.3423163729088371E-15</v>
      </c>
      <c r="N310" s="4">
        <f t="shared" ca="1" si="149"/>
        <v>0.52414404897545186</v>
      </c>
      <c r="O310" s="4">
        <f t="shared" ca="1" si="150"/>
        <v>19</v>
      </c>
      <c r="P310" s="4">
        <f t="shared" ca="1" si="135"/>
        <v>0.50810538046731957</v>
      </c>
      <c r="Q310" s="4">
        <f t="shared" ca="1" si="151"/>
        <v>0.50810538046731624</v>
      </c>
      <c r="R310" s="4">
        <f t="shared" ca="1" si="152"/>
        <v>-0.49967011371665537</v>
      </c>
      <c r="S310" s="4">
        <f t="shared" ca="1" si="153"/>
        <v>241</v>
      </c>
      <c r="T310" s="4">
        <f t="shared" ca="1" si="154"/>
        <v>-1</v>
      </c>
      <c r="U310" s="4">
        <f t="shared" ca="1" si="155"/>
        <v>-0.49967011371665537</v>
      </c>
      <c r="V310" s="4">
        <f t="shared" ca="1" si="156"/>
        <v>0.98174746372557642</v>
      </c>
      <c r="Y310" s="4">
        <v>-1.2829099999862592</v>
      </c>
      <c r="Z310" s="4">
        <v>-2.6007224999915479</v>
      </c>
      <c r="AA310" s="4">
        <v>-0.6211150000083876</v>
      </c>
      <c r="AB310" s="4">
        <v>-1.6851574999847685</v>
      </c>
      <c r="AD310" s="4">
        <v>-0.99169750002303658</v>
      </c>
      <c r="AE310" s="4">
        <f t="shared" si="136"/>
        <v>-0.32669750002511933</v>
      </c>
      <c r="AF310" s="4">
        <v>289</v>
      </c>
      <c r="AG310" s="2">
        <f t="shared" si="157"/>
        <v>51.35999999999985</v>
      </c>
      <c r="AH310" s="4">
        <f t="shared" si="137"/>
        <v>399</v>
      </c>
      <c r="AI310" s="4">
        <f t="shared" si="138"/>
        <v>1</v>
      </c>
      <c r="AJ310" s="2">
        <f t="shared" si="139"/>
        <v>0</v>
      </c>
      <c r="AK310" s="4">
        <v>289</v>
      </c>
      <c r="AL310" s="4">
        <f t="shared" ca="1" si="140"/>
        <v>-0.49967011371665537</v>
      </c>
      <c r="AM310" s="4">
        <f t="shared" ca="1" si="141"/>
        <v>0.98174746372557642</v>
      </c>
      <c r="AN310" s="2">
        <f t="shared" si="158"/>
        <v>51.35999999999985</v>
      </c>
      <c r="AO310" s="4">
        <f t="shared" ca="1" si="142"/>
        <v>399</v>
      </c>
      <c r="AP310" s="4">
        <f t="shared" ca="1" si="143"/>
        <v>1</v>
      </c>
      <c r="AQ310" s="2">
        <f t="shared" ca="1" si="144"/>
        <v>0</v>
      </c>
      <c r="AT310" s="10">
        <f t="shared" ca="1" si="159"/>
        <v>0</v>
      </c>
      <c r="AU310" s="10">
        <f t="shared" ca="1" si="160"/>
        <v>0</v>
      </c>
      <c r="AV310" s="10">
        <f t="shared" ca="1" si="161"/>
        <v>0</v>
      </c>
      <c r="AW310" s="10">
        <f t="shared" ca="1" si="162"/>
        <v>0</v>
      </c>
      <c r="AX310" s="10">
        <f t="shared" ca="1" si="145"/>
        <v>-0.49967011371665537</v>
      </c>
    </row>
    <row r="311" spans="2:50" x14ac:dyDescent="0.15">
      <c r="B311" s="4">
        <v>-0.32669750002511933</v>
      </c>
      <c r="C311" s="4">
        <f t="shared" si="146"/>
        <v>-0.37469750002472324</v>
      </c>
      <c r="F311" s="4">
        <v>290</v>
      </c>
      <c r="G311" s="4">
        <f t="shared" ca="1" si="132"/>
        <v>4</v>
      </c>
      <c r="H311" s="4">
        <f t="shared" ca="1" si="163"/>
        <v>4.1935802469135801</v>
      </c>
      <c r="I311" s="4">
        <f t="shared" ca="1" si="133"/>
        <v>2.9630057803468206E-2</v>
      </c>
      <c r="J311" s="4">
        <f t="shared" ca="1" si="164"/>
        <v>-0.97814543638050344</v>
      </c>
      <c r="K311" s="4">
        <f t="shared" ca="1" si="147"/>
        <v>1.5870311790905514</v>
      </c>
      <c r="L311" s="4">
        <f t="shared" ca="1" si="148"/>
        <v>8</v>
      </c>
      <c r="M311" s="4">
        <f t="shared" ca="1" si="134"/>
        <v>1.5870311790905514</v>
      </c>
      <c r="N311" s="4">
        <f t="shared" ca="1" si="149"/>
        <v>0.58006986350804068</v>
      </c>
      <c r="O311" s="4">
        <f t="shared" ca="1" si="150"/>
        <v>18</v>
      </c>
      <c r="P311" s="4">
        <f t="shared" ca="1" si="135"/>
        <v>0.3728617210155285</v>
      </c>
      <c r="Q311" s="4">
        <f t="shared" ca="1" si="151"/>
        <v>1.9598929001060799</v>
      </c>
      <c r="R311" s="4">
        <f t="shared" ca="1" si="152"/>
        <v>0.98174746372557642</v>
      </c>
      <c r="S311" s="4">
        <f t="shared" ca="1" si="153"/>
        <v>241</v>
      </c>
      <c r="T311" s="4">
        <f t="shared" ca="1" si="154"/>
        <v>-1</v>
      </c>
      <c r="U311" s="4">
        <f t="shared" ca="1" si="155"/>
        <v>0.98174746372557642</v>
      </c>
      <c r="V311" s="4">
        <f t="shared" ca="1" si="156"/>
        <v>-4.8297363255632275E-2</v>
      </c>
      <c r="Y311" s="4">
        <v>-1.454909999985432</v>
      </c>
      <c r="Z311" s="4">
        <v>-0.61972249999087126</v>
      </c>
      <c r="AA311" s="4">
        <v>-0.98011500000794172</v>
      </c>
      <c r="AB311" s="4">
        <v>0.85784250001452733</v>
      </c>
      <c r="AD311" s="4">
        <v>-0.32669750002511933</v>
      </c>
      <c r="AE311" s="4">
        <f t="shared" si="136"/>
        <v>-0.37469750002472324</v>
      </c>
      <c r="AF311" s="4">
        <v>290</v>
      </c>
      <c r="AG311" s="2">
        <f t="shared" si="157"/>
        <v>51.579999999999849</v>
      </c>
      <c r="AH311" s="4">
        <f t="shared" si="137"/>
        <v>399</v>
      </c>
      <c r="AI311" s="4">
        <f t="shared" si="138"/>
        <v>1</v>
      </c>
      <c r="AJ311" s="2">
        <f t="shared" si="139"/>
        <v>0</v>
      </c>
      <c r="AK311" s="4">
        <v>290</v>
      </c>
      <c r="AL311" s="4">
        <f t="shared" ca="1" si="140"/>
        <v>0.98174746372557642</v>
      </c>
      <c r="AM311" s="4">
        <f t="shared" ca="1" si="141"/>
        <v>-4.8297363255632275E-2</v>
      </c>
      <c r="AN311" s="2">
        <f t="shared" si="158"/>
        <v>51.579999999999849</v>
      </c>
      <c r="AO311" s="4">
        <f t="shared" ca="1" si="142"/>
        <v>399</v>
      </c>
      <c r="AP311" s="4">
        <f t="shared" ca="1" si="143"/>
        <v>1</v>
      </c>
      <c r="AQ311" s="2">
        <f t="shared" ca="1" si="144"/>
        <v>0</v>
      </c>
      <c r="AT311" s="10">
        <f t="shared" ca="1" si="159"/>
        <v>0</v>
      </c>
      <c r="AU311" s="10">
        <f t="shared" ca="1" si="160"/>
        <v>0</v>
      </c>
      <c r="AV311" s="10">
        <f t="shared" ca="1" si="161"/>
        <v>0</v>
      </c>
      <c r="AW311" s="10">
        <f t="shared" ca="1" si="162"/>
        <v>0</v>
      </c>
      <c r="AX311" s="10">
        <f t="shared" ca="1" si="145"/>
        <v>0.98174746372557642</v>
      </c>
    </row>
    <row r="312" spans="2:50" x14ac:dyDescent="0.15">
      <c r="B312" s="4">
        <v>-0.37469750002472324</v>
      </c>
      <c r="C312" s="4">
        <f t="shared" si="146"/>
        <v>0.11030249997645569</v>
      </c>
      <c r="F312" s="4">
        <v>291</v>
      </c>
      <c r="G312" s="4">
        <f t="shared" ca="1" si="132"/>
        <v>4</v>
      </c>
      <c r="H312" s="4">
        <f t="shared" ca="1" si="163"/>
        <v>4.2100493827160497</v>
      </c>
      <c r="I312" s="4">
        <f t="shared" ca="1" si="133"/>
        <v>2.9630057803468206E-2</v>
      </c>
      <c r="J312" s="4">
        <f t="shared" ca="1" si="164"/>
        <v>-0.94851537857703527</v>
      </c>
      <c r="K312" s="4">
        <f t="shared" ca="1" si="147"/>
        <v>0.89036123750756335</v>
      </c>
      <c r="L312" s="4">
        <f t="shared" ca="1" si="148"/>
        <v>11</v>
      </c>
      <c r="M312" s="4">
        <f t="shared" ca="1" si="134"/>
        <v>0.25084374795550918</v>
      </c>
      <c r="N312" s="4">
        <f t="shared" ca="1" si="149"/>
        <v>1.1047814909156601</v>
      </c>
      <c r="O312" s="4">
        <f t="shared" ca="1" si="150"/>
        <v>10</v>
      </c>
      <c r="P312" s="4">
        <f t="shared" ca="1" si="135"/>
        <v>0.64937426736589376</v>
      </c>
      <c r="Q312" s="4">
        <f t="shared" ca="1" si="151"/>
        <v>0.900218015321403</v>
      </c>
      <c r="R312" s="4">
        <f t="shared" ca="1" si="152"/>
        <v>-4.8297363255632275E-2</v>
      </c>
      <c r="S312" s="4">
        <f t="shared" ca="1" si="153"/>
        <v>241</v>
      </c>
      <c r="T312" s="4">
        <f t="shared" ca="1" si="154"/>
        <v>-1</v>
      </c>
      <c r="U312" s="4">
        <f t="shared" ca="1" si="155"/>
        <v>-4.8297363255632275E-2</v>
      </c>
      <c r="V312" s="4">
        <f t="shared" ca="1" si="156"/>
        <v>-0.77122332892124201</v>
      </c>
      <c r="Y312" s="4">
        <v>-2.7989099999849998</v>
      </c>
      <c r="Z312" s="4">
        <v>2.3222775000100171</v>
      </c>
      <c r="AA312" s="4">
        <v>-2.2301150000068048</v>
      </c>
      <c r="AB312" s="4">
        <v>-1.2071574999836798</v>
      </c>
      <c r="AD312" s="4">
        <v>-0.37469750002472324</v>
      </c>
      <c r="AE312" s="4">
        <f t="shared" si="136"/>
        <v>0.11030249997645569</v>
      </c>
      <c r="AF312" s="4">
        <v>291</v>
      </c>
      <c r="AG312" s="2">
        <f t="shared" si="157"/>
        <v>51.799999999999848</v>
      </c>
      <c r="AH312" s="4">
        <f t="shared" si="137"/>
        <v>399</v>
      </c>
      <c r="AI312" s="4">
        <f t="shared" si="138"/>
        <v>1</v>
      </c>
      <c r="AJ312" s="2">
        <f t="shared" si="139"/>
        <v>0</v>
      </c>
      <c r="AK312" s="4">
        <v>291</v>
      </c>
      <c r="AL312" s="4">
        <f t="shared" ca="1" si="140"/>
        <v>-4.8297363255632275E-2</v>
      </c>
      <c r="AM312" s="4">
        <f t="shared" ca="1" si="141"/>
        <v>-0.77122332892124201</v>
      </c>
      <c r="AN312" s="2">
        <f t="shared" si="158"/>
        <v>51.799999999999848</v>
      </c>
      <c r="AO312" s="4">
        <f t="shared" ca="1" si="142"/>
        <v>399</v>
      </c>
      <c r="AP312" s="4">
        <f t="shared" ca="1" si="143"/>
        <v>1</v>
      </c>
      <c r="AQ312" s="2">
        <f t="shared" ca="1" si="144"/>
        <v>0</v>
      </c>
      <c r="AT312" s="10">
        <f t="shared" ca="1" si="159"/>
        <v>0</v>
      </c>
      <c r="AU312" s="10">
        <f t="shared" ca="1" si="160"/>
        <v>0</v>
      </c>
      <c r="AV312" s="10">
        <f t="shared" ca="1" si="161"/>
        <v>0</v>
      </c>
      <c r="AW312" s="10">
        <f t="shared" ca="1" si="162"/>
        <v>0</v>
      </c>
      <c r="AX312" s="10">
        <f t="shared" ca="1" si="145"/>
        <v>-4.8297363255632275E-2</v>
      </c>
    </row>
    <row r="313" spans="2:50" x14ac:dyDescent="0.15">
      <c r="B313" s="4">
        <v>0.11030249997645569</v>
      </c>
      <c r="C313" s="4">
        <f t="shared" si="146"/>
        <v>0.25430249997526744</v>
      </c>
      <c r="F313" s="4">
        <v>292</v>
      </c>
      <c r="G313" s="4">
        <f t="shared" ca="1" si="132"/>
        <v>4</v>
      </c>
      <c r="H313" s="4">
        <f t="shared" ca="1" si="163"/>
        <v>4.2265185185185192</v>
      </c>
      <c r="I313" s="4">
        <f t="shared" ca="1" si="133"/>
        <v>2.9630057803468206E-2</v>
      </c>
      <c r="J313" s="4">
        <f t="shared" ca="1" si="164"/>
        <v>-0.9188853207735671</v>
      </c>
      <c r="K313" s="4">
        <f t="shared" ca="1" si="147"/>
        <v>0.6846167344749059</v>
      </c>
      <c r="L313" s="4">
        <f t="shared" ca="1" si="148"/>
        <v>11</v>
      </c>
      <c r="M313" s="4">
        <f t="shared" ca="1" si="134"/>
        <v>-0.1928788230600445</v>
      </c>
      <c r="N313" s="4">
        <f t="shared" ca="1" si="149"/>
        <v>0.34054081491236965</v>
      </c>
      <c r="O313" s="4">
        <f t="shared" ca="1" si="150"/>
        <v>16</v>
      </c>
      <c r="P313" s="4">
        <f t="shared" ca="1" si="135"/>
        <v>0.34054081491236965</v>
      </c>
      <c r="Q313" s="4">
        <f t="shared" ca="1" si="151"/>
        <v>0.14766199185232515</v>
      </c>
      <c r="R313" s="4">
        <f t="shared" ca="1" si="152"/>
        <v>-0.77122332892124201</v>
      </c>
      <c r="S313" s="4">
        <f t="shared" ca="1" si="153"/>
        <v>241</v>
      </c>
      <c r="T313" s="4">
        <f t="shared" ca="1" si="154"/>
        <v>-1</v>
      </c>
      <c r="U313" s="4">
        <f t="shared" ca="1" si="155"/>
        <v>-0.77122332892124201</v>
      </c>
      <c r="V313" s="4">
        <f t="shared" ca="1" si="156"/>
        <v>-0.14045662034883621</v>
      </c>
      <c r="Y313" s="4">
        <v>-2.5119099999848515</v>
      </c>
      <c r="Z313" s="4">
        <v>0.50027750000936066</v>
      </c>
      <c r="AA313" s="4">
        <v>-1.116115000009188</v>
      </c>
      <c r="AB313" s="4">
        <v>-1.0221574999853544</v>
      </c>
      <c r="AD313" s="4">
        <v>0.11030249997645569</v>
      </c>
      <c r="AE313" s="4">
        <f t="shared" si="136"/>
        <v>0.25430249997526744</v>
      </c>
      <c r="AF313" s="4">
        <v>292</v>
      </c>
      <c r="AG313" s="2">
        <f t="shared" si="157"/>
        <v>52.019999999999847</v>
      </c>
      <c r="AH313" s="4">
        <f t="shared" si="137"/>
        <v>399</v>
      </c>
      <c r="AI313" s="4">
        <f t="shared" si="138"/>
        <v>1</v>
      </c>
      <c r="AJ313" s="2">
        <f t="shared" si="139"/>
        <v>0</v>
      </c>
      <c r="AK313" s="4">
        <v>292</v>
      </c>
      <c r="AL313" s="4">
        <f t="shared" ca="1" si="140"/>
        <v>-0.77122332892124201</v>
      </c>
      <c r="AM313" s="4">
        <f t="shared" ca="1" si="141"/>
        <v>-0.14045662034883621</v>
      </c>
      <c r="AN313" s="2">
        <f t="shared" si="158"/>
        <v>52.019999999999847</v>
      </c>
      <c r="AO313" s="4">
        <f t="shared" ca="1" si="142"/>
        <v>399</v>
      </c>
      <c r="AP313" s="4">
        <f t="shared" ca="1" si="143"/>
        <v>1</v>
      </c>
      <c r="AQ313" s="2">
        <f t="shared" ca="1" si="144"/>
        <v>0</v>
      </c>
      <c r="AT313" s="10">
        <f t="shared" ca="1" si="159"/>
        <v>0</v>
      </c>
      <c r="AU313" s="10">
        <f t="shared" ca="1" si="160"/>
        <v>0</v>
      </c>
      <c r="AV313" s="10">
        <f t="shared" ca="1" si="161"/>
        <v>0</v>
      </c>
      <c r="AW313" s="10">
        <f t="shared" ca="1" si="162"/>
        <v>0</v>
      </c>
      <c r="AX313" s="10">
        <f t="shared" ca="1" si="145"/>
        <v>-0.77122332892124201</v>
      </c>
    </row>
    <row r="314" spans="2:50" x14ac:dyDescent="0.15">
      <c r="B314" s="4">
        <v>0.25430249997526744</v>
      </c>
      <c r="C314" s="4">
        <f t="shared" si="146"/>
        <v>0.10530249997486862</v>
      </c>
      <c r="F314" s="4">
        <v>293</v>
      </c>
      <c r="G314" s="4">
        <f t="shared" ca="1" si="132"/>
        <v>4</v>
      </c>
      <c r="H314" s="4">
        <f t="shared" ca="1" si="163"/>
        <v>4.2429876543209888</v>
      </c>
      <c r="I314" s="4">
        <f t="shared" ca="1" si="133"/>
        <v>2.9630057803468206E-2</v>
      </c>
      <c r="J314" s="4">
        <f t="shared" ca="1" si="164"/>
        <v>-0.88925526297009894</v>
      </c>
      <c r="K314" s="4">
        <f t="shared" ca="1" si="147"/>
        <v>1.3584038424415414</v>
      </c>
      <c r="L314" s="4">
        <f t="shared" ca="1" si="148"/>
        <v>16</v>
      </c>
      <c r="M314" s="4">
        <f t="shared" ca="1" si="134"/>
        <v>1.2550015069164329</v>
      </c>
      <c r="N314" s="4">
        <f t="shared" ca="1" si="149"/>
        <v>0.71587895599835294</v>
      </c>
      <c r="O314" s="4">
        <f t="shared" ca="1" si="150"/>
        <v>8</v>
      </c>
      <c r="P314" s="4">
        <f t="shared" ca="1" si="135"/>
        <v>-0.50620286429517014</v>
      </c>
      <c r="Q314" s="4">
        <f t="shared" ca="1" si="151"/>
        <v>0.74879864262126272</v>
      </c>
      <c r="R314" s="4">
        <f t="shared" ca="1" si="152"/>
        <v>-0.14045662034883621</v>
      </c>
      <c r="S314" s="4">
        <f t="shared" ca="1" si="153"/>
        <v>241</v>
      </c>
      <c r="T314" s="4">
        <f t="shared" ca="1" si="154"/>
        <v>-1</v>
      </c>
      <c r="U314" s="4">
        <f t="shared" ca="1" si="155"/>
        <v>-0.14045662034883621</v>
      </c>
      <c r="V314" s="4">
        <f t="shared" ca="1" si="156"/>
        <v>-1.5362660461241298</v>
      </c>
      <c r="Y314" s="4">
        <v>-0.66990999998495226</v>
      </c>
      <c r="Z314" s="4">
        <v>-2.0437224999909631</v>
      </c>
      <c r="AA314" s="4">
        <v>-3.4211150000089674</v>
      </c>
      <c r="AB314" s="4">
        <v>-1.2221574999848883</v>
      </c>
      <c r="AD314" s="4">
        <v>0.25430249997526744</v>
      </c>
      <c r="AE314" s="4">
        <f t="shared" si="136"/>
        <v>0.10530249997486862</v>
      </c>
      <c r="AF314" s="4">
        <v>293</v>
      </c>
      <c r="AG314" s="2">
        <f t="shared" si="157"/>
        <v>52.239999999999846</v>
      </c>
      <c r="AH314" s="4">
        <f t="shared" si="137"/>
        <v>399</v>
      </c>
      <c r="AI314" s="4">
        <f t="shared" si="138"/>
        <v>1</v>
      </c>
      <c r="AJ314" s="2">
        <f t="shared" si="139"/>
        <v>0</v>
      </c>
      <c r="AK314" s="4">
        <v>293</v>
      </c>
      <c r="AL314" s="4">
        <f t="shared" ca="1" si="140"/>
        <v>-0.14045662034883621</v>
      </c>
      <c r="AM314" s="4">
        <f t="shared" ca="1" si="141"/>
        <v>-1.5362660461241298</v>
      </c>
      <c r="AN314" s="2">
        <f t="shared" si="158"/>
        <v>52.239999999999846</v>
      </c>
      <c r="AO314" s="4">
        <f t="shared" ca="1" si="142"/>
        <v>399</v>
      </c>
      <c r="AP314" s="4">
        <f t="shared" ca="1" si="143"/>
        <v>1</v>
      </c>
      <c r="AQ314" s="2">
        <f t="shared" ca="1" si="144"/>
        <v>0</v>
      </c>
      <c r="AT314" s="10">
        <f t="shared" ca="1" si="159"/>
        <v>0</v>
      </c>
      <c r="AU314" s="10">
        <f t="shared" ca="1" si="160"/>
        <v>0</v>
      </c>
      <c r="AV314" s="10">
        <f t="shared" ca="1" si="161"/>
        <v>0</v>
      </c>
      <c r="AW314" s="10">
        <f t="shared" ca="1" si="162"/>
        <v>0</v>
      </c>
      <c r="AX314" s="10">
        <f t="shared" ca="1" si="145"/>
        <v>-0.14045662034883621</v>
      </c>
    </row>
    <row r="315" spans="2:50" x14ac:dyDescent="0.15">
      <c r="B315" s="4">
        <v>0.10530249997486862</v>
      </c>
      <c r="C315" s="4">
        <f t="shared" si="146"/>
        <v>-0.11169750002437695</v>
      </c>
      <c r="F315" s="4">
        <v>294</v>
      </c>
      <c r="G315" s="4">
        <f t="shared" ca="1" si="132"/>
        <v>4</v>
      </c>
      <c r="H315" s="4">
        <f t="shared" ca="1" si="163"/>
        <v>4.2594567901234583</v>
      </c>
      <c r="I315" s="4">
        <f t="shared" ca="1" si="133"/>
        <v>2.9630057803468206E-2</v>
      </c>
      <c r="J315" s="4">
        <f t="shared" ca="1" si="164"/>
        <v>-0.85962520516663077</v>
      </c>
      <c r="K315" s="4">
        <f t="shared" ca="1" si="147"/>
        <v>0.24104644933407826</v>
      </c>
      <c r="L315" s="4">
        <f t="shared" ca="1" si="148"/>
        <v>18</v>
      </c>
      <c r="M315" s="4">
        <f t="shared" ca="1" si="134"/>
        <v>0.20875234861534941</v>
      </c>
      <c r="N315" s="4">
        <f t="shared" ca="1" si="149"/>
        <v>1.5063208648390789</v>
      </c>
      <c r="O315" s="4">
        <f t="shared" ca="1" si="150"/>
        <v>15</v>
      </c>
      <c r="P315" s="4">
        <f t="shared" ca="1" si="135"/>
        <v>-0.88539318957284852</v>
      </c>
      <c r="Q315" s="4">
        <f t="shared" ca="1" si="151"/>
        <v>-0.6766408409574991</v>
      </c>
      <c r="R315" s="4">
        <f t="shared" ca="1" si="152"/>
        <v>-1.5362660461241298</v>
      </c>
      <c r="S315" s="4">
        <f t="shared" ca="1" si="153"/>
        <v>241</v>
      </c>
      <c r="T315" s="4">
        <f t="shared" ca="1" si="154"/>
        <v>-1</v>
      </c>
      <c r="U315" s="4">
        <f t="shared" ca="1" si="155"/>
        <v>-1.5362660461241298</v>
      </c>
      <c r="V315" s="4">
        <f t="shared" ca="1" si="156"/>
        <v>-1.6086453680585779</v>
      </c>
      <c r="Y315" s="4">
        <v>-1.2829099999862592</v>
      </c>
      <c r="Z315" s="4">
        <v>-4.1427224999885937</v>
      </c>
      <c r="AA315" s="4">
        <v>-1.9171150000083514</v>
      </c>
      <c r="AB315" s="4">
        <v>-0.83515749998497313</v>
      </c>
      <c r="AD315" s="4">
        <v>0.10530249997486862</v>
      </c>
      <c r="AE315" s="4">
        <f t="shared" si="136"/>
        <v>-0.11169750002437695</v>
      </c>
      <c r="AF315" s="4">
        <v>294</v>
      </c>
      <c r="AG315" s="2">
        <f t="shared" si="157"/>
        <v>52.459999999999845</v>
      </c>
      <c r="AH315" s="4">
        <f t="shared" si="137"/>
        <v>399</v>
      </c>
      <c r="AI315" s="4">
        <f t="shared" si="138"/>
        <v>1</v>
      </c>
      <c r="AJ315" s="2">
        <f t="shared" si="139"/>
        <v>0</v>
      </c>
      <c r="AK315" s="4">
        <v>294</v>
      </c>
      <c r="AL315" s="4">
        <f t="shared" ca="1" si="140"/>
        <v>-1.5362660461241298</v>
      </c>
      <c r="AM315" s="4">
        <f t="shared" ca="1" si="141"/>
        <v>-1.6086453680585779</v>
      </c>
      <c r="AN315" s="2">
        <f t="shared" si="158"/>
        <v>52.459999999999845</v>
      </c>
      <c r="AO315" s="4">
        <f t="shared" ca="1" si="142"/>
        <v>399</v>
      </c>
      <c r="AP315" s="4">
        <f t="shared" ca="1" si="143"/>
        <v>1</v>
      </c>
      <c r="AQ315" s="2">
        <f t="shared" ca="1" si="144"/>
        <v>0</v>
      </c>
      <c r="AT315" s="10">
        <f t="shared" ca="1" si="159"/>
        <v>0</v>
      </c>
      <c r="AU315" s="10">
        <f t="shared" ca="1" si="160"/>
        <v>0</v>
      </c>
      <c r="AV315" s="10">
        <f t="shared" ca="1" si="161"/>
        <v>0</v>
      </c>
      <c r="AW315" s="10">
        <f t="shared" ca="1" si="162"/>
        <v>0</v>
      </c>
      <c r="AX315" s="10">
        <f t="shared" ca="1" si="145"/>
        <v>-1.5362660461241298</v>
      </c>
    </row>
    <row r="316" spans="2:50" x14ac:dyDescent="0.15">
      <c r="B316" s="4">
        <v>-0.11169750002437695</v>
      </c>
      <c r="C316" s="4">
        <f t="shared" si="146"/>
        <v>0.12430249997663623</v>
      </c>
      <c r="F316" s="4">
        <v>295</v>
      </c>
      <c r="G316" s="4">
        <f t="shared" ca="1" si="132"/>
        <v>4</v>
      </c>
      <c r="H316" s="4">
        <f t="shared" ca="1" si="163"/>
        <v>4.2759259259259279</v>
      </c>
      <c r="I316" s="4">
        <f t="shared" ca="1" si="133"/>
        <v>2.9630057803468206E-2</v>
      </c>
      <c r="J316" s="4">
        <f t="shared" ca="1" si="164"/>
        <v>-0.8299951473631626</v>
      </c>
      <c r="K316" s="4">
        <f t="shared" ca="1" si="147"/>
        <v>0.778650220695424</v>
      </c>
      <c r="L316" s="4">
        <f t="shared" ca="1" si="148"/>
        <v>20</v>
      </c>
      <c r="M316" s="4">
        <f t="shared" ca="1" si="134"/>
        <v>-0.778650220695424</v>
      </c>
      <c r="N316" s="4">
        <f t="shared" ca="1" si="149"/>
        <v>0.7982425509663249</v>
      </c>
      <c r="O316" s="4">
        <f t="shared" ca="1" si="150"/>
        <v>10</v>
      </c>
      <c r="P316" s="4">
        <f t="shared" ca="1" si="135"/>
        <v>8.6059244347750469E-15</v>
      </c>
      <c r="Q316" s="4">
        <f t="shared" ca="1" si="151"/>
        <v>-0.77865022069541534</v>
      </c>
      <c r="R316" s="4">
        <f t="shared" ca="1" si="152"/>
        <v>-1.6086453680585779</v>
      </c>
      <c r="S316" s="4">
        <f t="shared" ca="1" si="153"/>
        <v>241</v>
      </c>
      <c r="T316" s="4">
        <f t="shared" ca="1" si="154"/>
        <v>-1</v>
      </c>
      <c r="U316" s="4">
        <f t="shared" ca="1" si="155"/>
        <v>-1.6086453680585779</v>
      </c>
      <c r="V316" s="4">
        <f t="shared" ca="1" si="156"/>
        <v>-1.1744522693775279</v>
      </c>
      <c r="Y316" s="4">
        <v>-1.3709099999843488</v>
      </c>
      <c r="Z316" s="4">
        <v>-2.2707224999898301</v>
      </c>
      <c r="AA316" s="4">
        <v>-2.6401150000090468</v>
      </c>
      <c r="AB316" s="4">
        <v>-0.6821574999840152</v>
      </c>
      <c r="AD316" s="4">
        <v>-0.11169750002437695</v>
      </c>
      <c r="AE316" s="4">
        <f t="shared" si="136"/>
        <v>0.12430249997663623</v>
      </c>
      <c r="AF316" s="4">
        <v>295</v>
      </c>
      <c r="AG316" s="2">
        <f t="shared" si="157"/>
        <v>52.679999999999843</v>
      </c>
      <c r="AH316" s="4">
        <f t="shared" si="137"/>
        <v>399</v>
      </c>
      <c r="AI316" s="4">
        <f t="shared" si="138"/>
        <v>1</v>
      </c>
      <c r="AJ316" s="2">
        <f t="shared" si="139"/>
        <v>0</v>
      </c>
      <c r="AK316" s="4">
        <v>295</v>
      </c>
      <c r="AL316" s="4">
        <f t="shared" ca="1" si="140"/>
        <v>-1.6086453680585779</v>
      </c>
      <c r="AM316" s="4">
        <f t="shared" ca="1" si="141"/>
        <v>-1.1744522693775279</v>
      </c>
      <c r="AN316" s="2">
        <f t="shared" si="158"/>
        <v>52.679999999999843</v>
      </c>
      <c r="AO316" s="4">
        <f t="shared" ca="1" si="142"/>
        <v>399</v>
      </c>
      <c r="AP316" s="4">
        <f t="shared" ca="1" si="143"/>
        <v>1</v>
      </c>
      <c r="AQ316" s="2">
        <f t="shared" ca="1" si="144"/>
        <v>0</v>
      </c>
      <c r="AT316" s="10">
        <f t="shared" ca="1" si="159"/>
        <v>0</v>
      </c>
      <c r="AU316" s="10">
        <f t="shared" ca="1" si="160"/>
        <v>0</v>
      </c>
      <c r="AV316" s="10">
        <f t="shared" ca="1" si="161"/>
        <v>0</v>
      </c>
      <c r="AW316" s="10">
        <f t="shared" ca="1" si="162"/>
        <v>0</v>
      </c>
      <c r="AX316" s="10">
        <f t="shared" ca="1" si="145"/>
        <v>-1.6086453680585779</v>
      </c>
    </row>
    <row r="317" spans="2:50" x14ac:dyDescent="0.15">
      <c r="B317" s="4">
        <v>0.12430249997663623</v>
      </c>
      <c r="C317" s="4">
        <f t="shared" si="146"/>
        <v>0.42630249997444025</v>
      </c>
      <c r="F317" s="4">
        <v>296</v>
      </c>
      <c r="G317" s="4">
        <f t="shared" ca="1" si="132"/>
        <v>4</v>
      </c>
      <c r="H317" s="4">
        <f t="shared" ca="1" si="163"/>
        <v>4.2923950617283975</v>
      </c>
      <c r="I317" s="4">
        <f t="shared" ca="1" si="133"/>
        <v>2.9630057803468206E-2</v>
      </c>
      <c r="J317" s="4">
        <f t="shared" ca="1" si="164"/>
        <v>-0.80036508955969443</v>
      </c>
      <c r="K317" s="4">
        <f t="shared" ca="1" si="147"/>
        <v>0.57652487286682708</v>
      </c>
      <c r="L317" s="4">
        <f t="shared" ca="1" si="148"/>
        <v>7</v>
      </c>
      <c r="M317" s="4">
        <f t="shared" ca="1" si="134"/>
        <v>0.56207019062494834</v>
      </c>
      <c r="N317" s="4">
        <f t="shared" ca="1" si="149"/>
        <v>1.731569907815339</v>
      </c>
      <c r="O317" s="4">
        <f t="shared" ca="1" si="150"/>
        <v>11</v>
      </c>
      <c r="P317" s="4">
        <f t="shared" ca="1" si="135"/>
        <v>-0.93615737044278191</v>
      </c>
      <c r="Q317" s="4">
        <f t="shared" ca="1" si="151"/>
        <v>-0.37408717981783357</v>
      </c>
      <c r="R317" s="4">
        <f t="shared" ca="1" si="152"/>
        <v>-1.1744522693775279</v>
      </c>
      <c r="S317" s="4">
        <f t="shared" ca="1" si="153"/>
        <v>241</v>
      </c>
      <c r="T317" s="4">
        <f t="shared" ca="1" si="154"/>
        <v>-1</v>
      </c>
      <c r="U317" s="4">
        <f t="shared" ca="1" si="155"/>
        <v>-1.1744522693775279</v>
      </c>
      <c r="V317" s="4">
        <f t="shared" ca="1" si="156"/>
        <v>-0.47915911175000248</v>
      </c>
      <c r="Y317" s="4">
        <v>-0.55590999998500479</v>
      </c>
      <c r="Z317" s="4">
        <v>-1.3177224999907367</v>
      </c>
      <c r="AA317" s="4">
        <v>-3.4121150000068212</v>
      </c>
      <c r="AB317" s="4">
        <v>-1.8941574999864486</v>
      </c>
      <c r="AD317" s="4">
        <v>0.12430249997663623</v>
      </c>
      <c r="AE317" s="4">
        <f t="shared" si="136"/>
        <v>0.42630249997444025</v>
      </c>
      <c r="AF317" s="4">
        <v>296</v>
      </c>
      <c r="AG317" s="2">
        <f t="shared" si="157"/>
        <v>52.899999999999842</v>
      </c>
      <c r="AH317" s="4">
        <f t="shared" si="137"/>
        <v>399</v>
      </c>
      <c r="AI317" s="4">
        <f t="shared" si="138"/>
        <v>1</v>
      </c>
      <c r="AJ317" s="2">
        <f t="shared" si="139"/>
        <v>0</v>
      </c>
      <c r="AK317" s="4">
        <v>296</v>
      </c>
      <c r="AL317" s="4">
        <f t="shared" ca="1" si="140"/>
        <v>-1.1744522693775279</v>
      </c>
      <c r="AM317" s="4">
        <f t="shared" ca="1" si="141"/>
        <v>-0.47915911175000248</v>
      </c>
      <c r="AN317" s="2">
        <f t="shared" si="158"/>
        <v>52.899999999999842</v>
      </c>
      <c r="AO317" s="4">
        <f t="shared" ca="1" si="142"/>
        <v>399</v>
      </c>
      <c r="AP317" s="4">
        <f t="shared" ca="1" si="143"/>
        <v>1</v>
      </c>
      <c r="AQ317" s="2">
        <f t="shared" ca="1" si="144"/>
        <v>0</v>
      </c>
      <c r="AT317" s="10">
        <f t="shared" ca="1" si="159"/>
        <v>0</v>
      </c>
      <c r="AU317" s="10">
        <f t="shared" ca="1" si="160"/>
        <v>0</v>
      </c>
      <c r="AV317" s="10">
        <f t="shared" ca="1" si="161"/>
        <v>0</v>
      </c>
      <c r="AW317" s="10">
        <f t="shared" ca="1" si="162"/>
        <v>0</v>
      </c>
      <c r="AX317" s="10">
        <f t="shared" ca="1" si="145"/>
        <v>-1.1744522693775279</v>
      </c>
    </row>
    <row r="318" spans="2:50" x14ac:dyDescent="0.15">
      <c r="B318" s="4">
        <v>0.42630249997444025</v>
      </c>
      <c r="C318" s="4">
        <f t="shared" si="146"/>
        <v>0.2633024999738609</v>
      </c>
      <c r="F318" s="4">
        <v>297</v>
      </c>
      <c r="G318" s="4">
        <f t="shared" ca="1" si="132"/>
        <v>4</v>
      </c>
      <c r="H318" s="4">
        <f t="shared" ca="1" si="163"/>
        <v>4.308864197530867</v>
      </c>
      <c r="I318" s="4">
        <f t="shared" ca="1" si="133"/>
        <v>2.9630057803468206E-2</v>
      </c>
      <c r="J318" s="4">
        <f t="shared" ca="1" si="164"/>
        <v>-0.77073503175622626</v>
      </c>
      <c r="K318" s="4">
        <f t="shared" ca="1" si="147"/>
        <v>1.0939508674337655</v>
      </c>
      <c r="L318" s="4">
        <f t="shared" ca="1" si="148"/>
        <v>10</v>
      </c>
      <c r="M318" s="4">
        <f t="shared" ca="1" si="134"/>
        <v>-1.040409100979617</v>
      </c>
      <c r="N318" s="4">
        <f t="shared" ca="1" si="149"/>
        <v>1.3319850209858408</v>
      </c>
      <c r="O318" s="4">
        <f t="shared" ca="1" si="150"/>
        <v>4</v>
      </c>
      <c r="P318" s="4">
        <f t="shared" ca="1" si="135"/>
        <v>1.3319850209858408</v>
      </c>
      <c r="Q318" s="4">
        <f t="shared" ca="1" si="151"/>
        <v>0.29157592000622379</v>
      </c>
      <c r="R318" s="4">
        <f t="shared" ca="1" si="152"/>
        <v>-0.47915911175000248</v>
      </c>
      <c r="S318" s="4">
        <f t="shared" ca="1" si="153"/>
        <v>241</v>
      </c>
      <c r="T318" s="4">
        <f t="shared" ca="1" si="154"/>
        <v>-1</v>
      </c>
      <c r="U318" s="4">
        <f t="shared" ca="1" si="155"/>
        <v>-0.47915911175000248</v>
      </c>
      <c r="V318" s="4">
        <f t="shared" ca="1" si="156"/>
        <v>-0.90161025492291058</v>
      </c>
      <c r="Y318" s="4">
        <v>-0.19590999998442271</v>
      </c>
      <c r="Z318" s="4">
        <v>-2.114722499989341</v>
      </c>
      <c r="AA318" s="4">
        <v>-1.4501150000079122</v>
      </c>
      <c r="AB318" s="4">
        <v>1.2628425000151822</v>
      </c>
      <c r="AD318" s="4">
        <v>0.42630249997444025</v>
      </c>
      <c r="AE318" s="4">
        <f t="shared" si="136"/>
        <v>0.2633024999738609</v>
      </c>
      <c r="AF318" s="4">
        <v>297</v>
      </c>
      <c r="AG318" s="2">
        <f t="shared" si="157"/>
        <v>53.119999999999841</v>
      </c>
      <c r="AH318" s="4">
        <f t="shared" si="137"/>
        <v>399</v>
      </c>
      <c r="AI318" s="4">
        <f t="shared" si="138"/>
        <v>1</v>
      </c>
      <c r="AJ318" s="2">
        <f t="shared" si="139"/>
        <v>0</v>
      </c>
      <c r="AK318" s="4">
        <v>297</v>
      </c>
      <c r="AL318" s="4">
        <f t="shared" ca="1" si="140"/>
        <v>-0.47915911175000248</v>
      </c>
      <c r="AM318" s="4">
        <f t="shared" ca="1" si="141"/>
        <v>-0.90161025492291058</v>
      </c>
      <c r="AN318" s="2">
        <f t="shared" si="158"/>
        <v>53.119999999999841</v>
      </c>
      <c r="AO318" s="4">
        <f t="shared" ca="1" si="142"/>
        <v>399</v>
      </c>
      <c r="AP318" s="4">
        <f t="shared" ca="1" si="143"/>
        <v>1</v>
      </c>
      <c r="AQ318" s="2">
        <f t="shared" ca="1" si="144"/>
        <v>0</v>
      </c>
      <c r="AT318" s="10">
        <f t="shared" ca="1" si="159"/>
        <v>0</v>
      </c>
      <c r="AU318" s="10">
        <f t="shared" ca="1" si="160"/>
        <v>0</v>
      </c>
      <c r="AV318" s="10">
        <f t="shared" ca="1" si="161"/>
        <v>0</v>
      </c>
      <c r="AW318" s="10">
        <f t="shared" ca="1" si="162"/>
        <v>0</v>
      </c>
      <c r="AX318" s="10">
        <f t="shared" ca="1" si="145"/>
        <v>-0.47915911175000248</v>
      </c>
    </row>
    <row r="319" spans="2:50" x14ac:dyDescent="0.15">
      <c r="B319" s="4">
        <v>0.2633024999738609</v>
      </c>
      <c r="C319" s="4">
        <f t="shared" si="146"/>
        <v>1.9903024999763375</v>
      </c>
      <c r="F319" s="4">
        <v>298</v>
      </c>
      <c r="G319" s="4">
        <f t="shared" ca="1" si="132"/>
        <v>4</v>
      </c>
      <c r="H319" s="4">
        <f t="shared" ca="1" si="163"/>
        <v>4.3253333333333366</v>
      </c>
      <c r="I319" s="4">
        <f t="shared" ca="1" si="133"/>
        <v>2.9630057803468206E-2</v>
      </c>
      <c r="J319" s="4">
        <f t="shared" ca="1" si="164"/>
        <v>-0.74110497395275809</v>
      </c>
      <c r="K319" s="4">
        <f t="shared" ca="1" si="147"/>
        <v>0.24716834890833767</v>
      </c>
      <c r="L319" s="4">
        <f t="shared" ca="1" si="148"/>
        <v>8</v>
      </c>
      <c r="M319" s="4">
        <f t="shared" ca="1" si="134"/>
        <v>0.24716834890833767</v>
      </c>
      <c r="N319" s="4">
        <f t="shared" ca="1" si="149"/>
        <v>0.93959186096175484</v>
      </c>
      <c r="O319" s="4">
        <f t="shared" ca="1" si="150"/>
        <v>7</v>
      </c>
      <c r="P319" s="4">
        <f t="shared" ca="1" si="135"/>
        <v>-0.4076736298784901</v>
      </c>
      <c r="Q319" s="4">
        <f t="shared" ca="1" si="151"/>
        <v>-0.16050528097015243</v>
      </c>
      <c r="R319" s="4">
        <f t="shared" ca="1" si="152"/>
        <v>-0.90161025492291058</v>
      </c>
      <c r="S319" s="4">
        <f t="shared" ca="1" si="153"/>
        <v>241</v>
      </c>
      <c r="T319" s="4">
        <f t="shared" ca="1" si="154"/>
        <v>-1</v>
      </c>
      <c r="U319" s="4">
        <f t="shared" ca="1" si="155"/>
        <v>-0.90161025492291058</v>
      </c>
      <c r="V319" s="4">
        <f t="shared" ca="1" si="156"/>
        <v>-1.9325190736117337</v>
      </c>
      <c r="Y319" s="4">
        <v>-1.1209099999831551</v>
      </c>
      <c r="Z319" s="4">
        <v>-1.9807224999901507</v>
      </c>
      <c r="AA319" s="4">
        <v>-3.305115000006964</v>
      </c>
      <c r="AB319" s="4">
        <v>1.7108425000138539</v>
      </c>
      <c r="AD319" s="4">
        <v>0.2633024999738609</v>
      </c>
      <c r="AE319" s="4">
        <f t="shared" si="136"/>
        <v>1.9903024999763375</v>
      </c>
      <c r="AF319" s="4">
        <v>298</v>
      </c>
      <c r="AG319" s="2">
        <f t="shared" si="157"/>
        <v>53.33999999999984</v>
      </c>
      <c r="AH319" s="4">
        <f t="shared" si="137"/>
        <v>399</v>
      </c>
      <c r="AI319" s="4">
        <f t="shared" si="138"/>
        <v>1</v>
      </c>
      <c r="AJ319" s="2">
        <f t="shared" si="139"/>
        <v>0</v>
      </c>
      <c r="AK319" s="4">
        <v>298</v>
      </c>
      <c r="AL319" s="4">
        <f t="shared" ca="1" si="140"/>
        <v>-0.90161025492291058</v>
      </c>
      <c r="AM319" s="4">
        <f t="shared" ca="1" si="141"/>
        <v>-1.9325190736117337</v>
      </c>
      <c r="AN319" s="2">
        <f t="shared" si="158"/>
        <v>53.33999999999984</v>
      </c>
      <c r="AO319" s="4">
        <f t="shared" ca="1" si="142"/>
        <v>399</v>
      </c>
      <c r="AP319" s="4">
        <f t="shared" ca="1" si="143"/>
        <v>1</v>
      </c>
      <c r="AQ319" s="2">
        <f t="shared" ca="1" si="144"/>
        <v>0</v>
      </c>
      <c r="AT319" s="10">
        <f t="shared" ca="1" si="159"/>
        <v>0</v>
      </c>
      <c r="AU319" s="10">
        <f t="shared" ca="1" si="160"/>
        <v>0</v>
      </c>
      <c r="AV319" s="10">
        <f t="shared" ca="1" si="161"/>
        <v>0</v>
      </c>
      <c r="AW319" s="10">
        <f t="shared" ca="1" si="162"/>
        <v>0</v>
      </c>
      <c r="AX319" s="10">
        <f t="shared" ca="1" si="145"/>
        <v>-0.90161025492291058</v>
      </c>
    </row>
    <row r="320" spans="2:50" x14ac:dyDescent="0.15">
      <c r="B320" s="4">
        <v>1.9903024999763375</v>
      </c>
      <c r="C320" s="4">
        <f t="shared" si="146"/>
        <v>-0.67169750002449291</v>
      </c>
      <c r="F320" s="4">
        <v>299</v>
      </c>
      <c r="G320" s="4">
        <f t="shared" ca="1" si="132"/>
        <v>4</v>
      </c>
      <c r="H320" s="4">
        <f t="shared" ca="1" si="163"/>
        <v>4.3418024691358061</v>
      </c>
      <c r="I320" s="4">
        <f t="shared" ca="1" si="133"/>
        <v>2.9630057803468206E-2</v>
      </c>
      <c r="J320" s="4">
        <f t="shared" ca="1" si="164"/>
        <v>-0.71147491614928993</v>
      </c>
      <c r="K320" s="4">
        <f t="shared" ca="1" si="147"/>
        <v>1.2020844642913122</v>
      </c>
      <c r="L320" s="4">
        <f t="shared" ca="1" si="148"/>
        <v>6</v>
      </c>
      <c r="M320" s="4">
        <f t="shared" ca="1" si="134"/>
        <v>-1.0410356835709038</v>
      </c>
      <c r="N320" s="4">
        <f t="shared" ca="1" si="149"/>
        <v>0.20785588171538483</v>
      </c>
      <c r="O320" s="4">
        <f t="shared" ca="1" si="150"/>
        <v>6</v>
      </c>
      <c r="P320" s="4">
        <f t="shared" ca="1" si="135"/>
        <v>-0.18000847389154001</v>
      </c>
      <c r="Q320" s="4">
        <f t="shared" ca="1" si="151"/>
        <v>-1.2210441574624438</v>
      </c>
      <c r="R320" s="4">
        <f t="shared" ca="1" si="152"/>
        <v>-1.9325190736117337</v>
      </c>
      <c r="S320" s="4">
        <f t="shared" ca="1" si="153"/>
        <v>241</v>
      </c>
      <c r="T320" s="4">
        <f t="shared" ca="1" si="154"/>
        <v>-1</v>
      </c>
      <c r="U320" s="4">
        <f t="shared" ca="1" si="155"/>
        <v>-1.9325190736117337</v>
      </c>
      <c r="V320" s="4">
        <f t="shared" ca="1" si="156"/>
        <v>-1.4927786795499842</v>
      </c>
      <c r="Y320" s="4">
        <v>1.0050900000138085</v>
      </c>
      <c r="Z320" s="4">
        <v>0.32527750001065669</v>
      </c>
      <c r="AA320" s="4">
        <v>-1.8371150000078273</v>
      </c>
      <c r="AB320" s="4">
        <v>-0.96215749998407318</v>
      </c>
      <c r="AD320" s="4">
        <v>1.9903024999763375</v>
      </c>
      <c r="AE320" s="4">
        <f t="shared" si="136"/>
        <v>-0.67169750002449291</v>
      </c>
      <c r="AF320" s="4">
        <v>299</v>
      </c>
      <c r="AG320" s="2">
        <f t="shared" si="157"/>
        <v>53.559999999999839</v>
      </c>
      <c r="AH320" s="4">
        <f t="shared" si="137"/>
        <v>399</v>
      </c>
      <c r="AI320" s="4">
        <f t="shared" si="138"/>
        <v>1</v>
      </c>
      <c r="AJ320" s="2">
        <f t="shared" si="139"/>
        <v>0</v>
      </c>
      <c r="AK320" s="4">
        <v>299</v>
      </c>
      <c r="AL320" s="4">
        <f t="shared" ca="1" si="140"/>
        <v>-1.9325190736117337</v>
      </c>
      <c r="AM320" s="4">
        <f t="shared" ca="1" si="141"/>
        <v>-1.4927786795499842</v>
      </c>
      <c r="AN320" s="2">
        <f t="shared" si="158"/>
        <v>53.559999999999839</v>
      </c>
      <c r="AO320" s="4">
        <f t="shared" ca="1" si="142"/>
        <v>399</v>
      </c>
      <c r="AP320" s="4">
        <f t="shared" ca="1" si="143"/>
        <v>1</v>
      </c>
      <c r="AQ320" s="2">
        <f t="shared" ca="1" si="144"/>
        <v>0</v>
      </c>
      <c r="AT320" s="10">
        <f t="shared" ca="1" si="159"/>
        <v>0</v>
      </c>
      <c r="AU320" s="10">
        <f t="shared" ca="1" si="160"/>
        <v>0</v>
      </c>
      <c r="AV320" s="10">
        <f t="shared" ca="1" si="161"/>
        <v>0</v>
      </c>
      <c r="AW320" s="10">
        <f t="shared" ca="1" si="162"/>
        <v>0</v>
      </c>
      <c r="AX320" s="10">
        <f t="shared" ca="1" si="145"/>
        <v>-1.9325190736117337</v>
      </c>
    </row>
    <row r="321" spans="2:50" x14ac:dyDescent="0.15">
      <c r="B321" s="4">
        <v>-0.67169750002449291</v>
      </c>
      <c r="C321" s="4">
        <f t="shared" si="146"/>
        <v>-0.56169750002510455</v>
      </c>
      <c r="F321" s="4">
        <v>300</v>
      </c>
      <c r="G321" s="4">
        <f t="shared" ca="1" si="132"/>
        <v>4</v>
      </c>
      <c r="H321" s="4">
        <f t="shared" ca="1" si="163"/>
        <v>4.3582716049382757</v>
      </c>
      <c r="I321" s="4">
        <f t="shared" ca="1" si="133"/>
        <v>2.9630057803468206E-2</v>
      </c>
      <c r="J321" s="4">
        <f t="shared" ca="1" si="164"/>
        <v>-0.68184485834582176</v>
      </c>
      <c r="K321" s="4">
        <f t="shared" ca="1" si="147"/>
        <v>1.2948365310611682</v>
      </c>
      <c r="L321" s="4">
        <f t="shared" ca="1" si="148"/>
        <v>19</v>
      </c>
      <c r="M321" s="4">
        <f t="shared" ca="1" si="134"/>
        <v>-1.2552148775586589</v>
      </c>
      <c r="N321" s="4">
        <f t="shared" ca="1" si="149"/>
        <v>1.0239633715199066</v>
      </c>
      <c r="O321" s="4">
        <f t="shared" ca="1" si="150"/>
        <v>14</v>
      </c>
      <c r="P321" s="4">
        <f t="shared" ca="1" si="135"/>
        <v>0.44428105635449633</v>
      </c>
      <c r="Q321" s="4">
        <f t="shared" ca="1" si="151"/>
        <v>-0.81093382120416257</v>
      </c>
      <c r="R321" s="4">
        <f t="shared" ca="1" si="152"/>
        <v>-1.4927786795499842</v>
      </c>
      <c r="S321" s="4">
        <f t="shared" ca="1" si="153"/>
        <v>241</v>
      </c>
      <c r="T321" s="4">
        <f t="shared" ca="1" si="154"/>
        <v>-1</v>
      </c>
      <c r="U321" s="4">
        <f t="shared" ca="1" si="155"/>
        <v>-1.4927786795499842</v>
      </c>
      <c r="V321" s="4">
        <f t="shared" ca="1" si="156"/>
        <v>-0.31289840092461541</v>
      </c>
      <c r="Y321" s="4">
        <v>-0.66890999998392431</v>
      </c>
      <c r="Z321" s="4">
        <v>-1.958722499988852</v>
      </c>
      <c r="AA321" s="4">
        <v>-2.0541150000070729</v>
      </c>
      <c r="AB321" s="4">
        <v>0.90484250001310329</v>
      </c>
      <c r="AD321" s="4">
        <v>-0.67169750002449291</v>
      </c>
      <c r="AE321" s="4">
        <f t="shared" si="136"/>
        <v>-0.56169750002510455</v>
      </c>
      <c r="AF321" s="4">
        <v>300</v>
      </c>
      <c r="AG321" s="2">
        <f t="shared" si="157"/>
        <v>53.779999999999838</v>
      </c>
      <c r="AH321" s="4">
        <f t="shared" si="137"/>
        <v>399</v>
      </c>
      <c r="AI321" s="4">
        <f t="shared" si="138"/>
        <v>1</v>
      </c>
      <c r="AJ321" s="2">
        <f t="shared" si="139"/>
        <v>0</v>
      </c>
      <c r="AK321" s="4">
        <v>300</v>
      </c>
      <c r="AL321" s="4">
        <f t="shared" ca="1" si="140"/>
        <v>-1.4927786795499842</v>
      </c>
      <c r="AM321" s="4">
        <f t="shared" ca="1" si="141"/>
        <v>-0.31289840092461541</v>
      </c>
      <c r="AN321" s="2">
        <f t="shared" si="158"/>
        <v>53.779999999999838</v>
      </c>
      <c r="AO321" s="4">
        <f t="shared" ca="1" si="142"/>
        <v>399</v>
      </c>
      <c r="AP321" s="4">
        <f t="shared" ca="1" si="143"/>
        <v>1</v>
      </c>
      <c r="AQ321" s="2">
        <f t="shared" ca="1" si="144"/>
        <v>0</v>
      </c>
      <c r="AT321" s="10">
        <f t="shared" ca="1" si="159"/>
        <v>0</v>
      </c>
      <c r="AU321" s="10">
        <f t="shared" ca="1" si="160"/>
        <v>0</v>
      </c>
      <c r="AV321" s="10">
        <f t="shared" ca="1" si="161"/>
        <v>0</v>
      </c>
      <c r="AW321" s="10">
        <f t="shared" ca="1" si="162"/>
        <v>0</v>
      </c>
      <c r="AX321" s="10">
        <f t="shared" ca="1" si="145"/>
        <v>-1.4927786795499842</v>
      </c>
    </row>
    <row r="322" spans="2:50" x14ac:dyDescent="0.15">
      <c r="B322" s="4">
        <v>-0.56169750002510455</v>
      </c>
      <c r="C322" s="4">
        <f t="shared" si="146"/>
        <v>-0.54669750002389605</v>
      </c>
      <c r="F322" s="4">
        <v>301</v>
      </c>
      <c r="G322" s="4">
        <f t="shared" ca="1" si="132"/>
        <v>4</v>
      </c>
      <c r="H322" s="4">
        <f t="shared" ca="1" si="163"/>
        <v>4.3747407407407453</v>
      </c>
      <c r="I322" s="4">
        <f t="shared" ca="1" si="133"/>
        <v>2.9630057803468206E-2</v>
      </c>
      <c r="J322" s="4">
        <f t="shared" ca="1" si="164"/>
        <v>-0.65221480054235359</v>
      </c>
      <c r="K322" s="4">
        <f t="shared" ca="1" si="147"/>
        <v>0.33844042671008523</v>
      </c>
      <c r="L322" s="4">
        <f t="shared" ca="1" si="148"/>
        <v>8</v>
      </c>
      <c r="M322" s="4">
        <f t="shared" ca="1" si="134"/>
        <v>-0.23931352075436629</v>
      </c>
      <c r="N322" s="4">
        <f t="shared" ca="1" si="149"/>
        <v>1.6918007072499561</v>
      </c>
      <c r="O322" s="4">
        <f t="shared" ca="1" si="150"/>
        <v>9</v>
      </c>
      <c r="P322" s="4">
        <f t="shared" ca="1" si="135"/>
        <v>0.57862992037210448</v>
      </c>
      <c r="Q322" s="4">
        <f t="shared" ca="1" si="151"/>
        <v>0.33931639961773818</v>
      </c>
      <c r="R322" s="4">
        <f t="shared" ca="1" si="152"/>
        <v>-0.31289840092461541</v>
      </c>
      <c r="S322" s="4">
        <f t="shared" ca="1" si="153"/>
        <v>241</v>
      </c>
      <c r="T322" s="4">
        <f t="shared" ca="1" si="154"/>
        <v>-1</v>
      </c>
      <c r="U322" s="4">
        <f t="shared" ca="1" si="155"/>
        <v>-0.31289840092461541</v>
      </c>
      <c r="V322" s="4">
        <f t="shared" ca="1" si="156"/>
        <v>-0.73300299193623686</v>
      </c>
      <c r="Y322" s="4">
        <v>-0.75990999998509778</v>
      </c>
      <c r="Z322" s="4">
        <v>2.1352775000096358</v>
      </c>
      <c r="AA322" s="4">
        <v>-1.1471150000090802</v>
      </c>
      <c r="AB322" s="4">
        <v>-1.4761574999866411</v>
      </c>
      <c r="AD322" s="4">
        <v>-0.56169750002510455</v>
      </c>
      <c r="AE322" s="4">
        <f t="shared" si="136"/>
        <v>-0.54669750002389605</v>
      </c>
      <c r="AF322" s="4">
        <v>301</v>
      </c>
      <c r="AG322" s="2">
        <f t="shared" si="157"/>
        <v>53.999999999999837</v>
      </c>
      <c r="AH322" s="4">
        <f t="shared" si="137"/>
        <v>399</v>
      </c>
      <c r="AI322" s="4">
        <f t="shared" si="138"/>
        <v>1</v>
      </c>
      <c r="AJ322" s="2">
        <f t="shared" si="139"/>
        <v>0</v>
      </c>
      <c r="AK322" s="4">
        <v>301</v>
      </c>
      <c r="AL322" s="4">
        <f t="shared" ca="1" si="140"/>
        <v>-0.31289840092461541</v>
      </c>
      <c r="AM322" s="4">
        <f t="shared" ca="1" si="141"/>
        <v>-0.73300299193623686</v>
      </c>
      <c r="AN322" s="2">
        <f t="shared" si="158"/>
        <v>53.999999999999837</v>
      </c>
      <c r="AO322" s="4">
        <f t="shared" ca="1" si="142"/>
        <v>399</v>
      </c>
      <c r="AP322" s="4">
        <f t="shared" ca="1" si="143"/>
        <v>1</v>
      </c>
      <c r="AQ322" s="2">
        <f t="shared" ca="1" si="144"/>
        <v>0</v>
      </c>
      <c r="AT322" s="10">
        <f t="shared" ca="1" si="159"/>
        <v>0</v>
      </c>
      <c r="AU322" s="10">
        <f t="shared" ca="1" si="160"/>
        <v>0</v>
      </c>
      <c r="AV322" s="10">
        <f t="shared" ca="1" si="161"/>
        <v>0</v>
      </c>
      <c r="AW322" s="10">
        <f t="shared" ca="1" si="162"/>
        <v>0</v>
      </c>
      <c r="AX322" s="10">
        <f t="shared" ca="1" si="145"/>
        <v>-0.31289840092461541</v>
      </c>
    </row>
    <row r="323" spans="2:50" x14ac:dyDescent="0.15">
      <c r="B323" s="4">
        <v>-0.54669750002389605</v>
      </c>
      <c r="C323" s="4">
        <f t="shared" si="146"/>
        <v>-0.48169750002458045</v>
      </c>
      <c r="F323" s="4">
        <v>302</v>
      </c>
      <c r="G323" s="4">
        <f t="shared" ca="1" si="132"/>
        <v>4</v>
      </c>
      <c r="H323" s="4">
        <f t="shared" ca="1" si="163"/>
        <v>4.3912098765432148</v>
      </c>
      <c r="I323" s="4">
        <f t="shared" ca="1" si="133"/>
        <v>2.9630057803468206E-2</v>
      </c>
      <c r="J323" s="4">
        <f t="shared" ca="1" si="164"/>
        <v>-0.62258474273888542</v>
      </c>
      <c r="K323" s="4">
        <f t="shared" ca="1" si="147"/>
        <v>0.23489912660040299</v>
      </c>
      <c r="L323" s="4">
        <f t="shared" ca="1" si="148"/>
        <v>20</v>
      </c>
      <c r="M323" s="4">
        <f t="shared" ca="1" si="134"/>
        <v>0.13807024239209809</v>
      </c>
      <c r="N323" s="4">
        <f t="shared" ca="1" si="149"/>
        <v>0.26127626206425575</v>
      </c>
      <c r="O323" s="4">
        <f t="shared" ca="1" si="150"/>
        <v>10</v>
      </c>
      <c r="P323" s="4">
        <f t="shared" ca="1" si="135"/>
        <v>0.2484884915894495</v>
      </c>
      <c r="Q323" s="4">
        <f t="shared" ca="1" si="151"/>
        <v>-0.11041824919735141</v>
      </c>
      <c r="R323" s="4">
        <f t="shared" ca="1" si="152"/>
        <v>-0.73300299193623686</v>
      </c>
      <c r="S323" s="4">
        <f t="shared" ca="1" si="153"/>
        <v>241</v>
      </c>
      <c r="T323" s="4">
        <f t="shared" ca="1" si="154"/>
        <v>-1</v>
      </c>
      <c r="U323" s="4">
        <f t="shared" ca="1" si="155"/>
        <v>-0.73300299193623686</v>
      </c>
      <c r="V323" s="4">
        <f t="shared" ca="1" si="156"/>
        <v>-0.35288135387414954</v>
      </c>
      <c r="Y323" s="4">
        <v>-2.6299099999853581</v>
      </c>
      <c r="Z323" s="4">
        <v>1.4662775000111594</v>
      </c>
      <c r="AA323" s="4">
        <v>-1.2161150000089549</v>
      </c>
      <c r="AB323" s="4">
        <v>-3.5151574999865431</v>
      </c>
      <c r="AD323" s="4">
        <v>-0.54669750002389605</v>
      </c>
      <c r="AE323" s="4">
        <f t="shared" si="136"/>
        <v>-0.48169750002458045</v>
      </c>
      <c r="AF323" s="4">
        <v>302</v>
      </c>
      <c r="AG323" s="2">
        <f t="shared" si="157"/>
        <v>54.219999999999835</v>
      </c>
      <c r="AH323" s="4">
        <f t="shared" si="137"/>
        <v>399</v>
      </c>
      <c r="AI323" s="4">
        <f t="shared" si="138"/>
        <v>1</v>
      </c>
      <c r="AJ323" s="2">
        <f t="shared" si="139"/>
        <v>0</v>
      </c>
      <c r="AK323" s="4">
        <v>302</v>
      </c>
      <c r="AL323" s="4">
        <f t="shared" ca="1" si="140"/>
        <v>-0.73300299193623686</v>
      </c>
      <c r="AM323" s="4">
        <f t="shared" ca="1" si="141"/>
        <v>-0.35288135387414954</v>
      </c>
      <c r="AN323" s="2">
        <f t="shared" si="158"/>
        <v>54.219999999999835</v>
      </c>
      <c r="AO323" s="4">
        <f t="shared" ca="1" si="142"/>
        <v>399</v>
      </c>
      <c r="AP323" s="4">
        <f t="shared" ca="1" si="143"/>
        <v>1</v>
      </c>
      <c r="AQ323" s="2">
        <f t="shared" ca="1" si="144"/>
        <v>0</v>
      </c>
      <c r="AT323" s="10">
        <f t="shared" ca="1" si="159"/>
        <v>0</v>
      </c>
      <c r="AU323" s="10">
        <f t="shared" ca="1" si="160"/>
        <v>0</v>
      </c>
      <c r="AV323" s="10">
        <f t="shared" ca="1" si="161"/>
        <v>0</v>
      </c>
      <c r="AW323" s="10">
        <f t="shared" ca="1" si="162"/>
        <v>0</v>
      </c>
      <c r="AX323" s="10">
        <f t="shared" ca="1" si="145"/>
        <v>-0.73300299193623686</v>
      </c>
    </row>
    <row r="324" spans="2:50" x14ac:dyDescent="0.15">
      <c r="B324" s="4">
        <v>-0.48169750002458045</v>
      </c>
      <c r="C324" s="4">
        <f t="shared" si="146"/>
        <v>0.52630249997420719</v>
      </c>
      <c r="F324" s="4">
        <v>303</v>
      </c>
      <c r="G324" s="4">
        <f t="shared" ca="1" si="132"/>
        <v>4</v>
      </c>
      <c r="H324" s="4">
        <f t="shared" ca="1" si="163"/>
        <v>4.4076790123456844</v>
      </c>
      <c r="I324" s="4">
        <f t="shared" ca="1" si="133"/>
        <v>2.9630057803468206E-2</v>
      </c>
      <c r="J324" s="4">
        <f t="shared" ca="1" si="164"/>
        <v>-0.59295468493541725</v>
      </c>
      <c r="K324" s="4">
        <f t="shared" ca="1" si="147"/>
        <v>1.5640478334822923</v>
      </c>
      <c r="L324" s="4">
        <f t="shared" ca="1" si="148"/>
        <v>17</v>
      </c>
      <c r="M324" s="4">
        <f t="shared" ca="1" si="134"/>
        <v>-1.4000782064567665</v>
      </c>
      <c r="N324" s="4">
        <f t="shared" ca="1" si="149"/>
        <v>1.7245573837265327</v>
      </c>
      <c r="O324" s="4">
        <f t="shared" ca="1" si="150"/>
        <v>15</v>
      </c>
      <c r="P324" s="4">
        <f t="shared" ca="1" si="135"/>
        <v>1.6401515375180342</v>
      </c>
      <c r="Q324" s="4">
        <f t="shared" ca="1" si="151"/>
        <v>0.24007333106126771</v>
      </c>
      <c r="R324" s="4">
        <f t="shared" ca="1" si="152"/>
        <v>-0.35288135387414954</v>
      </c>
      <c r="S324" s="4">
        <f t="shared" ca="1" si="153"/>
        <v>241</v>
      </c>
      <c r="T324" s="4">
        <f t="shared" ca="1" si="154"/>
        <v>-1</v>
      </c>
      <c r="U324" s="4">
        <f t="shared" ca="1" si="155"/>
        <v>-0.35288135387414954</v>
      </c>
      <c r="V324" s="4">
        <f t="shared" ca="1" si="156"/>
        <v>2.1351268486919173</v>
      </c>
      <c r="Y324" s="4">
        <v>-1.0449099999831901</v>
      </c>
      <c r="Z324" s="4">
        <v>0.81627750001089794</v>
      </c>
      <c r="AA324" s="4">
        <v>-0.38211500000784326</v>
      </c>
      <c r="AB324" s="4">
        <v>-1.5841574999839736</v>
      </c>
      <c r="AD324" s="4">
        <v>-0.48169750002458045</v>
      </c>
      <c r="AE324" s="4">
        <f t="shared" si="136"/>
        <v>0.52630249997420719</v>
      </c>
      <c r="AF324" s="4">
        <v>303</v>
      </c>
      <c r="AG324" s="2">
        <f t="shared" si="157"/>
        <v>54.439999999999834</v>
      </c>
      <c r="AH324" s="4">
        <f t="shared" si="137"/>
        <v>399</v>
      </c>
      <c r="AI324" s="4">
        <f t="shared" si="138"/>
        <v>1</v>
      </c>
      <c r="AJ324" s="2">
        <f t="shared" si="139"/>
        <v>0</v>
      </c>
      <c r="AK324" s="4">
        <v>303</v>
      </c>
      <c r="AL324" s="4">
        <f t="shared" ca="1" si="140"/>
        <v>-0.35288135387414954</v>
      </c>
      <c r="AM324" s="4">
        <f t="shared" ca="1" si="141"/>
        <v>2.1351268486919173</v>
      </c>
      <c r="AN324" s="2">
        <f t="shared" si="158"/>
        <v>54.439999999999834</v>
      </c>
      <c r="AO324" s="4">
        <f t="shared" ca="1" si="142"/>
        <v>399</v>
      </c>
      <c r="AP324" s="4">
        <f t="shared" ca="1" si="143"/>
        <v>1</v>
      </c>
      <c r="AQ324" s="2">
        <f t="shared" ca="1" si="144"/>
        <v>0</v>
      </c>
      <c r="AT324" s="10">
        <f t="shared" ca="1" si="159"/>
        <v>0</v>
      </c>
      <c r="AU324" s="10">
        <f t="shared" ca="1" si="160"/>
        <v>0</v>
      </c>
      <c r="AV324" s="10">
        <f t="shared" ca="1" si="161"/>
        <v>0</v>
      </c>
      <c r="AW324" s="10">
        <f t="shared" ca="1" si="162"/>
        <v>0</v>
      </c>
      <c r="AX324" s="10">
        <f t="shared" ca="1" si="145"/>
        <v>-0.35288135387414954</v>
      </c>
    </row>
    <row r="325" spans="2:50" x14ac:dyDescent="0.15">
      <c r="B325" s="4">
        <v>0.52630249997420719</v>
      </c>
      <c r="C325" s="4">
        <f t="shared" si="146"/>
        <v>1.3293024999754266</v>
      </c>
      <c r="F325" s="4">
        <v>304</v>
      </c>
      <c r="G325" s="4">
        <f t="shared" ca="1" si="132"/>
        <v>4</v>
      </c>
      <c r="H325" s="4">
        <f t="shared" ca="1" si="163"/>
        <v>4.4241481481481539</v>
      </c>
      <c r="I325" s="4">
        <f t="shared" ca="1" si="133"/>
        <v>2.9630057803468206E-2</v>
      </c>
      <c r="J325" s="4">
        <f t="shared" ca="1" si="164"/>
        <v>-0.56332462713194908</v>
      </c>
      <c r="K325" s="4">
        <f t="shared" ca="1" si="147"/>
        <v>1.797934665626072</v>
      </c>
      <c r="L325" s="4">
        <f t="shared" ca="1" si="148"/>
        <v>15</v>
      </c>
      <c r="M325" s="4">
        <f t="shared" ca="1" si="134"/>
        <v>1.7880853914067658</v>
      </c>
      <c r="N325" s="4">
        <f t="shared" ca="1" si="149"/>
        <v>1.3728471996903302</v>
      </c>
      <c r="O325" s="4">
        <f t="shared" ca="1" si="150"/>
        <v>13</v>
      </c>
      <c r="P325" s="4">
        <f t="shared" ca="1" si="135"/>
        <v>0.91036608441710065</v>
      </c>
      <c r="Q325" s="4">
        <f t="shared" ca="1" si="151"/>
        <v>2.6984514758238665</v>
      </c>
      <c r="R325" s="4">
        <f t="shared" ca="1" si="152"/>
        <v>2.1351268486919173</v>
      </c>
      <c r="S325" s="4">
        <f t="shared" ca="1" si="153"/>
        <v>241</v>
      </c>
      <c r="T325" s="4">
        <f t="shared" ca="1" si="154"/>
        <v>-1</v>
      </c>
      <c r="U325" s="4">
        <f t="shared" ca="1" si="155"/>
        <v>2.1351268486919173</v>
      </c>
      <c r="V325" s="4">
        <f t="shared" ca="1" si="156"/>
        <v>0.46384535030297736</v>
      </c>
      <c r="Y325" s="4">
        <v>-3.4909999985899276E-2</v>
      </c>
      <c r="Z325" s="4">
        <v>-0.51272249999101405</v>
      </c>
      <c r="AA325" s="4">
        <v>-1.7921150000077546</v>
      </c>
      <c r="AB325" s="4">
        <v>-9.9157499985125241E-2</v>
      </c>
      <c r="AD325" s="4">
        <v>0.52630249997420719</v>
      </c>
      <c r="AE325" s="4">
        <f t="shared" si="136"/>
        <v>1.3293024999754266</v>
      </c>
      <c r="AF325" s="4">
        <v>304</v>
      </c>
      <c r="AG325" s="2">
        <f t="shared" si="157"/>
        <v>54.659999999999833</v>
      </c>
      <c r="AH325" s="4">
        <f t="shared" si="137"/>
        <v>399</v>
      </c>
      <c r="AI325" s="4">
        <f t="shared" si="138"/>
        <v>1</v>
      </c>
      <c r="AJ325" s="2">
        <f t="shared" si="139"/>
        <v>0</v>
      </c>
      <c r="AK325" s="4">
        <v>304</v>
      </c>
      <c r="AL325" s="4">
        <f t="shared" ca="1" si="140"/>
        <v>2.1351268486919173</v>
      </c>
      <c r="AM325" s="4">
        <f t="shared" ca="1" si="141"/>
        <v>0.46384535030297736</v>
      </c>
      <c r="AN325" s="2">
        <f t="shared" si="158"/>
        <v>54.659999999999833</v>
      </c>
      <c r="AO325" s="4">
        <f t="shared" ca="1" si="142"/>
        <v>399</v>
      </c>
      <c r="AP325" s="4">
        <f t="shared" ca="1" si="143"/>
        <v>1</v>
      </c>
      <c r="AQ325" s="2">
        <f t="shared" ca="1" si="144"/>
        <v>0</v>
      </c>
      <c r="AT325" s="10">
        <f t="shared" ca="1" si="159"/>
        <v>0</v>
      </c>
      <c r="AU325" s="10">
        <f t="shared" ca="1" si="160"/>
        <v>0</v>
      </c>
      <c r="AV325" s="10">
        <f t="shared" ca="1" si="161"/>
        <v>0</v>
      </c>
      <c r="AW325" s="10">
        <f t="shared" ca="1" si="162"/>
        <v>0</v>
      </c>
      <c r="AX325" s="10">
        <f t="shared" ca="1" si="145"/>
        <v>2.1351268486919173</v>
      </c>
    </row>
    <row r="326" spans="2:50" x14ac:dyDescent="0.15">
      <c r="B326" s="4">
        <v>1.3293024999754266</v>
      </c>
      <c r="C326" s="4">
        <f t="shared" si="146"/>
        <v>0.29330249997627789</v>
      </c>
      <c r="F326" s="4">
        <v>305</v>
      </c>
      <c r="G326" s="4">
        <f t="shared" ca="1" si="132"/>
        <v>4</v>
      </c>
      <c r="H326" s="4">
        <f t="shared" ca="1" si="163"/>
        <v>4.4406172839506235</v>
      </c>
      <c r="I326" s="4">
        <f t="shared" ca="1" si="133"/>
        <v>2.9630057803468206E-2</v>
      </c>
      <c r="J326" s="4">
        <f t="shared" ca="1" si="164"/>
        <v>-0.53369456932848092</v>
      </c>
      <c r="K326" s="4">
        <f t="shared" ca="1" si="147"/>
        <v>0.93348889395687618</v>
      </c>
      <c r="L326" s="4">
        <f t="shared" ca="1" si="148"/>
        <v>19</v>
      </c>
      <c r="M326" s="4">
        <f t="shared" ca="1" si="134"/>
        <v>0.30310334837627151</v>
      </c>
      <c r="N326" s="4">
        <f t="shared" ca="1" si="149"/>
        <v>0.69443657125518676</v>
      </c>
      <c r="O326" s="4">
        <f t="shared" ca="1" si="150"/>
        <v>4</v>
      </c>
      <c r="P326" s="4">
        <f t="shared" ca="1" si="135"/>
        <v>0.69443657125518676</v>
      </c>
      <c r="Q326" s="4">
        <f t="shared" ca="1" si="151"/>
        <v>0.99753991963145827</v>
      </c>
      <c r="R326" s="4">
        <f t="shared" ca="1" si="152"/>
        <v>0.46384535030297736</v>
      </c>
      <c r="S326" s="4">
        <f t="shared" ca="1" si="153"/>
        <v>241</v>
      </c>
      <c r="T326" s="4">
        <f t="shared" ca="1" si="154"/>
        <v>-1</v>
      </c>
      <c r="U326" s="4">
        <f t="shared" ca="1" si="155"/>
        <v>0.46384535030297736</v>
      </c>
      <c r="V326" s="4">
        <f t="shared" ca="1" si="156"/>
        <v>-0.67371036455935041</v>
      </c>
      <c r="Y326" s="4">
        <v>-7.5909999985412924E-2</v>
      </c>
      <c r="Z326" s="4">
        <v>-0.55672249999005885</v>
      </c>
      <c r="AA326" s="4">
        <v>-0.87611500000761566</v>
      </c>
      <c r="AB326" s="4">
        <v>-3.0431574999845168</v>
      </c>
      <c r="AD326" s="4">
        <v>1.3293024999754266</v>
      </c>
      <c r="AE326" s="4">
        <f t="shared" si="136"/>
        <v>0.29330249997627789</v>
      </c>
      <c r="AF326" s="4">
        <v>305</v>
      </c>
      <c r="AG326" s="2">
        <f t="shared" si="157"/>
        <v>54.879999999999832</v>
      </c>
      <c r="AH326" s="4">
        <f t="shared" si="137"/>
        <v>399</v>
      </c>
      <c r="AI326" s="4">
        <f t="shared" si="138"/>
        <v>1</v>
      </c>
      <c r="AJ326" s="2">
        <f t="shared" si="139"/>
        <v>0</v>
      </c>
      <c r="AK326" s="4">
        <v>305</v>
      </c>
      <c r="AL326" s="4">
        <f t="shared" ca="1" si="140"/>
        <v>0.46384535030297736</v>
      </c>
      <c r="AM326" s="4">
        <f t="shared" ca="1" si="141"/>
        <v>-0.67371036455935041</v>
      </c>
      <c r="AN326" s="2">
        <f t="shared" si="158"/>
        <v>54.879999999999832</v>
      </c>
      <c r="AO326" s="4">
        <f t="shared" ca="1" si="142"/>
        <v>399</v>
      </c>
      <c r="AP326" s="4">
        <f t="shared" ca="1" si="143"/>
        <v>1</v>
      </c>
      <c r="AQ326" s="2">
        <f t="shared" ca="1" si="144"/>
        <v>0</v>
      </c>
      <c r="AT326" s="10">
        <f t="shared" ca="1" si="159"/>
        <v>0</v>
      </c>
      <c r="AU326" s="10">
        <f t="shared" ca="1" si="160"/>
        <v>0</v>
      </c>
      <c r="AV326" s="10">
        <f t="shared" ca="1" si="161"/>
        <v>0</v>
      </c>
      <c r="AW326" s="10">
        <f t="shared" ca="1" si="162"/>
        <v>0</v>
      </c>
      <c r="AX326" s="10">
        <f t="shared" ca="1" si="145"/>
        <v>0.46384535030297736</v>
      </c>
    </row>
    <row r="327" spans="2:50" x14ac:dyDescent="0.15">
      <c r="B327" s="4">
        <v>0.29330249997627789</v>
      </c>
      <c r="C327" s="4">
        <f t="shared" si="146"/>
        <v>2.0003024999759589</v>
      </c>
      <c r="F327" s="4">
        <v>306</v>
      </c>
      <c r="G327" s="4">
        <f t="shared" ca="1" si="132"/>
        <v>4</v>
      </c>
      <c r="H327" s="4">
        <f t="shared" ca="1" si="163"/>
        <v>4.4570864197530931</v>
      </c>
      <c r="I327" s="4">
        <f t="shared" ca="1" si="133"/>
        <v>2.9630057803468206E-2</v>
      </c>
      <c r="J327" s="4">
        <f t="shared" ca="1" si="164"/>
        <v>-0.50406451152501275</v>
      </c>
      <c r="K327" s="4">
        <f t="shared" ca="1" si="147"/>
        <v>0.28861876403446418</v>
      </c>
      <c r="L327" s="4">
        <f t="shared" ca="1" si="148"/>
        <v>10</v>
      </c>
      <c r="M327" s="4">
        <f t="shared" ca="1" si="134"/>
        <v>-0.16964585303433921</v>
      </c>
      <c r="N327" s="4">
        <f t="shared" ca="1" si="149"/>
        <v>1.5727241568293415</v>
      </c>
      <c r="O327" s="4">
        <f t="shared" ca="1" si="150"/>
        <v>4</v>
      </c>
      <c r="P327" s="4">
        <f t="shared" ca="1" si="135"/>
        <v>1.5431616075370987E-15</v>
      </c>
      <c r="Q327" s="4">
        <f t="shared" ca="1" si="151"/>
        <v>-0.16964585303433766</v>
      </c>
      <c r="R327" s="4">
        <f t="shared" ca="1" si="152"/>
        <v>-0.67371036455935041</v>
      </c>
      <c r="S327" s="4">
        <f t="shared" ca="1" si="153"/>
        <v>241</v>
      </c>
      <c r="T327" s="4">
        <f t="shared" ca="1" si="154"/>
        <v>-1</v>
      </c>
      <c r="U327" s="4">
        <f t="shared" ca="1" si="155"/>
        <v>-0.67371036455935041</v>
      </c>
      <c r="V327" s="4">
        <f t="shared" ca="1" si="156"/>
        <v>-1.8777703948843862</v>
      </c>
      <c r="Y327" s="4">
        <v>-1.2909999984600518E-2</v>
      </c>
      <c r="Z327" s="4">
        <v>-0.6417224999886173</v>
      </c>
      <c r="AA327" s="4">
        <v>-0.79411500000858837</v>
      </c>
      <c r="AB327" s="4">
        <v>-0.77815749998677575</v>
      </c>
      <c r="AD327" s="4">
        <v>0.29330249997627789</v>
      </c>
      <c r="AE327" s="4">
        <f t="shared" si="136"/>
        <v>2.0003024999759589</v>
      </c>
      <c r="AF327" s="4">
        <v>306</v>
      </c>
      <c r="AG327" s="2">
        <f t="shared" si="157"/>
        <v>55.099999999999831</v>
      </c>
      <c r="AH327" s="4">
        <f t="shared" si="137"/>
        <v>399</v>
      </c>
      <c r="AI327" s="4">
        <f t="shared" si="138"/>
        <v>1</v>
      </c>
      <c r="AJ327" s="2">
        <f t="shared" si="139"/>
        <v>0</v>
      </c>
      <c r="AK327" s="4">
        <v>306</v>
      </c>
      <c r="AL327" s="4">
        <f t="shared" ca="1" si="140"/>
        <v>-0.67371036455935041</v>
      </c>
      <c r="AM327" s="4">
        <f t="shared" ca="1" si="141"/>
        <v>-1.8777703948843862</v>
      </c>
      <c r="AN327" s="2">
        <f t="shared" si="158"/>
        <v>55.099999999999831</v>
      </c>
      <c r="AO327" s="4">
        <f t="shared" ca="1" si="142"/>
        <v>399</v>
      </c>
      <c r="AP327" s="4">
        <f t="shared" ca="1" si="143"/>
        <v>1</v>
      </c>
      <c r="AQ327" s="2">
        <f t="shared" ca="1" si="144"/>
        <v>0</v>
      </c>
      <c r="AT327" s="10">
        <f t="shared" ca="1" si="159"/>
        <v>0</v>
      </c>
      <c r="AU327" s="10">
        <f t="shared" ca="1" si="160"/>
        <v>0</v>
      </c>
      <c r="AV327" s="10">
        <f t="shared" ca="1" si="161"/>
        <v>0</v>
      </c>
      <c r="AW327" s="10">
        <f t="shared" ca="1" si="162"/>
        <v>0</v>
      </c>
      <c r="AX327" s="10">
        <f t="shared" ca="1" si="145"/>
        <v>-0.67371036455935041</v>
      </c>
    </row>
    <row r="328" spans="2:50" x14ac:dyDescent="0.15">
      <c r="B328" s="4">
        <v>2.0003024999759589</v>
      </c>
      <c r="C328" s="4">
        <f t="shared" si="146"/>
        <v>0.75130249997457099</v>
      </c>
      <c r="F328" s="4">
        <v>307</v>
      </c>
      <c r="G328" s="4">
        <f t="shared" ca="1" si="132"/>
        <v>4</v>
      </c>
      <c r="H328" s="4">
        <f t="shared" ca="1" si="163"/>
        <v>4.4735555555555626</v>
      </c>
      <c r="I328" s="4">
        <f t="shared" ca="1" si="133"/>
        <v>2.9630057803468206E-2</v>
      </c>
      <c r="J328" s="4">
        <f t="shared" ca="1" si="164"/>
        <v>-0.47443445372154452</v>
      </c>
      <c r="K328" s="4">
        <f t="shared" ca="1" si="147"/>
        <v>1.7976920088629822</v>
      </c>
      <c r="L328" s="4">
        <f t="shared" ca="1" si="148"/>
        <v>13</v>
      </c>
      <c r="M328" s="4">
        <f t="shared" ca="1" si="134"/>
        <v>-1.1920903036154533</v>
      </c>
      <c r="N328" s="4">
        <f t="shared" ca="1" si="149"/>
        <v>0.48687152456329291</v>
      </c>
      <c r="O328" s="4">
        <f t="shared" ca="1" si="150"/>
        <v>14</v>
      </c>
      <c r="P328" s="4">
        <f t="shared" ca="1" si="135"/>
        <v>-0.21124563754738837</v>
      </c>
      <c r="Q328" s="4">
        <f t="shared" ca="1" si="151"/>
        <v>-1.4033359411628417</v>
      </c>
      <c r="R328" s="4">
        <f t="shared" ca="1" si="152"/>
        <v>-1.8777703948843862</v>
      </c>
      <c r="S328" s="4">
        <f t="shared" ca="1" si="153"/>
        <v>241</v>
      </c>
      <c r="T328" s="4">
        <f t="shared" ca="1" si="154"/>
        <v>-1</v>
      </c>
      <c r="U328" s="4">
        <f t="shared" ca="1" si="155"/>
        <v>-1.8777703948843862</v>
      </c>
      <c r="V328" s="4">
        <f t="shared" ca="1" si="156"/>
        <v>1.234201270221343</v>
      </c>
      <c r="Y328" s="4">
        <v>3.4760900000136985</v>
      </c>
      <c r="Z328" s="4">
        <v>-1.4887224999888815</v>
      </c>
      <c r="AA328" s="4">
        <v>-2.239115000008951</v>
      </c>
      <c r="AB328" s="4">
        <v>-2.7131574999863517</v>
      </c>
      <c r="AD328" s="4">
        <v>2.0003024999759589</v>
      </c>
      <c r="AE328" s="4">
        <f t="shared" si="136"/>
        <v>0.75130249997457099</v>
      </c>
      <c r="AF328" s="4">
        <v>307</v>
      </c>
      <c r="AG328" s="2">
        <f t="shared" si="157"/>
        <v>55.31999999999983</v>
      </c>
      <c r="AH328" s="4">
        <f t="shared" si="137"/>
        <v>399</v>
      </c>
      <c r="AI328" s="4">
        <f t="shared" si="138"/>
        <v>1</v>
      </c>
      <c r="AJ328" s="2">
        <f t="shared" si="139"/>
        <v>0</v>
      </c>
      <c r="AK328" s="4">
        <v>307</v>
      </c>
      <c r="AL328" s="4">
        <f t="shared" ca="1" si="140"/>
        <v>-1.8777703948843862</v>
      </c>
      <c r="AM328" s="4">
        <f t="shared" ca="1" si="141"/>
        <v>1.234201270221343</v>
      </c>
      <c r="AN328" s="2">
        <f t="shared" si="158"/>
        <v>55.31999999999983</v>
      </c>
      <c r="AO328" s="4">
        <f t="shared" ca="1" si="142"/>
        <v>399</v>
      </c>
      <c r="AP328" s="4">
        <f t="shared" ca="1" si="143"/>
        <v>1</v>
      </c>
      <c r="AQ328" s="2">
        <f t="shared" ca="1" si="144"/>
        <v>0</v>
      </c>
      <c r="AT328" s="10">
        <f t="shared" ca="1" si="159"/>
        <v>0</v>
      </c>
      <c r="AU328" s="10">
        <f t="shared" ca="1" si="160"/>
        <v>0</v>
      </c>
      <c r="AV328" s="10">
        <f t="shared" ca="1" si="161"/>
        <v>0</v>
      </c>
      <c r="AW328" s="10">
        <f t="shared" ca="1" si="162"/>
        <v>0</v>
      </c>
      <c r="AX328" s="10">
        <f t="shared" ca="1" si="145"/>
        <v>-1.8777703948843862</v>
      </c>
    </row>
    <row r="329" spans="2:50" x14ac:dyDescent="0.15">
      <c r="B329" s="4">
        <v>0.75130249997457099</v>
      </c>
      <c r="C329" s="4">
        <f t="shared" si="146"/>
        <v>1.0973024999749725</v>
      </c>
      <c r="F329" s="4">
        <v>308</v>
      </c>
      <c r="G329" s="4">
        <f t="shared" ca="1" si="132"/>
        <v>4</v>
      </c>
      <c r="H329" s="4">
        <f t="shared" ca="1" si="163"/>
        <v>4.4900246913580322</v>
      </c>
      <c r="I329" s="4">
        <f t="shared" ca="1" si="133"/>
        <v>2.9630057803468206E-2</v>
      </c>
      <c r="J329" s="4">
        <f t="shared" ca="1" si="164"/>
        <v>-0.4448043959180763</v>
      </c>
      <c r="K329" s="4">
        <f t="shared" ca="1" si="147"/>
        <v>0.51895959558223836</v>
      </c>
      <c r="L329" s="4">
        <f t="shared" ca="1" si="148"/>
        <v>17</v>
      </c>
      <c r="M329" s="4">
        <f t="shared" ca="1" si="134"/>
        <v>0.34962081877233331</v>
      </c>
      <c r="N329" s="4">
        <f t="shared" ca="1" si="149"/>
        <v>1.3713477229954516</v>
      </c>
      <c r="O329" s="4">
        <f t="shared" ca="1" si="150"/>
        <v>19</v>
      </c>
      <c r="P329" s="4">
        <f t="shared" ca="1" si="135"/>
        <v>1.329384847367086</v>
      </c>
      <c r="Q329" s="4">
        <f t="shared" ca="1" si="151"/>
        <v>1.6790056661394193</v>
      </c>
      <c r="R329" s="4">
        <f t="shared" ca="1" si="152"/>
        <v>1.234201270221343</v>
      </c>
      <c r="S329" s="4">
        <f t="shared" ca="1" si="153"/>
        <v>241</v>
      </c>
      <c r="T329" s="4">
        <f t="shared" ca="1" si="154"/>
        <v>-1</v>
      </c>
      <c r="U329" s="4">
        <f t="shared" ca="1" si="155"/>
        <v>1.234201270221343</v>
      </c>
      <c r="V329" s="4">
        <f t="shared" ca="1" si="156"/>
        <v>-1.0997703248250259</v>
      </c>
      <c r="Y329" s="4">
        <v>-0.61090999998469897</v>
      </c>
      <c r="Z329" s="4">
        <v>-0.87172249999056817</v>
      </c>
      <c r="AA329" s="4">
        <v>-2.1371150000071282</v>
      </c>
      <c r="AB329" s="4">
        <v>-1.0551574999837499</v>
      </c>
      <c r="AD329" s="4">
        <v>0.75130249997457099</v>
      </c>
      <c r="AE329" s="4">
        <f t="shared" si="136"/>
        <v>1.0973024999749725</v>
      </c>
      <c r="AF329" s="4">
        <v>308</v>
      </c>
      <c r="AG329" s="2">
        <f t="shared" si="157"/>
        <v>55.539999999999829</v>
      </c>
      <c r="AH329" s="4">
        <f t="shared" si="137"/>
        <v>399</v>
      </c>
      <c r="AI329" s="4">
        <f t="shared" si="138"/>
        <v>1</v>
      </c>
      <c r="AJ329" s="2">
        <f t="shared" si="139"/>
        <v>0</v>
      </c>
      <c r="AK329" s="4">
        <v>308</v>
      </c>
      <c r="AL329" s="4">
        <f t="shared" ca="1" si="140"/>
        <v>1.234201270221343</v>
      </c>
      <c r="AM329" s="4">
        <f t="shared" ca="1" si="141"/>
        <v>-1.0997703248250259</v>
      </c>
      <c r="AN329" s="2">
        <f t="shared" si="158"/>
        <v>55.539999999999829</v>
      </c>
      <c r="AO329" s="4">
        <f t="shared" ca="1" si="142"/>
        <v>399</v>
      </c>
      <c r="AP329" s="4">
        <f t="shared" ca="1" si="143"/>
        <v>1</v>
      </c>
      <c r="AQ329" s="2">
        <f t="shared" ca="1" si="144"/>
        <v>0</v>
      </c>
      <c r="AT329" s="10">
        <f t="shared" ca="1" si="159"/>
        <v>0</v>
      </c>
      <c r="AU329" s="10">
        <f t="shared" ca="1" si="160"/>
        <v>0</v>
      </c>
      <c r="AV329" s="10">
        <f t="shared" ca="1" si="161"/>
        <v>0</v>
      </c>
      <c r="AW329" s="10">
        <f t="shared" ca="1" si="162"/>
        <v>0</v>
      </c>
      <c r="AX329" s="10">
        <f t="shared" ca="1" si="145"/>
        <v>1.234201270221343</v>
      </c>
    </row>
    <row r="330" spans="2:50" x14ac:dyDescent="0.15">
      <c r="B330" s="4">
        <v>1.0973024999749725</v>
      </c>
      <c r="C330" s="4">
        <f t="shared" si="146"/>
        <v>0.32330249997514215</v>
      </c>
      <c r="F330" s="4">
        <v>309</v>
      </c>
      <c r="G330" s="4">
        <f t="shared" ca="1" si="132"/>
        <v>4</v>
      </c>
      <c r="H330" s="4">
        <f t="shared" ca="1" si="163"/>
        <v>4.5064938271605017</v>
      </c>
      <c r="I330" s="4">
        <f t="shared" ca="1" si="133"/>
        <v>2.9630057803468206E-2</v>
      </c>
      <c r="J330" s="4">
        <f t="shared" ca="1" si="164"/>
        <v>-0.41517433811460808</v>
      </c>
      <c r="K330" s="4">
        <f t="shared" ca="1" si="147"/>
        <v>0.74701352698395884</v>
      </c>
      <c r="L330" s="4">
        <f t="shared" ca="1" si="148"/>
        <v>15</v>
      </c>
      <c r="M330" s="4">
        <f t="shared" ca="1" si="134"/>
        <v>-0.43908353442414905</v>
      </c>
      <c r="N330" s="4">
        <f t="shared" ca="1" si="149"/>
        <v>0.4176907319956018</v>
      </c>
      <c r="O330" s="4">
        <f t="shared" ca="1" si="150"/>
        <v>10</v>
      </c>
      <c r="P330" s="4">
        <f t="shared" ca="1" si="135"/>
        <v>-0.24551245228626875</v>
      </c>
      <c r="Q330" s="4">
        <f t="shared" ca="1" si="151"/>
        <v>-0.68459598671041777</v>
      </c>
      <c r="R330" s="4">
        <f t="shared" ca="1" si="152"/>
        <v>-1.0997703248250259</v>
      </c>
      <c r="S330" s="4">
        <f t="shared" ca="1" si="153"/>
        <v>241</v>
      </c>
      <c r="T330" s="4">
        <f t="shared" ca="1" si="154"/>
        <v>-1</v>
      </c>
      <c r="U330" s="4">
        <f t="shared" ca="1" si="155"/>
        <v>-1.0997703248250259</v>
      </c>
      <c r="V330" s="4">
        <f t="shared" ca="1" si="156"/>
        <v>-1.0010133997214044</v>
      </c>
      <c r="Y330" s="4">
        <v>-1.1099099999860584</v>
      </c>
      <c r="Z330" s="4">
        <v>-2.1877224999897749</v>
      </c>
      <c r="AA330" s="4">
        <v>-2.3771150000087005</v>
      </c>
      <c r="AB330" s="4">
        <v>2.2668425000134107</v>
      </c>
      <c r="AD330" s="4">
        <v>1.0973024999749725</v>
      </c>
      <c r="AE330" s="4">
        <f t="shared" si="136"/>
        <v>0.32330249997514215</v>
      </c>
      <c r="AF330" s="4">
        <v>309</v>
      </c>
      <c r="AG330" s="2">
        <f t="shared" si="157"/>
        <v>55.759999999999827</v>
      </c>
      <c r="AH330" s="4">
        <f t="shared" si="137"/>
        <v>399</v>
      </c>
      <c r="AI330" s="4">
        <f t="shared" si="138"/>
        <v>1</v>
      </c>
      <c r="AJ330" s="2">
        <f t="shared" si="139"/>
        <v>0</v>
      </c>
      <c r="AK330" s="4">
        <v>309</v>
      </c>
      <c r="AL330" s="4">
        <f t="shared" ca="1" si="140"/>
        <v>-1.0997703248250259</v>
      </c>
      <c r="AM330" s="4">
        <f t="shared" ca="1" si="141"/>
        <v>-1.0010133997214044</v>
      </c>
      <c r="AN330" s="2">
        <f t="shared" si="158"/>
        <v>55.759999999999827</v>
      </c>
      <c r="AO330" s="4">
        <f t="shared" ca="1" si="142"/>
        <v>399</v>
      </c>
      <c r="AP330" s="4">
        <f t="shared" ca="1" si="143"/>
        <v>1</v>
      </c>
      <c r="AQ330" s="2">
        <f t="shared" ca="1" si="144"/>
        <v>0</v>
      </c>
      <c r="AT330" s="10">
        <f t="shared" ca="1" si="159"/>
        <v>0</v>
      </c>
      <c r="AU330" s="10">
        <f t="shared" ca="1" si="160"/>
        <v>0</v>
      </c>
      <c r="AV330" s="10">
        <f t="shared" ca="1" si="161"/>
        <v>0</v>
      </c>
      <c r="AW330" s="10">
        <f t="shared" ca="1" si="162"/>
        <v>0</v>
      </c>
      <c r="AX330" s="10">
        <f t="shared" ca="1" si="145"/>
        <v>-1.0997703248250259</v>
      </c>
    </row>
    <row r="331" spans="2:50" x14ac:dyDescent="0.15">
      <c r="B331" s="4">
        <v>0.32330249997514215</v>
      </c>
      <c r="C331" s="4">
        <f t="shared" si="146"/>
        <v>0.29330249997627789</v>
      </c>
      <c r="F331" s="4">
        <v>310</v>
      </c>
      <c r="G331" s="4">
        <f t="shared" ca="1" si="132"/>
        <v>4</v>
      </c>
      <c r="H331" s="4">
        <f t="shared" ca="1" si="163"/>
        <v>4.5229629629629713</v>
      </c>
      <c r="I331" s="4">
        <f t="shared" ca="1" si="133"/>
        <v>2.9630057803468206E-2</v>
      </c>
      <c r="J331" s="4">
        <f t="shared" ca="1" si="164"/>
        <v>-0.38554428031113985</v>
      </c>
      <c r="K331" s="4">
        <f t="shared" ca="1" si="147"/>
        <v>1.422260984038372</v>
      </c>
      <c r="L331" s="4">
        <f t="shared" ca="1" si="148"/>
        <v>16</v>
      </c>
      <c r="M331" s="4">
        <f t="shared" ca="1" si="134"/>
        <v>1.0056903864305904</v>
      </c>
      <c r="N331" s="4">
        <f t="shared" ca="1" si="149"/>
        <v>1.8719537541930724</v>
      </c>
      <c r="O331" s="4">
        <f t="shared" ca="1" si="150"/>
        <v>6</v>
      </c>
      <c r="P331" s="4">
        <f t="shared" ca="1" si="135"/>
        <v>-1.621159505840855</v>
      </c>
      <c r="Q331" s="4">
        <f t="shared" ca="1" si="151"/>
        <v>-0.61546911941026461</v>
      </c>
      <c r="R331" s="4">
        <f t="shared" ca="1" si="152"/>
        <v>-1.0010133997214044</v>
      </c>
      <c r="S331" s="4">
        <f t="shared" ca="1" si="153"/>
        <v>241</v>
      </c>
      <c r="T331" s="4">
        <f t="shared" ca="1" si="154"/>
        <v>-1</v>
      </c>
      <c r="U331" s="4">
        <f t="shared" ca="1" si="155"/>
        <v>-1.0010133997214044</v>
      </c>
      <c r="V331" s="4">
        <f t="shared" ca="1" si="156"/>
        <v>-0.40614316276630719</v>
      </c>
      <c r="Y331" s="4">
        <v>0.20509000001567301</v>
      </c>
      <c r="Z331" s="4">
        <v>-0.79772249998910638</v>
      </c>
      <c r="AA331" s="4">
        <v>-1.8271150000082059</v>
      </c>
      <c r="AB331" s="4">
        <v>-1.0231574999863824</v>
      </c>
      <c r="AD331" s="4">
        <v>0.32330249997514215</v>
      </c>
      <c r="AE331" s="4">
        <f t="shared" si="136"/>
        <v>0.29330249997627789</v>
      </c>
      <c r="AF331" s="4">
        <v>310</v>
      </c>
      <c r="AG331" s="2">
        <f t="shared" si="157"/>
        <v>55.979999999999826</v>
      </c>
      <c r="AH331" s="4">
        <f t="shared" si="137"/>
        <v>399</v>
      </c>
      <c r="AI331" s="4">
        <f t="shared" si="138"/>
        <v>1</v>
      </c>
      <c r="AJ331" s="2">
        <f t="shared" si="139"/>
        <v>0</v>
      </c>
      <c r="AK331" s="4">
        <v>310</v>
      </c>
      <c r="AL331" s="4">
        <f t="shared" ca="1" si="140"/>
        <v>-1.0010133997214044</v>
      </c>
      <c r="AM331" s="4">
        <f t="shared" ca="1" si="141"/>
        <v>-0.40614316276630719</v>
      </c>
      <c r="AN331" s="2">
        <f t="shared" si="158"/>
        <v>55.979999999999826</v>
      </c>
      <c r="AO331" s="4">
        <f t="shared" ca="1" si="142"/>
        <v>399</v>
      </c>
      <c r="AP331" s="4">
        <f t="shared" ca="1" si="143"/>
        <v>1</v>
      </c>
      <c r="AQ331" s="2">
        <f t="shared" ca="1" si="144"/>
        <v>0</v>
      </c>
      <c r="AT331" s="10">
        <f t="shared" ca="1" si="159"/>
        <v>0</v>
      </c>
      <c r="AU331" s="10">
        <f t="shared" ca="1" si="160"/>
        <v>0</v>
      </c>
      <c r="AV331" s="10">
        <f t="shared" ca="1" si="161"/>
        <v>0</v>
      </c>
      <c r="AW331" s="10">
        <f t="shared" ca="1" si="162"/>
        <v>0</v>
      </c>
      <c r="AX331" s="10">
        <f t="shared" ca="1" si="145"/>
        <v>-1.0010133997214044</v>
      </c>
    </row>
    <row r="332" spans="2:50" x14ac:dyDescent="0.15">
      <c r="B332" s="4">
        <v>0.29330249997627789</v>
      </c>
      <c r="C332" s="4">
        <f t="shared" si="146"/>
        <v>2.5523024999749566</v>
      </c>
      <c r="F332" s="4">
        <v>311</v>
      </c>
      <c r="G332" s="4">
        <f t="shared" ca="1" si="132"/>
        <v>4</v>
      </c>
      <c r="H332" s="4">
        <f t="shared" ca="1" si="163"/>
        <v>4.5394320987654408</v>
      </c>
      <c r="I332" s="4">
        <f t="shared" ca="1" si="133"/>
        <v>2.9630057803468206E-2</v>
      </c>
      <c r="J332" s="4">
        <f t="shared" ca="1" si="164"/>
        <v>-0.35591422250767163</v>
      </c>
      <c r="K332" s="4">
        <f t="shared" ca="1" si="147"/>
        <v>1.2373560083401203</v>
      </c>
      <c r="L332" s="4">
        <f t="shared" ca="1" si="148"/>
        <v>11</v>
      </c>
      <c r="M332" s="4">
        <f t="shared" ca="1" si="134"/>
        <v>1.2247615082952528</v>
      </c>
      <c r="N332" s="4">
        <f t="shared" ca="1" si="149"/>
        <v>1.2820134523853375</v>
      </c>
      <c r="O332" s="4">
        <f t="shared" ca="1" si="150"/>
        <v>15</v>
      </c>
      <c r="P332" s="4">
        <f t="shared" ca="1" si="135"/>
        <v>-1.2749904485538883</v>
      </c>
      <c r="Q332" s="4">
        <f t="shared" ca="1" si="151"/>
        <v>-5.0228940258635557E-2</v>
      </c>
      <c r="R332" s="4">
        <f t="shared" ca="1" si="152"/>
        <v>-0.40614316276630719</v>
      </c>
      <c r="S332" s="4">
        <f t="shared" ca="1" si="153"/>
        <v>241</v>
      </c>
      <c r="T332" s="4">
        <f t="shared" ca="1" si="154"/>
        <v>-1</v>
      </c>
      <c r="U332" s="4">
        <f t="shared" ca="1" si="155"/>
        <v>-0.40614316276630719</v>
      </c>
      <c r="V332" s="4">
        <f t="shared" ca="1" si="156"/>
        <v>1.364102440181669</v>
      </c>
      <c r="Y332" s="4">
        <v>-1.7009099999860666</v>
      </c>
      <c r="Z332" s="4">
        <v>-1.5747224999884679</v>
      </c>
      <c r="AA332" s="4">
        <v>-0.707115000007974</v>
      </c>
      <c r="AB332" s="4">
        <v>-2.0901574999854233</v>
      </c>
      <c r="AD332" s="4">
        <v>0.29330249997627789</v>
      </c>
      <c r="AE332" s="4">
        <f t="shared" si="136"/>
        <v>2.5523024999749566</v>
      </c>
      <c r="AF332" s="4">
        <v>311</v>
      </c>
      <c r="AG332" s="2">
        <f t="shared" si="157"/>
        <v>56.199999999999825</v>
      </c>
      <c r="AH332" s="4">
        <f t="shared" si="137"/>
        <v>399</v>
      </c>
      <c r="AI332" s="4">
        <f t="shared" si="138"/>
        <v>1</v>
      </c>
      <c r="AJ332" s="2">
        <f t="shared" si="139"/>
        <v>0</v>
      </c>
      <c r="AK332" s="4">
        <v>311</v>
      </c>
      <c r="AL332" s="4">
        <f t="shared" ca="1" si="140"/>
        <v>-0.40614316276630719</v>
      </c>
      <c r="AM332" s="4">
        <f t="shared" ca="1" si="141"/>
        <v>1.364102440181669</v>
      </c>
      <c r="AN332" s="2">
        <f t="shared" si="158"/>
        <v>56.199999999999825</v>
      </c>
      <c r="AO332" s="4">
        <f t="shared" ca="1" si="142"/>
        <v>399</v>
      </c>
      <c r="AP332" s="4">
        <f t="shared" ca="1" si="143"/>
        <v>1</v>
      </c>
      <c r="AQ332" s="2">
        <f t="shared" ca="1" si="144"/>
        <v>0</v>
      </c>
      <c r="AT332" s="10">
        <f t="shared" ca="1" si="159"/>
        <v>0</v>
      </c>
      <c r="AU332" s="10">
        <f t="shared" ca="1" si="160"/>
        <v>0</v>
      </c>
      <c r="AV332" s="10">
        <f t="shared" ca="1" si="161"/>
        <v>0</v>
      </c>
      <c r="AW332" s="10">
        <f t="shared" ca="1" si="162"/>
        <v>0</v>
      </c>
      <c r="AX332" s="10">
        <f t="shared" ca="1" si="145"/>
        <v>-0.40614316276630719</v>
      </c>
    </row>
    <row r="333" spans="2:50" x14ac:dyDescent="0.15">
      <c r="B333" s="4">
        <v>2.5523024999749566</v>
      </c>
      <c r="C333" s="4">
        <f t="shared" si="146"/>
        <v>-0.65569750002580918</v>
      </c>
      <c r="F333" s="4">
        <v>312</v>
      </c>
      <c r="G333" s="4">
        <f t="shared" ca="1" si="132"/>
        <v>4</v>
      </c>
      <c r="H333" s="4">
        <f t="shared" ca="1" si="163"/>
        <v>4.5559012345679104</v>
      </c>
      <c r="I333" s="4">
        <f t="shared" ca="1" si="133"/>
        <v>2.9630057803468206E-2</v>
      </c>
      <c r="J333" s="4">
        <f t="shared" ca="1" si="164"/>
        <v>-0.32628416470420341</v>
      </c>
      <c r="K333" s="4">
        <f t="shared" ca="1" si="147"/>
        <v>0.38440010896613774</v>
      </c>
      <c r="L333" s="4">
        <f t="shared" ca="1" si="148"/>
        <v>10</v>
      </c>
      <c r="M333" s="4">
        <f t="shared" ca="1" si="134"/>
        <v>0.36558622849681149</v>
      </c>
      <c r="N333" s="4">
        <f t="shared" ca="1" si="149"/>
        <v>1.6601150089255248</v>
      </c>
      <c r="O333" s="4">
        <f t="shared" ca="1" si="150"/>
        <v>17</v>
      </c>
      <c r="P333" s="4">
        <f t="shared" ca="1" si="135"/>
        <v>1.324800376389061</v>
      </c>
      <c r="Q333" s="4">
        <f t="shared" ca="1" si="151"/>
        <v>1.6903866048858724</v>
      </c>
      <c r="R333" s="4">
        <f t="shared" ca="1" si="152"/>
        <v>1.364102440181669</v>
      </c>
      <c r="S333" s="4">
        <f t="shared" ca="1" si="153"/>
        <v>241</v>
      </c>
      <c r="T333" s="4">
        <f t="shared" ca="1" si="154"/>
        <v>-1</v>
      </c>
      <c r="U333" s="4">
        <f t="shared" ca="1" si="155"/>
        <v>1.364102440181669</v>
      </c>
      <c r="V333" s="4">
        <f t="shared" ca="1" si="156"/>
        <v>-0.82598295284818346</v>
      </c>
      <c r="Y333" s="4">
        <v>6.9090000014426778E-2</v>
      </c>
      <c r="Z333" s="4">
        <v>-1.8957224999915923</v>
      </c>
      <c r="AA333" s="4">
        <v>-0.40411500000914202</v>
      </c>
      <c r="AB333" s="4">
        <v>-0.45315749998664501</v>
      </c>
      <c r="AD333" s="4">
        <v>2.5523024999749566</v>
      </c>
      <c r="AE333" s="4">
        <f t="shared" si="136"/>
        <v>-0.65569750002580918</v>
      </c>
      <c r="AF333" s="4">
        <v>312</v>
      </c>
      <c r="AG333" s="2">
        <f t="shared" si="157"/>
        <v>56.419999999999824</v>
      </c>
      <c r="AH333" s="4">
        <f t="shared" si="137"/>
        <v>399</v>
      </c>
      <c r="AI333" s="4">
        <f t="shared" si="138"/>
        <v>1</v>
      </c>
      <c r="AJ333" s="2">
        <f t="shared" si="139"/>
        <v>0</v>
      </c>
      <c r="AK333" s="4">
        <v>312</v>
      </c>
      <c r="AL333" s="4">
        <f t="shared" ca="1" si="140"/>
        <v>1.364102440181669</v>
      </c>
      <c r="AM333" s="4">
        <f t="shared" ca="1" si="141"/>
        <v>-0.82598295284818346</v>
      </c>
      <c r="AN333" s="2">
        <f t="shared" si="158"/>
        <v>56.419999999999824</v>
      </c>
      <c r="AO333" s="4">
        <f t="shared" ca="1" si="142"/>
        <v>399</v>
      </c>
      <c r="AP333" s="4">
        <f t="shared" ca="1" si="143"/>
        <v>1</v>
      </c>
      <c r="AQ333" s="2">
        <f t="shared" ca="1" si="144"/>
        <v>0</v>
      </c>
      <c r="AT333" s="10">
        <f t="shared" ca="1" si="159"/>
        <v>0</v>
      </c>
      <c r="AU333" s="10">
        <f t="shared" ca="1" si="160"/>
        <v>0</v>
      </c>
      <c r="AV333" s="10">
        <f t="shared" ca="1" si="161"/>
        <v>0</v>
      </c>
      <c r="AW333" s="10">
        <f t="shared" ca="1" si="162"/>
        <v>0</v>
      </c>
      <c r="AX333" s="10">
        <f t="shared" ca="1" si="145"/>
        <v>1.364102440181669</v>
      </c>
    </row>
    <row r="334" spans="2:50" x14ac:dyDescent="0.15">
      <c r="B334" s="4">
        <v>-0.65569750002580918</v>
      </c>
      <c r="C334" s="4">
        <f t="shared" si="146"/>
        <v>-0.57869750002481624</v>
      </c>
      <c r="F334" s="4">
        <v>313</v>
      </c>
      <c r="G334" s="4">
        <f t="shared" ca="1" si="132"/>
        <v>4</v>
      </c>
      <c r="H334" s="4">
        <f t="shared" ca="1" si="163"/>
        <v>4.57237037037038</v>
      </c>
      <c r="I334" s="4">
        <f t="shared" ca="1" si="133"/>
        <v>2.9630057803468206E-2</v>
      </c>
      <c r="J334" s="4">
        <f t="shared" ca="1" si="164"/>
        <v>-0.29665410690073518</v>
      </c>
      <c r="K334" s="4">
        <f t="shared" ca="1" si="147"/>
        <v>1.2330496703102083</v>
      </c>
      <c r="L334" s="4">
        <f t="shared" ca="1" si="148"/>
        <v>19</v>
      </c>
      <c r="M334" s="4">
        <f t="shared" ca="1" si="134"/>
        <v>0.20295330528051903</v>
      </c>
      <c r="N334" s="4">
        <f t="shared" ca="1" si="149"/>
        <v>0.98538282999891624</v>
      </c>
      <c r="O334" s="4">
        <f t="shared" ca="1" si="150"/>
        <v>15</v>
      </c>
      <c r="P334" s="4">
        <f t="shared" ca="1" si="135"/>
        <v>-0.73228215122796725</v>
      </c>
      <c r="Q334" s="4">
        <f t="shared" ca="1" si="151"/>
        <v>-0.52932884594744822</v>
      </c>
      <c r="R334" s="4">
        <f t="shared" ca="1" si="152"/>
        <v>-0.82598295284818346</v>
      </c>
      <c r="S334" s="4">
        <f t="shared" ca="1" si="153"/>
        <v>241</v>
      </c>
      <c r="T334" s="4">
        <f t="shared" ca="1" si="154"/>
        <v>-1</v>
      </c>
      <c r="U334" s="4">
        <f t="shared" ca="1" si="155"/>
        <v>-0.82598295284818346</v>
      </c>
      <c r="V334" s="4">
        <f t="shared" ca="1" si="156"/>
        <v>-1.5040902977998147</v>
      </c>
      <c r="Y334" s="4">
        <v>9.7090000014787847E-2</v>
      </c>
      <c r="Z334" s="4">
        <v>-1.3537224999886632</v>
      </c>
      <c r="AA334" s="4">
        <v>1.2108849999918903</v>
      </c>
      <c r="AB334" s="4">
        <v>0.22284250001547434</v>
      </c>
      <c r="AD334" s="4">
        <v>-0.65569750002580918</v>
      </c>
      <c r="AE334" s="4">
        <f t="shared" si="136"/>
        <v>-0.57869750002481624</v>
      </c>
      <c r="AF334" s="4">
        <v>313</v>
      </c>
      <c r="AG334" s="2">
        <f t="shared" si="157"/>
        <v>56.639999999999823</v>
      </c>
      <c r="AH334" s="4">
        <f t="shared" si="137"/>
        <v>399</v>
      </c>
      <c r="AI334" s="4">
        <f t="shared" si="138"/>
        <v>1</v>
      </c>
      <c r="AJ334" s="2">
        <f t="shared" si="139"/>
        <v>0</v>
      </c>
      <c r="AK334" s="4">
        <v>313</v>
      </c>
      <c r="AL334" s="4">
        <f t="shared" ca="1" si="140"/>
        <v>-0.82598295284818346</v>
      </c>
      <c r="AM334" s="4">
        <f t="shared" ca="1" si="141"/>
        <v>-1.5040902977998147</v>
      </c>
      <c r="AN334" s="2">
        <f t="shared" si="158"/>
        <v>56.639999999999823</v>
      </c>
      <c r="AO334" s="4">
        <f t="shared" ca="1" si="142"/>
        <v>399</v>
      </c>
      <c r="AP334" s="4">
        <f t="shared" ca="1" si="143"/>
        <v>1</v>
      </c>
      <c r="AQ334" s="2">
        <f t="shared" ca="1" si="144"/>
        <v>0</v>
      </c>
      <c r="AT334" s="10">
        <f t="shared" ca="1" si="159"/>
        <v>0</v>
      </c>
      <c r="AU334" s="10">
        <f t="shared" ca="1" si="160"/>
        <v>0</v>
      </c>
      <c r="AV334" s="10">
        <f t="shared" ca="1" si="161"/>
        <v>0</v>
      </c>
      <c r="AW334" s="10">
        <f t="shared" ca="1" si="162"/>
        <v>0</v>
      </c>
      <c r="AX334" s="10">
        <f t="shared" ca="1" si="145"/>
        <v>-0.82598295284818346</v>
      </c>
    </row>
    <row r="335" spans="2:50" x14ac:dyDescent="0.15">
      <c r="B335" s="4">
        <v>-0.57869750002481624</v>
      </c>
      <c r="C335" s="4">
        <f t="shared" si="146"/>
        <v>0.42530249997696501</v>
      </c>
      <c r="F335" s="4">
        <v>314</v>
      </c>
      <c r="G335" s="4">
        <f t="shared" ca="1" si="132"/>
        <v>4</v>
      </c>
      <c r="H335" s="4">
        <f t="shared" ca="1" si="163"/>
        <v>4.5888395061728495</v>
      </c>
      <c r="I335" s="4">
        <f t="shared" ca="1" si="133"/>
        <v>2.9630057803468206E-2</v>
      </c>
      <c r="J335" s="4">
        <f t="shared" ca="1" si="164"/>
        <v>-0.26702404909726696</v>
      </c>
      <c r="K335" s="4">
        <f t="shared" ca="1" si="147"/>
        <v>0.6612483040017294</v>
      </c>
      <c r="L335" s="4">
        <f t="shared" ca="1" si="148"/>
        <v>16</v>
      </c>
      <c r="M335" s="4">
        <f t="shared" ca="1" si="134"/>
        <v>-0.46757315980772135</v>
      </c>
      <c r="N335" s="4">
        <f t="shared" ca="1" si="149"/>
        <v>1.8918705801272533</v>
      </c>
      <c r="O335" s="4">
        <f t="shared" ca="1" si="150"/>
        <v>15</v>
      </c>
      <c r="P335" s="4">
        <f t="shared" ca="1" si="135"/>
        <v>-0.76949308889482637</v>
      </c>
      <c r="Q335" s="4">
        <f t="shared" ca="1" si="151"/>
        <v>-1.2370662487025477</v>
      </c>
      <c r="R335" s="4">
        <f t="shared" ca="1" si="152"/>
        <v>-1.5040902977998147</v>
      </c>
      <c r="S335" s="4">
        <f t="shared" ca="1" si="153"/>
        <v>241</v>
      </c>
      <c r="T335" s="4">
        <f t="shared" ca="1" si="154"/>
        <v>-1</v>
      </c>
      <c r="U335" s="4">
        <f t="shared" ca="1" si="155"/>
        <v>-1.5040902977998147</v>
      </c>
      <c r="V335" s="4">
        <f t="shared" ca="1" si="156"/>
        <v>-1.6978799972707925</v>
      </c>
      <c r="Y335" s="4">
        <v>0.63109000001659865</v>
      </c>
      <c r="Z335" s="4">
        <v>-2.2707224999898301</v>
      </c>
      <c r="AA335" s="4">
        <v>-0.16711500000710089</v>
      </c>
      <c r="AB335" s="4">
        <v>-0.54515749998529373</v>
      </c>
      <c r="AD335" s="4">
        <v>-0.57869750002481624</v>
      </c>
      <c r="AE335" s="4">
        <f t="shared" si="136"/>
        <v>0.42530249997696501</v>
      </c>
      <c r="AF335" s="4">
        <v>314</v>
      </c>
      <c r="AG335" s="2">
        <f t="shared" si="157"/>
        <v>56.859999999999822</v>
      </c>
      <c r="AH335" s="4">
        <f t="shared" si="137"/>
        <v>399</v>
      </c>
      <c r="AI335" s="4">
        <f t="shared" si="138"/>
        <v>1</v>
      </c>
      <c r="AJ335" s="2">
        <f t="shared" si="139"/>
        <v>0</v>
      </c>
      <c r="AK335" s="4">
        <v>314</v>
      </c>
      <c r="AL335" s="4">
        <f t="shared" ca="1" si="140"/>
        <v>-1.5040902977998147</v>
      </c>
      <c r="AM335" s="4">
        <f t="shared" ca="1" si="141"/>
        <v>-1.6978799972707925</v>
      </c>
      <c r="AN335" s="2">
        <f t="shared" si="158"/>
        <v>56.859999999999822</v>
      </c>
      <c r="AO335" s="4">
        <f t="shared" ca="1" si="142"/>
        <v>399</v>
      </c>
      <c r="AP335" s="4">
        <f t="shared" ca="1" si="143"/>
        <v>1</v>
      </c>
      <c r="AQ335" s="2">
        <f t="shared" ca="1" si="144"/>
        <v>0</v>
      </c>
      <c r="AT335" s="10">
        <f t="shared" ca="1" si="159"/>
        <v>0</v>
      </c>
      <c r="AU335" s="10">
        <f t="shared" ca="1" si="160"/>
        <v>0</v>
      </c>
      <c r="AV335" s="10">
        <f t="shared" ca="1" si="161"/>
        <v>0.45963892996057909</v>
      </c>
      <c r="AW335" s="10">
        <f t="shared" ca="1" si="162"/>
        <v>0.45963892996057909</v>
      </c>
      <c r="AX335" s="10">
        <f t="shared" ca="1" si="145"/>
        <v>0.19261488086331213</v>
      </c>
    </row>
    <row r="336" spans="2:50" x14ac:dyDescent="0.15">
      <c r="B336" s="4">
        <v>0.42530249997696501</v>
      </c>
      <c r="C336" s="4">
        <f t="shared" si="146"/>
        <v>0.51530249997711053</v>
      </c>
      <c r="F336" s="4">
        <v>315</v>
      </c>
      <c r="G336" s="4">
        <f t="shared" ca="1" si="132"/>
        <v>4</v>
      </c>
      <c r="H336" s="4">
        <f t="shared" ca="1" si="163"/>
        <v>4.6053086419753191</v>
      </c>
      <c r="I336" s="4">
        <f t="shared" ca="1" si="133"/>
        <v>2.9630057803468206E-2</v>
      </c>
      <c r="J336" s="4">
        <f t="shared" ca="1" si="164"/>
        <v>-0.23739399129379876</v>
      </c>
      <c r="K336" s="4">
        <f t="shared" ca="1" si="147"/>
        <v>1.460486005976986</v>
      </c>
      <c r="L336" s="4">
        <f t="shared" ca="1" si="148"/>
        <v>4</v>
      </c>
      <c r="M336" s="4">
        <f t="shared" ca="1" si="134"/>
        <v>-1.460486005976986</v>
      </c>
      <c r="N336" s="4">
        <f t="shared" ca="1" si="149"/>
        <v>1.2323964214041925</v>
      </c>
      <c r="O336" s="4">
        <f t="shared" ca="1" si="150"/>
        <v>18</v>
      </c>
      <c r="P336" s="4">
        <f t="shared" ca="1" si="135"/>
        <v>-7.850514871768476E-15</v>
      </c>
      <c r="Q336" s="4">
        <f t="shared" ca="1" si="151"/>
        <v>-1.4604860059769937</v>
      </c>
      <c r="R336" s="4">
        <f t="shared" ca="1" si="152"/>
        <v>-1.6978799972707925</v>
      </c>
      <c r="S336" s="4">
        <f t="shared" ca="1" si="153"/>
        <v>241</v>
      </c>
      <c r="T336" s="4">
        <f t="shared" ca="1" si="154"/>
        <v>-1</v>
      </c>
      <c r="U336" s="4">
        <f t="shared" ca="1" si="155"/>
        <v>-1.6978799972707925</v>
      </c>
      <c r="V336" s="4">
        <f t="shared" ca="1" si="156"/>
        <v>-0.20776393349033231</v>
      </c>
      <c r="Y336" s="4">
        <v>-0.70090999998484449</v>
      </c>
      <c r="Z336" s="4">
        <v>2.6277500008831112E-2</v>
      </c>
      <c r="AA336" s="4">
        <v>-1.3301150000089024</v>
      </c>
      <c r="AB336" s="4">
        <v>-1.3591574999836098</v>
      </c>
      <c r="AD336" s="4">
        <v>0.42530249997696501</v>
      </c>
      <c r="AE336" s="4">
        <f t="shared" si="136"/>
        <v>0.51530249997711053</v>
      </c>
      <c r="AF336" s="4">
        <v>315</v>
      </c>
      <c r="AG336" s="2">
        <f t="shared" si="157"/>
        <v>57.079999999999821</v>
      </c>
      <c r="AH336" s="4">
        <f t="shared" si="137"/>
        <v>399</v>
      </c>
      <c r="AI336" s="4">
        <f t="shared" si="138"/>
        <v>1</v>
      </c>
      <c r="AJ336" s="2">
        <f t="shared" si="139"/>
        <v>0</v>
      </c>
      <c r="AK336" s="4">
        <v>315</v>
      </c>
      <c r="AL336" s="4">
        <f t="shared" ca="1" si="140"/>
        <v>-1.6978799972707925</v>
      </c>
      <c r="AM336" s="4">
        <f t="shared" ca="1" si="141"/>
        <v>-0.20776393349033231</v>
      </c>
      <c r="AN336" s="2">
        <f t="shared" si="158"/>
        <v>57.079999999999821</v>
      </c>
      <c r="AO336" s="4">
        <f t="shared" ca="1" si="142"/>
        <v>399</v>
      </c>
      <c r="AP336" s="4">
        <f t="shared" ca="1" si="143"/>
        <v>1</v>
      </c>
      <c r="AQ336" s="2">
        <f t="shared" ca="1" si="144"/>
        <v>0</v>
      </c>
      <c r="AT336" s="10">
        <f t="shared" ca="1" si="159"/>
        <v>0</v>
      </c>
      <c r="AU336" s="10">
        <f t="shared" ca="1" si="160"/>
        <v>0</v>
      </c>
      <c r="AV336" s="10">
        <f t="shared" ca="1" si="161"/>
        <v>0</v>
      </c>
      <c r="AW336" s="10">
        <f t="shared" ca="1" si="162"/>
        <v>0</v>
      </c>
      <c r="AX336" s="10">
        <f t="shared" ca="1" si="145"/>
        <v>-1.6978799972707925</v>
      </c>
    </row>
    <row r="337" spans="2:50" x14ac:dyDescent="0.15">
      <c r="B337" s="4">
        <v>0.51530249997711053</v>
      </c>
      <c r="C337" s="4">
        <f t="shared" si="146"/>
        <v>1.2273024999771565</v>
      </c>
      <c r="F337" s="4">
        <v>316</v>
      </c>
      <c r="G337" s="4">
        <f t="shared" ca="1" si="132"/>
        <v>4</v>
      </c>
      <c r="H337" s="4">
        <f t="shared" ca="1" si="163"/>
        <v>4.6217777777777886</v>
      </c>
      <c r="I337" s="4">
        <f t="shared" ca="1" si="133"/>
        <v>2.9630057803468206E-2</v>
      </c>
      <c r="J337" s="4">
        <f t="shared" ca="1" si="164"/>
        <v>-0.20776393349033057</v>
      </c>
      <c r="K337" s="4">
        <f t="shared" ca="1" si="147"/>
        <v>0.52202847314422174</v>
      </c>
      <c r="L337" s="4">
        <f t="shared" ca="1" si="148"/>
        <v>8</v>
      </c>
      <c r="M337" s="4">
        <f t="shared" ca="1" si="134"/>
        <v>-5.113103111899501E-16</v>
      </c>
      <c r="N337" s="4">
        <f t="shared" ca="1" si="149"/>
        <v>1.2537740805230304</v>
      </c>
      <c r="O337" s="4">
        <f t="shared" ca="1" si="150"/>
        <v>8</v>
      </c>
      <c r="P337" s="4">
        <f t="shared" ca="1" si="135"/>
        <v>-1.2280318952966677E-15</v>
      </c>
      <c r="Q337" s="4">
        <f t="shared" ca="1" si="151"/>
        <v>-1.7393422064866178E-15</v>
      </c>
      <c r="R337" s="4">
        <f t="shared" ca="1" si="152"/>
        <v>-0.20776393349033231</v>
      </c>
      <c r="S337" s="4">
        <f t="shared" ca="1" si="153"/>
        <v>241</v>
      </c>
      <c r="T337" s="4">
        <f t="shared" ca="1" si="154"/>
        <v>-1</v>
      </c>
      <c r="U337" s="4">
        <f t="shared" ca="1" si="155"/>
        <v>-0.20776393349033231</v>
      </c>
      <c r="V337" s="4">
        <f t="shared" ca="1" si="156"/>
        <v>1.2542842719995575</v>
      </c>
      <c r="Y337" s="4">
        <v>2.909090000017045</v>
      </c>
      <c r="Z337" s="4">
        <v>-8.3722499990557253E-2</v>
      </c>
      <c r="AA337" s="4">
        <v>-1.446115000007353</v>
      </c>
      <c r="AB337" s="4">
        <v>-1.8231574999845179</v>
      </c>
      <c r="AD337" s="4">
        <v>0.51530249997711053</v>
      </c>
      <c r="AE337" s="4">
        <f t="shared" si="136"/>
        <v>1.2273024999771565</v>
      </c>
      <c r="AF337" s="4">
        <v>316</v>
      </c>
      <c r="AG337" s="2">
        <f t="shared" si="157"/>
        <v>57.29999999999982</v>
      </c>
      <c r="AH337" s="4">
        <f t="shared" si="137"/>
        <v>399</v>
      </c>
      <c r="AI337" s="4">
        <f t="shared" si="138"/>
        <v>1</v>
      </c>
      <c r="AJ337" s="2">
        <f t="shared" si="139"/>
        <v>0</v>
      </c>
      <c r="AK337" s="4">
        <v>316</v>
      </c>
      <c r="AL337" s="4">
        <f t="shared" ca="1" si="140"/>
        <v>-0.20776393349033231</v>
      </c>
      <c r="AM337" s="4">
        <f t="shared" ca="1" si="141"/>
        <v>1.2542842719995575</v>
      </c>
      <c r="AN337" s="2">
        <f t="shared" si="158"/>
        <v>57.29999999999982</v>
      </c>
      <c r="AO337" s="4">
        <f t="shared" ca="1" si="142"/>
        <v>399</v>
      </c>
      <c r="AP337" s="4">
        <f t="shared" ca="1" si="143"/>
        <v>1</v>
      </c>
      <c r="AQ337" s="2">
        <f t="shared" ca="1" si="144"/>
        <v>0</v>
      </c>
      <c r="AT337" s="10">
        <f t="shared" ca="1" si="159"/>
        <v>0</v>
      </c>
      <c r="AU337" s="10">
        <f t="shared" ca="1" si="160"/>
        <v>0</v>
      </c>
      <c r="AV337" s="10">
        <f t="shared" ca="1" si="161"/>
        <v>0</v>
      </c>
      <c r="AW337" s="10">
        <f t="shared" ca="1" si="162"/>
        <v>0</v>
      </c>
      <c r="AX337" s="10">
        <f t="shared" ca="1" si="145"/>
        <v>-0.20776393349033231</v>
      </c>
    </row>
    <row r="338" spans="2:50" x14ac:dyDescent="0.15">
      <c r="B338" s="4">
        <v>1.2273024999771565</v>
      </c>
      <c r="C338" s="4">
        <f t="shared" si="146"/>
        <v>0.37530249997530518</v>
      </c>
      <c r="F338" s="4">
        <v>317</v>
      </c>
      <c r="G338" s="4">
        <f t="shared" ca="1" si="132"/>
        <v>4</v>
      </c>
      <c r="H338" s="4">
        <f t="shared" ca="1" si="163"/>
        <v>4.6382469135802582</v>
      </c>
      <c r="I338" s="4">
        <f t="shared" ca="1" si="133"/>
        <v>2.9630057803468206E-2</v>
      </c>
      <c r="J338" s="4">
        <f t="shared" ca="1" si="164"/>
        <v>-0.17813387568686237</v>
      </c>
      <c r="K338" s="4">
        <f t="shared" ca="1" si="147"/>
        <v>0.61863830972934786</v>
      </c>
      <c r="L338" s="4">
        <f t="shared" ca="1" si="148"/>
        <v>7</v>
      </c>
      <c r="M338" s="4">
        <f t="shared" ca="1" si="134"/>
        <v>0.60312775570012789</v>
      </c>
      <c r="N338" s="4">
        <f t="shared" ca="1" si="149"/>
        <v>1.0607022236664778</v>
      </c>
      <c r="O338" s="4">
        <f t="shared" ca="1" si="150"/>
        <v>14</v>
      </c>
      <c r="P338" s="4">
        <f t="shared" ca="1" si="135"/>
        <v>-0.82929039198629206</v>
      </c>
      <c r="Q338" s="4">
        <f t="shared" ca="1" si="151"/>
        <v>1.43241814768642</v>
      </c>
      <c r="R338" s="4">
        <f t="shared" ca="1" si="152"/>
        <v>1.2542842719995575</v>
      </c>
      <c r="S338" s="4">
        <f t="shared" ca="1" si="153"/>
        <v>241</v>
      </c>
      <c r="T338" s="4">
        <f t="shared" ca="1" si="154"/>
        <v>-1</v>
      </c>
      <c r="U338" s="4">
        <f t="shared" ca="1" si="155"/>
        <v>1.2542842719995575</v>
      </c>
      <c r="V338" s="4">
        <f t="shared" ca="1" si="156"/>
        <v>-0.14850381788338909</v>
      </c>
      <c r="Y338" s="4">
        <v>2.0900900000171418</v>
      </c>
      <c r="Z338" s="4">
        <v>-2.0377224999883481</v>
      </c>
      <c r="AA338" s="4">
        <v>-1.3061150000091004</v>
      </c>
      <c r="AB338" s="4">
        <v>-2.2781574999868326</v>
      </c>
      <c r="AD338" s="4">
        <v>1.2273024999771565</v>
      </c>
      <c r="AE338" s="4">
        <f t="shared" si="136"/>
        <v>0.37530249997530518</v>
      </c>
      <c r="AF338" s="4">
        <v>317</v>
      </c>
      <c r="AG338" s="2">
        <f t="shared" si="157"/>
        <v>57.519999999999818</v>
      </c>
      <c r="AH338" s="4">
        <f t="shared" si="137"/>
        <v>399</v>
      </c>
      <c r="AI338" s="4">
        <f t="shared" si="138"/>
        <v>1</v>
      </c>
      <c r="AJ338" s="2">
        <f t="shared" si="139"/>
        <v>0</v>
      </c>
      <c r="AK338" s="4">
        <v>317</v>
      </c>
      <c r="AL338" s="4">
        <f t="shared" ca="1" si="140"/>
        <v>1.2542842719995575</v>
      </c>
      <c r="AM338" s="4">
        <f t="shared" ca="1" si="141"/>
        <v>-0.14850381788338909</v>
      </c>
      <c r="AN338" s="2">
        <f t="shared" si="158"/>
        <v>57.519999999999818</v>
      </c>
      <c r="AO338" s="4">
        <f t="shared" ca="1" si="142"/>
        <v>399</v>
      </c>
      <c r="AP338" s="4">
        <f t="shared" ca="1" si="143"/>
        <v>1</v>
      </c>
      <c r="AQ338" s="2">
        <f t="shared" ca="1" si="144"/>
        <v>0</v>
      </c>
      <c r="AT338" s="10">
        <f t="shared" ca="1" si="159"/>
        <v>0</v>
      </c>
      <c r="AU338" s="10">
        <f t="shared" ca="1" si="160"/>
        <v>0</v>
      </c>
      <c r="AV338" s="10">
        <f t="shared" ca="1" si="161"/>
        <v>0</v>
      </c>
      <c r="AW338" s="10">
        <f t="shared" ca="1" si="162"/>
        <v>0</v>
      </c>
      <c r="AX338" s="10">
        <f t="shared" ca="1" si="145"/>
        <v>1.2542842719995575</v>
      </c>
    </row>
    <row r="339" spans="2:50" x14ac:dyDescent="0.15">
      <c r="B339" s="4">
        <v>0.37530249997530518</v>
      </c>
      <c r="C339" s="4">
        <f t="shared" si="146"/>
        <v>3.0249997706732756E-4</v>
      </c>
      <c r="F339" s="4">
        <v>318</v>
      </c>
      <c r="G339" s="4">
        <f t="shared" ca="1" si="132"/>
        <v>4</v>
      </c>
      <c r="H339" s="4">
        <f t="shared" ca="1" si="163"/>
        <v>4.6547160493827278</v>
      </c>
      <c r="I339" s="4">
        <f t="shared" ca="1" si="133"/>
        <v>2.9630057803468206E-2</v>
      </c>
      <c r="J339" s="4">
        <f t="shared" ca="1" si="164"/>
        <v>-0.14850381788339417</v>
      </c>
      <c r="K339" s="4">
        <f t="shared" ca="1" si="147"/>
        <v>0.97965769261372926</v>
      </c>
      <c r="L339" s="4">
        <f t="shared" ca="1" si="148"/>
        <v>12</v>
      </c>
      <c r="M339" s="4">
        <f t="shared" ca="1" si="134"/>
        <v>2.8807550896678548E-15</v>
      </c>
      <c r="N339" s="4">
        <f t="shared" ca="1" si="149"/>
        <v>0.25003860609097872</v>
      </c>
      <c r="O339" s="4">
        <f t="shared" ca="1" si="150"/>
        <v>4</v>
      </c>
      <c r="P339" s="4">
        <f t="shared" ca="1" si="135"/>
        <v>2.2057704212630044E-15</v>
      </c>
      <c r="Q339" s="4">
        <f t="shared" ca="1" si="151"/>
        <v>5.0865255109308593E-15</v>
      </c>
      <c r="R339" s="4">
        <f t="shared" ca="1" si="152"/>
        <v>-0.14850381788338909</v>
      </c>
      <c r="S339" s="4">
        <f t="shared" ca="1" si="153"/>
        <v>241</v>
      </c>
      <c r="T339" s="4">
        <f t="shared" ca="1" si="154"/>
        <v>-1</v>
      </c>
      <c r="U339" s="4">
        <f t="shared" ca="1" si="155"/>
        <v>-0.14850381788338909</v>
      </c>
      <c r="V339" s="4">
        <f t="shared" ca="1" si="156"/>
        <v>-1.0615231551092166</v>
      </c>
      <c r="Y339" s="4">
        <v>6.0090000015833311E-2</v>
      </c>
      <c r="Z339" s="4">
        <v>0.74727750001102322</v>
      </c>
      <c r="AA339" s="4">
        <v>-0.29111500000666979</v>
      </c>
      <c r="AB339" s="4">
        <v>-0.11715749998586489</v>
      </c>
      <c r="AD339" s="4">
        <v>0.37530249997530518</v>
      </c>
      <c r="AE339" s="4">
        <f t="shared" si="136"/>
        <v>3.0249997706732756E-4</v>
      </c>
      <c r="AF339" s="4">
        <v>318</v>
      </c>
      <c r="AG339" s="2">
        <f t="shared" si="157"/>
        <v>57.739999999999817</v>
      </c>
      <c r="AH339" s="4">
        <f t="shared" si="137"/>
        <v>399</v>
      </c>
      <c r="AI339" s="4">
        <f t="shared" si="138"/>
        <v>1</v>
      </c>
      <c r="AJ339" s="2">
        <f t="shared" si="139"/>
        <v>0</v>
      </c>
      <c r="AK339" s="4">
        <v>318</v>
      </c>
      <c r="AL339" s="4">
        <f t="shared" ca="1" si="140"/>
        <v>-0.14850381788338909</v>
      </c>
      <c r="AM339" s="4">
        <f t="shared" ca="1" si="141"/>
        <v>-1.0615231551092166</v>
      </c>
      <c r="AN339" s="2">
        <f t="shared" si="158"/>
        <v>57.739999999999817</v>
      </c>
      <c r="AO339" s="4">
        <f t="shared" ca="1" si="142"/>
        <v>399</v>
      </c>
      <c r="AP339" s="4">
        <f t="shared" ca="1" si="143"/>
        <v>1</v>
      </c>
      <c r="AQ339" s="2">
        <f t="shared" ca="1" si="144"/>
        <v>0</v>
      </c>
      <c r="AT339" s="10">
        <f t="shared" ca="1" si="159"/>
        <v>0</v>
      </c>
      <c r="AU339" s="10">
        <f t="shared" ca="1" si="160"/>
        <v>0</v>
      </c>
      <c r="AV339" s="10">
        <f t="shared" ca="1" si="161"/>
        <v>0</v>
      </c>
      <c r="AW339" s="10">
        <f t="shared" ca="1" si="162"/>
        <v>0</v>
      </c>
      <c r="AX339" s="10">
        <f t="shared" ca="1" si="145"/>
        <v>-0.14850381788338909</v>
      </c>
    </row>
    <row r="340" spans="2:50" x14ac:dyDescent="0.15">
      <c r="B340" s="4">
        <v>3.0249997706732756E-4</v>
      </c>
      <c r="C340" s="4">
        <f t="shared" si="146"/>
        <v>0.55530249997559622</v>
      </c>
      <c r="F340" s="4">
        <v>319</v>
      </c>
      <c r="G340" s="4">
        <f t="shared" ca="1" si="132"/>
        <v>4</v>
      </c>
      <c r="H340" s="4">
        <f t="shared" ca="1" si="163"/>
        <v>4.6711851851851973</v>
      </c>
      <c r="I340" s="4">
        <f t="shared" ca="1" si="133"/>
        <v>2.9630057803468206E-2</v>
      </c>
      <c r="J340" s="4">
        <f t="shared" ca="1" si="164"/>
        <v>-0.11887376007992596</v>
      </c>
      <c r="K340" s="4">
        <f t="shared" ca="1" si="147"/>
        <v>0.94668779828039606</v>
      </c>
      <c r="L340" s="4">
        <f t="shared" ca="1" si="148"/>
        <v>17</v>
      </c>
      <c r="M340" s="4">
        <f t="shared" ca="1" si="134"/>
        <v>-0.94264939502929068</v>
      </c>
      <c r="N340" s="4">
        <f t="shared" ca="1" si="149"/>
        <v>1.0324662174356312</v>
      </c>
      <c r="O340" s="4">
        <f t="shared" ca="1" si="150"/>
        <v>11</v>
      </c>
      <c r="P340" s="4">
        <f t="shared" ca="1" si="135"/>
        <v>-4.47760846384641E-19</v>
      </c>
      <c r="Q340" s="4">
        <f t="shared" ca="1" si="151"/>
        <v>-0.94264939502929068</v>
      </c>
      <c r="R340" s="4">
        <f t="shared" ca="1" si="152"/>
        <v>-1.0615231551092166</v>
      </c>
      <c r="S340" s="4">
        <f t="shared" ca="1" si="153"/>
        <v>241</v>
      </c>
      <c r="T340" s="4">
        <f t="shared" ca="1" si="154"/>
        <v>-1</v>
      </c>
      <c r="U340" s="4">
        <f t="shared" ca="1" si="155"/>
        <v>-1.0615231551092166</v>
      </c>
      <c r="V340" s="4">
        <f t="shared" ca="1" si="156"/>
        <v>-0.66960140419980851</v>
      </c>
      <c r="Y340" s="4">
        <v>-0.72290999998614325</v>
      </c>
      <c r="Z340" s="4">
        <v>-0.25772249999178598</v>
      </c>
      <c r="AA340" s="4">
        <v>-1.4971150000064881</v>
      </c>
      <c r="AB340" s="4">
        <v>5.6842500015363839E-2</v>
      </c>
      <c r="AD340" s="4">
        <v>3.0249997706732756E-4</v>
      </c>
      <c r="AE340" s="4">
        <f t="shared" si="136"/>
        <v>0.55530249997559622</v>
      </c>
      <c r="AF340" s="4">
        <v>319</v>
      </c>
      <c r="AG340" s="2">
        <f t="shared" si="157"/>
        <v>57.959999999999816</v>
      </c>
      <c r="AH340" s="4">
        <f t="shared" si="137"/>
        <v>399</v>
      </c>
      <c r="AI340" s="4">
        <f t="shared" si="138"/>
        <v>1</v>
      </c>
      <c r="AJ340" s="2">
        <f t="shared" si="139"/>
        <v>0</v>
      </c>
      <c r="AK340" s="4">
        <v>319</v>
      </c>
      <c r="AL340" s="4">
        <f t="shared" ca="1" si="140"/>
        <v>-1.0615231551092166</v>
      </c>
      <c r="AM340" s="4">
        <f t="shared" ca="1" si="141"/>
        <v>-0.66960140419980851</v>
      </c>
      <c r="AN340" s="2">
        <f t="shared" si="158"/>
        <v>57.959999999999816</v>
      </c>
      <c r="AO340" s="4">
        <f t="shared" ca="1" si="142"/>
        <v>399</v>
      </c>
      <c r="AP340" s="4">
        <f t="shared" ca="1" si="143"/>
        <v>1</v>
      </c>
      <c r="AQ340" s="2">
        <f t="shared" ca="1" si="144"/>
        <v>0</v>
      </c>
      <c r="AT340" s="10">
        <f t="shared" ca="1" si="159"/>
        <v>0</v>
      </c>
      <c r="AU340" s="10">
        <f t="shared" ca="1" si="160"/>
        <v>0</v>
      </c>
      <c r="AV340" s="10">
        <f t="shared" ca="1" si="161"/>
        <v>0</v>
      </c>
      <c r="AW340" s="10">
        <f t="shared" ca="1" si="162"/>
        <v>0</v>
      </c>
      <c r="AX340" s="10">
        <f t="shared" ca="1" si="145"/>
        <v>-1.0615231551092166</v>
      </c>
    </row>
    <row r="341" spans="2:50" x14ac:dyDescent="0.15">
      <c r="B341" s="4">
        <v>0.55530249997559622</v>
      </c>
      <c r="C341" s="4">
        <f t="shared" si="146"/>
        <v>0.31930249997458304</v>
      </c>
      <c r="F341" s="4">
        <v>320</v>
      </c>
      <c r="G341" s="4">
        <f t="shared" ca="1" si="132"/>
        <v>4</v>
      </c>
      <c r="H341" s="4">
        <f t="shared" ca="1" si="163"/>
        <v>4.6876543209876669</v>
      </c>
      <c r="I341" s="4">
        <f t="shared" ca="1" si="133"/>
        <v>2.9630057803468206E-2</v>
      </c>
      <c r="J341" s="4">
        <f t="shared" ca="1" si="164"/>
        <v>-8.9243702276457754E-2</v>
      </c>
      <c r="K341" s="4">
        <f t="shared" ca="1" si="147"/>
        <v>0.4326048390428735</v>
      </c>
      <c r="L341" s="4">
        <f t="shared" ca="1" si="148"/>
        <v>20</v>
      </c>
      <c r="M341" s="4">
        <f t="shared" ca="1" si="134"/>
        <v>-1.6960164804459799E-15</v>
      </c>
      <c r="N341" s="4">
        <f t="shared" ca="1" si="149"/>
        <v>0.87518906903736737</v>
      </c>
      <c r="O341" s="4">
        <f t="shared" ca="1" si="150"/>
        <v>13</v>
      </c>
      <c r="P341" s="4">
        <f t="shared" ca="1" si="135"/>
        <v>-0.58035770192334912</v>
      </c>
      <c r="Q341" s="4">
        <f t="shared" ca="1" si="151"/>
        <v>-0.58035770192335079</v>
      </c>
      <c r="R341" s="4">
        <f t="shared" ca="1" si="152"/>
        <v>-0.66960140419980851</v>
      </c>
      <c r="S341" s="4">
        <f t="shared" ca="1" si="153"/>
        <v>241</v>
      </c>
      <c r="T341" s="4">
        <f t="shared" ca="1" si="154"/>
        <v>-1</v>
      </c>
      <c r="U341" s="4">
        <f t="shared" ca="1" si="155"/>
        <v>-0.66960140419980851</v>
      </c>
      <c r="V341" s="4">
        <f t="shared" ca="1" si="156"/>
        <v>0.79929706396880129</v>
      </c>
      <c r="Y341" s="4">
        <v>-1.1889099999855546</v>
      </c>
      <c r="Z341" s="4">
        <v>3.390277500010086</v>
      </c>
      <c r="AA341" s="4">
        <v>1.3938849999917124</v>
      </c>
      <c r="AB341" s="4">
        <v>0.40184250001473742</v>
      </c>
      <c r="AD341" s="4">
        <v>0.55530249997559622</v>
      </c>
      <c r="AE341" s="4">
        <f t="shared" si="136"/>
        <v>0.31930249997458304</v>
      </c>
      <c r="AF341" s="4">
        <v>320</v>
      </c>
      <c r="AG341" s="2">
        <f t="shared" si="157"/>
        <v>58.179999999999815</v>
      </c>
      <c r="AH341" s="4">
        <f t="shared" si="137"/>
        <v>399</v>
      </c>
      <c r="AI341" s="4">
        <f t="shared" si="138"/>
        <v>1</v>
      </c>
      <c r="AJ341" s="2">
        <f t="shared" si="139"/>
        <v>0</v>
      </c>
      <c r="AK341" s="4">
        <v>320</v>
      </c>
      <c r="AL341" s="4">
        <f t="shared" ca="1" si="140"/>
        <v>-0.66960140419980851</v>
      </c>
      <c r="AM341" s="4">
        <f t="shared" ca="1" si="141"/>
        <v>0.79929706396880129</v>
      </c>
      <c r="AN341" s="2">
        <f t="shared" si="158"/>
        <v>58.179999999999815</v>
      </c>
      <c r="AO341" s="4">
        <f t="shared" ca="1" si="142"/>
        <v>399</v>
      </c>
      <c r="AP341" s="4">
        <f t="shared" ca="1" si="143"/>
        <v>1</v>
      </c>
      <c r="AQ341" s="2">
        <f t="shared" ca="1" si="144"/>
        <v>0</v>
      </c>
      <c r="AT341" s="10">
        <f t="shared" ca="1" si="159"/>
        <v>0</v>
      </c>
      <c r="AU341" s="10">
        <f t="shared" ca="1" si="160"/>
        <v>0</v>
      </c>
      <c r="AV341" s="10">
        <f t="shared" ca="1" si="161"/>
        <v>0</v>
      </c>
      <c r="AW341" s="10">
        <f t="shared" ca="1" si="162"/>
        <v>0</v>
      </c>
      <c r="AX341" s="10">
        <f t="shared" ca="1" si="145"/>
        <v>-0.66960140419980851</v>
      </c>
    </row>
    <row r="342" spans="2:50" x14ac:dyDescent="0.15">
      <c r="B342" s="4">
        <v>0.31930249997458304</v>
      </c>
      <c r="C342" s="4">
        <f t="shared" si="146"/>
        <v>-0.56969750002622277</v>
      </c>
      <c r="F342" s="4">
        <v>321</v>
      </c>
      <c r="G342" s="4">
        <f t="shared" ref="G342:G405" ca="1" si="165">IF(AND(F342&gt;=$I$8,F342&lt;$I$9),1,IF(AND(F342&gt;=$I$9,F342&lt;$I$10),2,IF(AND(F342&gt;=$I$10,F342&lt;$I$11),3,IF(AND(F342&gt;=$I$11,F342&lt;=$I$12),4,0))))</f>
        <v>4</v>
      </c>
      <c r="H342" s="4">
        <f t="shared" ca="1" si="163"/>
        <v>4.7041234567901364</v>
      </c>
      <c r="I342" s="4">
        <f t="shared" ref="I342:I405" ca="1" si="166">IF(AND(F342&gt;=$I$8,F342&lt;$I$9),$K$9,IF(AND(F342&gt;=$I$9,F342&lt;$I$10),$K$10,IF(AND(F342&gt;=$I$10,F342&lt;$I$11),$K$11,IF(AND(F342&gt;=$I$11,F342&lt;=$I$12),$K$12,0))))</f>
        <v>2.9630057803468206E-2</v>
      </c>
      <c r="J342" s="4">
        <f t="shared" ca="1" si="164"/>
        <v>-5.9613644472989544E-2</v>
      </c>
      <c r="K342" s="4">
        <f t="shared" ca="1" si="147"/>
        <v>1.075344386518879</v>
      </c>
      <c r="L342" s="4">
        <f t="shared" ca="1" si="148"/>
        <v>14</v>
      </c>
      <c r="M342" s="4">
        <f t="shared" ref="M342:M405" ca="1" si="167">K342*SIN(2*PI()*F342/L342)</f>
        <v>-0.46657444326188297</v>
      </c>
      <c r="N342" s="4">
        <f t="shared" ca="1" si="149"/>
        <v>1.8745190782635184</v>
      </c>
      <c r="O342" s="4">
        <f t="shared" ca="1" si="150"/>
        <v>8</v>
      </c>
      <c r="P342" s="4">
        <f t="shared" ref="P342:P405" ca="1" si="168">N342*SIN(2*PI()*F342/O342)</f>
        <v>1.3254851517036739</v>
      </c>
      <c r="Q342" s="4">
        <f t="shared" ca="1" si="151"/>
        <v>0.85891070844179085</v>
      </c>
      <c r="R342" s="4">
        <f t="shared" ca="1" si="152"/>
        <v>0.79929706396880129</v>
      </c>
      <c r="S342" s="4">
        <f t="shared" ca="1" si="153"/>
        <v>241</v>
      </c>
      <c r="T342" s="4">
        <f t="shared" ca="1" si="154"/>
        <v>-1</v>
      </c>
      <c r="U342" s="4">
        <f t="shared" ca="1" si="155"/>
        <v>0.79929706396880129</v>
      </c>
      <c r="V342" s="4">
        <f t="shared" ca="1" si="156"/>
        <v>0.60506553606488245</v>
      </c>
      <c r="Y342" s="4">
        <v>-1.8159099999834893</v>
      </c>
      <c r="Z342" s="4">
        <v>1.6712775000087277</v>
      </c>
      <c r="AA342" s="4">
        <v>-9.1115000007135905E-2</v>
      </c>
      <c r="AB342" s="4">
        <v>-0.26215749998570459</v>
      </c>
      <c r="AD342" s="4">
        <v>0.31930249997458304</v>
      </c>
      <c r="AE342" s="4">
        <f t="shared" ref="AE342:AE405" si="169">AD343</f>
        <v>-0.56969750002622277</v>
      </c>
      <c r="AF342" s="4">
        <v>321</v>
      </c>
      <c r="AG342" s="2">
        <f t="shared" si="157"/>
        <v>58.399999999999814</v>
      </c>
      <c r="AH342" s="4">
        <f t="shared" ref="AH342:AH405" si="170">COUNTIFS($AD$22:$AD$420,"&lt;"&amp;AG342,$AE$22:$AE$420,"&lt;"&amp;AG342)</f>
        <v>399</v>
      </c>
      <c r="AI342" s="4">
        <f t="shared" ref="AI342:AI405" si="171">AH342/$AH$421</f>
        <v>1</v>
      </c>
      <c r="AJ342" s="2">
        <f t="shared" ref="AJ342:AJ405" si="172">(AI343-AI342)/(AG343-AG342)</f>
        <v>0</v>
      </c>
      <c r="AK342" s="4">
        <v>321</v>
      </c>
      <c r="AL342" s="4">
        <f t="shared" ref="AL342:AL405" ca="1" si="173">U342</f>
        <v>0.79929706396880129</v>
      </c>
      <c r="AM342" s="4">
        <f t="shared" ref="AM342:AM405" ca="1" si="174">AL343</f>
        <v>0.60506553606488245</v>
      </c>
      <c r="AN342" s="2">
        <f t="shared" si="158"/>
        <v>58.399999999999814</v>
      </c>
      <c r="AO342" s="4">
        <f t="shared" ref="AO342:AO405" ca="1" si="175">COUNTIFS($AL$22:$AL$420,"&lt;"&amp;AN342,$AM$22:$AM$420,"&lt;"&amp;AN342)</f>
        <v>399</v>
      </c>
      <c r="AP342" s="4">
        <f t="shared" ref="AP342:AP405" ca="1" si="176">AO342/$AO$421</f>
        <v>1</v>
      </c>
      <c r="AQ342" s="2">
        <f t="shared" ref="AQ342:AQ405" ca="1" si="177">(AP343-AP342)/(AN343-AN342)</f>
        <v>0</v>
      </c>
      <c r="AT342" s="10">
        <f t="shared" ca="1" si="159"/>
        <v>0</v>
      </c>
      <c r="AU342" s="10">
        <f t="shared" ca="1" si="160"/>
        <v>0</v>
      </c>
      <c r="AV342" s="10">
        <f t="shared" ca="1" si="161"/>
        <v>0</v>
      </c>
      <c r="AW342" s="10">
        <f t="shared" ca="1" si="162"/>
        <v>0</v>
      </c>
      <c r="AX342" s="10">
        <f t="shared" ref="AX342:AX405" ca="1" si="178">IF(AW342=0,J342+Q342,J342+AW342)</f>
        <v>0.79929706396880129</v>
      </c>
    </row>
    <row r="343" spans="2:50" x14ac:dyDescent="0.15">
      <c r="B343" s="4">
        <v>-0.56969750002622277</v>
      </c>
      <c r="C343" s="4">
        <f t="shared" ref="C343:C406" si="179">B344</f>
        <v>0.86030249997648411</v>
      </c>
      <c r="F343" s="4">
        <v>322</v>
      </c>
      <c r="G343" s="4">
        <f t="shared" ca="1" si="165"/>
        <v>4</v>
      </c>
      <c r="H343" s="4">
        <f t="shared" ca="1" si="163"/>
        <v>4.720592592592606</v>
      </c>
      <c r="I343" s="4">
        <f t="shared" ca="1" si="166"/>
        <v>2.9630057803468206E-2</v>
      </c>
      <c r="J343" s="4">
        <f t="shared" ca="1" si="164"/>
        <v>-2.9983586669521337E-2</v>
      </c>
      <c r="K343" s="4">
        <f t="shared" ref="K343:K406" ca="1" si="180">RAND()*($E$9-$D$9)+$D$9</f>
        <v>0.88935129110179201</v>
      </c>
      <c r="L343" s="4">
        <f t="shared" ref="L343:L406" ca="1" si="181">RANDBETWEEN($D$12,$E$12)</f>
        <v>7</v>
      </c>
      <c r="M343" s="4">
        <f t="shared" ca="1" si="167"/>
        <v>-2.2662645702136881E-14</v>
      </c>
      <c r="N343" s="4">
        <f t="shared" ref="N343:N406" ca="1" si="182">RAND()*($E$9-$D$9)+$D$9</f>
        <v>1.080410099194588</v>
      </c>
      <c r="O343" s="4">
        <f t="shared" ref="O343:O406" ca="1" si="183">RANDBETWEEN($D$13,$E$13)</f>
        <v>20</v>
      </c>
      <c r="P343" s="4">
        <f t="shared" ca="1" si="168"/>
        <v>0.63504912273442649</v>
      </c>
      <c r="Q343" s="4">
        <f t="shared" ref="Q343:Q406" ca="1" si="184">IF(RAND()&gt;$I$14,M343+P343,M343-P343)</f>
        <v>0.63504912273440384</v>
      </c>
      <c r="R343" s="4">
        <f t="shared" ref="R343:R406" ca="1" si="185">J343+Q343</f>
        <v>0.60506553606488245</v>
      </c>
      <c r="S343" s="4">
        <f t="shared" ref="S343:S406" ca="1" si="186">IF(AND(F343&gt;=$I$8,F343&lt;$O$8),$P$8,IF(AND(F343&gt;=$T$8,F343&lt;$I$9),$V$8,IF(AND(F343&gt;=$I$9,F343&lt;$I$10),$P$12,IF(AND(F343&gt;=$I$10,F343&lt;$I$11),$S$8,IF(AND(F343&gt;=$I$11,F343&lt;=$I$12),$S$12,0)))))</f>
        <v>241</v>
      </c>
      <c r="T343" s="4">
        <f t="shared" ref="T343:T406" ca="1" si="187">IF(AND(F343&gt;=$I$8,F343&lt;$O$8),$N$10,IF(AND(F343&gt;=$T$8,F343&lt;$I$9),$T$10,IF(AND(F343&gt;=$I$9,F343&lt;$I$10),$N$14,IF(AND(F343&gt;=$I$10,F343&lt;$I$11),$Q$10,IF(AND(F343&gt;=$I$11,F343&lt;=$I$12),$Q$14,0)))))</f>
        <v>-1</v>
      </c>
      <c r="U343" s="4">
        <f t="shared" ref="U343:U406" ca="1" si="188">IF(AND(F343&gt;=$I$8,F343&lt;$O$8,F343=S343,RAND()&lt;T343),$P$9,IF(AND(F343&gt;=$T$8,F343&lt;$I$9,F343=S343,RAND()&lt;T343),$V$9,IF(AND(F343&gt;=$I$9,F343&lt;$I$10,F343=S343,RAND()&lt;T343),$P$13,IF(AND(F343&gt;=$I$10,F343&lt;$I$11,F343=S343,RAND()&lt;T343),$S$9,IF(AND(F343&gt;=$I$11,F343&lt;=$I$12,F343=S343,RAND()&lt;T343),$S$13,R343)))))</f>
        <v>0.60506553606488245</v>
      </c>
      <c r="V343" s="4">
        <f t="shared" ref="V343:V406" ca="1" si="189">U344</f>
        <v>-2.679503733522811E-2</v>
      </c>
      <c r="Y343" s="4">
        <v>0.10909000001646518</v>
      </c>
      <c r="Z343" s="4">
        <v>-2.2487224999885314</v>
      </c>
      <c r="AA343" s="4">
        <v>1.738884999991086</v>
      </c>
      <c r="AB343" s="4">
        <v>-0.83215749998544197</v>
      </c>
      <c r="AD343" s="4">
        <v>-0.56969750002622277</v>
      </c>
      <c r="AE343" s="4">
        <f t="shared" si="169"/>
        <v>0.86030249997648411</v>
      </c>
      <c r="AF343" s="4">
        <v>322</v>
      </c>
      <c r="AG343" s="2">
        <f t="shared" ref="AG343:AG407" si="190">AG342+$W$3</f>
        <v>58.619999999999813</v>
      </c>
      <c r="AH343" s="4">
        <f t="shared" si="170"/>
        <v>399</v>
      </c>
      <c r="AI343" s="4">
        <f t="shared" si="171"/>
        <v>1</v>
      </c>
      <c r="AJ343" s="2">
        <f t="shared" si="172"/>
        <v>0</v>
      </c>
      <c r="AK343" s="4">
        <v>322</v>
      </c>
      <c r="AL343" s="4">
        <f t="shared" ca="1" si="173"/>
        <v>0.60506553606488245</v>
      </c>
      <c r="AM343" s="4">
        <f t="shared" ca="1" si="174"/>
        <v>-2.679503733522811E-2</v>
      </c>
      <c r="AN343" s="2">
        <f t="shared" ref="AN343:AN407" si="191">AG342+$W$3</f>
        <v>58.619999999999813</v>
      </c>
      <c r="AO343" s="4">
        <f t="shared" ca="1" si="175"/>
        <v>399</v>
      </c>
      <c r="AP343" s="4">
        <f t="shared" ca="1" si="176"/>
        <v>1</v>
      </c>
      <c r="AQ343" s="2">
        <f t="shared" ca="1" si="177"/>
        <v>0</v>
      </c>
      <c r="AT343" s="10">
        <f t="shared" ref="AT343:AT406" ca="1" si="192">IF(AND(RAND()&gt;0.95,G343=1),RAND()*10,0)</f>
        <v>0</v>
      </c>
      <c r="AU343" s="10">
        <f t="shared" ref="AU343:AU406" ca="1" si="193">IF(AND(RAND()&gt;0.9,G343=2),RAND()*((-5)-(-10)+(-10)),0)</f>
        <v>0</v>
      </c>
      <c r="AV343" s="10">
        <f t="shared" ref="AV343:AV406" ca="1" si="194">IF(AND(RAND()&gt;0.95,G343=4),RAND()*5,0)</f>
        <v>0</v>
      </c>
      <c r="AW343" s="10">
        <f t="shared" ref="AW343:AW406" ca="1" si="195">SUM(AT343:AV343)</f>
        <v>0</v>
      </c>
      <c r="AX343" s="10">
        <f t="shared" ca="1" si="178"/>
        <v>0.60506553606488245</v>
      </c>
    </row>
    <row r="344" spans="2:50" x14ac:dyDescent="0.15">
      <c r="B344" s="4">
        <v>0.86030249997648411</v>
      </c>
      <c r="C344" s="4">
        <f t="shared" si="179"/>
        <v>0.41930249997434998</v>
      </c>
      <c r="F344" s="4">
        <v>323</v>
      </c>
      <c r="G344" s="4">
        <f t="shared" ca="1" si="165"/>
        <v>4</v>
      </c>
      <c r="H344" s="4">
        <f t="shared" ref="H344:H407" ca="1" si="196">H343+$K$9</f>
        <v>4.7370617283950756</v>
      </c>
      <c r="I344" s="4">
        <f t="shared" ca="1" si="166"/>
        <v>2.9630057803468206E-2</v>
      </c>
      <c r="J344" s="4">
        <f t="shared" ref="J344:J407" ca="1" si="197">J343+I344</f>
        <v>-3.5352886605313077E-4</v>
      </c>
      <c r="K344" s="4">
        <f t="shared" ca="1" si="180"/>
        <v>0.30481983246877825</v>
      </c>
      <c r="L344" s="4">
        <f t="shared" ca="1" si="181"/>
        <v>16</v>
      </c>
      <c r="M344" s="4">
        <f t="shared" ca="1" si="167"/>
        <v>0.28161680432142255</v>
      </c>
      <c r="N344" s="4">
        <f t="shared" ca="1" si="182"/>
        <v>0.35571509963150583</v>
      </c>
      <c r="O344" s="4">
        <f t="shared" ca="1" si="183"/>
        <v>6</v>
      </c>
      <c r="P344" s="4">
        <f t="shared" ca="1" si="168"/>
        <v>-0.30805831279059753</v>
      </c>
      <c r="Q344" s="4">
        <f t="shared" ca="1" si="184"/>
        <v>-2.6441508469174979E-2</v>
      </c>
      <c r="R344" s="4">
        <f t="shared" ca="1" si="185"/>
        <v>-2.679503733522811E-2</v>
      </c>
      <c r="S344" s="4">
        <f t="shared" ca="1" si="186"/>
        <v>241</v>
      </c>
      <c r="T344" s="4">
        <f t="shared" ca="1" si="187"/>
        <v>-1</v>
      </c>
      <c r="U344" s="4">
        <f t="shared" ca="1" si="188"/>
        <v>-2.679503733522811E-2</v>
      </c>
      <c r="V344" s="4">
        <f t="shared" ca="1" si="189"/>
        <v>0.31662468213307293</v>
      </c>
      <c r="Y344" s="4">
        <v>0.12709000001365212</v>
      </c>
      <c r="Z344" s="4">
        <v>-0.90372249999148835</v>
      </c>
      <c r="AA344" s="4">
        <v>1.7538849999922945</v>
      </c>
      <c r="AB344" s="4">
        <v>-0.56515749998453657</v>
      </c>
      <c r="AD344" s="4">
        <v>0.86030249997648411</v>
      </c>
      <c r="AE344" s="4">
        <f t="shared" si="169"/>
        <v>0.41930249997434998</v>
      </c>
      <c r="AF344" s="4">
        <v>323</v>
      </c>
      <c r="AG344" s="2">
        <f t="shared" si="190"/>
        <v>58.839999999999812</v>
      </c>
      <c r="AH344" s="4">
        <f t="shared" si="170"/>
        <v>399</v>
      </c>
      <c r="AI344" s="4">
        <f t="shared" si="171"/>
        <v>1</v>
      </c>
      <c r="AJ344" s="2">
        <f t="shared" si="172"/>
        <v>0</v>
      </c>
      <c r="AK344" s="4">
        <v>323</v>
      </c>
      <c r="AL344" s="4">
        <f t="shared" ca="1" si="173"/>
        <v>-2.679503733522811E-2</v>
      </c>
      <c r="AM344" s="4">
        <f t="shared" ca="1" si="174"/>
        <v>0.31662468213307293</v>
      </c>
      <c r="AN344" s="2">
        <f t="shared" si="191"/>
        <v>58.839999999999812</v>
      </c>
      <c r="AO344" s="4">
        <f t="shared" ca="1" si="175"/>
        <v>399</v>
      </c>
      <c r="AP344" s="4">
        <f t="shared" ca="1" si="176"/>
        <v>1</v>
      </c>
      <c r="AQ344" s="2">
        <f t="shared" ca="1" si="177"/>
        <v>0</v>
      </c>
      <c r="AT344" s="10">
        <f t="shared" ca="1" si="192"/>
        <v>0</v>
      </c>
      <c r="AU344" s="10">
        <f t="shared" ca="1" si="193"/>
        <v>0</v>
      </c>
      <c r="AV344" s="10">
        <f t="shared" ca="1" si="194"/>
        <v>0</v>
      </c>
      <c r="AW344" s="10">
        <f t="shared" ca="1" si="195"/>
        <v>0</v>
      </c>
      <c r="AX344" s="10">
        <f t="shared" ca="1" si="178"/>
        <v>-2.679503733522811E-2</v>
      </c>
    </row>
    <row r="345" spans="2:50" x14ac:dyDescent="0.15">
      <c r="B345" s="4">
        <v>0.41930249997434998</v>
      </c>
      <c r="C345" s="4">
        <f t="shared" si="179"/>
        <v>0.99930249997370879</v>
      </c>
      <c r="F345" s="4">
        <v>324</v>
      </c>
      <c r="G345" s="4">
        <f t="shared" ca="1" si="165"/>
        <v>4</v>
      </c>
      <c r="H345" s="4">
        <f t="shared" ca="1" si="196"/>
        <v>4.7535308641975451</v>
      </c>
      <c r="I345" s="4">
        <f t="shared" ca="1" si="166"/>
        <v>2.9630057803468206E-2</v>
      </c>
      <c r="J345" s="4">
        <f t="shared" ca="1" si="197"/>
        <v>2.9276528937415076E-2</v>
      </c>
      <c r="K345" s="4">
        <f t="shared" ca="1" si="180"/>
        <v>1.8999930428392602</v>
      </c>
      <c r="L345" s="4">
        <f t="shared" ca="1" si="181"/>
        <v>14</v>
      </c>
      <c r="M345" s="4">
        <f t="shared" ca="1" si="167"/>
        <v>1.4854743773619381</v>
      </c>
      <c r="N345" s="4">
        <f t="shared" ca="1" si="182"/>
        <v>1.2597844645800556</v>
      </c>
      <c r="O345" s="4">
        <f t="shared" ca="1" si="183"/>
        <v>5</v>
      </c>
      <c r="P345" s="4">
        <f t="shared" ca="1" si="168"/>
        <v>-1.1981262241662802</v>
      </c>
      <c r="Q345" s="4">
        <f t="shared" ca="1" si="184"/>
        <v>0.28734815319565787</v>
      </c>
      <c r="R345" s="4">
        <f t="shared" ca="1" si="185"/>
        <v>0.31662468213307293</v>
      </c>
      <c r="S345" s="4">
        <f t="shared" ca="1" si="186"/>
        <v>241</v>
      </c>
      <c r="T345" s="4">
        <f t="shared" ca="1" si="187"/>
        <v>-1</v>
      </c>
      <c r="U345" s="4">
        <f t="shared" ca="1" si="188"/>
        <v>0.31662468213307293</v>
      </c>
      <c r="V345" s="4">
        <f t="shared" ca="1" si="189"/>
        <v>0.70337339712221403</v>
      </c>
      <c r="Y345" s="4">
        <v>-1.6459099999863724</v>
      </c>
      <c r="Z345" s="4">
        <v>-1.6207224999895686</v>
      </c>
      <c r="AA345" s="4">
        <v>-1.0971150000074203</v>
      </c>
      <c r="AB345" s="4">
        <v>-0.27015749998682281</v>
      </c>
      <c r="AD345" s="4">
        <v>0.41930249997434998</v>
      </c>
      <c r="AE345" s="4">
        <f t="shared" si="169"/>
        <v>0.99930249997370879</v>
      </c>
      <c r="AF345" s="4">
        <v>324</v>
      </c>
      <c r="AG345" s="2">
        <f t="shared" si="190"/>
        <v>59.05999999999981</v>
      </c>
      <c r="AH345" s="4">
        <f t="shared" si="170"/>
        <v>399</v>
      </c>
      <c r="AI345" s="4">
        <f t="shared" si="171"/>
        <v>1</v>
      </c>
      <c r="AJ345" s="2">
        <f t="shared" si="172"/>
        <v>0</v>
      </c>
      <c r="AK345" s="4">
        <v>324</v>
      </c>
      <c r="AL345" s="4">
        <f t="shared" ca="1" si="173"/>
        <v>0.31662468213307293</v>
      </c>
      <c r="AM345" s="4">
        <f t="shared" ca="1" si="174"/>
        <v>0.70337339712221403</v>
      </c>
      <c r="AN345" s="2">
        <f t="shared" si="191"/>
        <v>59.05999999999981</v>
      </c>
      <c r="AO345" s="4">
        <f t="shared" ca="1" si="175"/>
        <v>399</v>
      </c>
      <c r="AP345" s="4">
        <f t="shared" ca="1" si="176"/>
        <v>1</v>
      </c>
      <c r="AQ345" s="2">
        <f t="shared" ca="1" si="177"/>
        <v>0</v>
      </c>
      <c r="AT345" s="10">
        <f t="shared" ca="1" si="192"/>
        <v>0</v>
      </c>
      <c r="AU345" s="10">
        <f t="shared" ca="1" si="193"/>
        <v>0</v>
      </c>
      <c r="AV345" s="10">
        <f t="shared" ca="1" si="194"/>
        <v>0</v>
      </c>
      <c r="AW345" s="10">
        <f t="shared" ca="1" si="195"/>
        <v>0</v>
      </c>
      <c r="AX345" s="10">
        <f t="shared" ca="1" si="178"/>
        <v>0.31662468213307293</v>
      </c>
    </row>
    <row r="346" spans="2:50" x14ac:dyDescent="0.15">
      <c r="B346" s="4">
        <v>0.99930249997370879</v>
      </c>
      <c r="C346" s="4">
        <f t="shared" si="179"/>
        <v>1.0153024999759452</v>
      </c>
      <c r="F346" s="4">
        <v>325</v>
      </c>
      <c r="G346" s="4">
        <f t="shared" ca="1" si="165"/>
        <v>4</v>
      </c>
      <c r="H346" s="4">
        <f t="shared" ca="1" si="196"/>
        <v>4.7700000000000147</v>
      </c>
      <c r="I346" s="4">
        <f t="shared" ca="1" si="166"/>
        <v>2.9630057803468206E-2</v>
      </c>
      <c r="J346" s="4">
        <f t="shared" ca="1" si="197"/>
        <v>5.8906586740883282E-2</v>
      </c>
      <c r="K346" s="4">
        <f t="shared" ca="1" si="180"/>
        <v>0.64446681038136089</v>
      </c>
      <c r="L346" s="4">
        <f t="shared" ca="1" si="181"/>
        <v>20</v>
      </c>
      <c r="M346" s="4">
        <f t="shared" ca="1" si="167"/>
        <v>0.64446681038136089</v>
      </c>
      <c r="N346" s="4">
        <f t="shared" ca="1" si="182"/>
        <v>1.101372622535326</v>
      </c>
      <c r="O346" s="4">
        <f t="shared" ca="1" si="183"/>
        <v>13</v>
      </c>
      <c r="P346" s="4">
        <f t="shared" ca="1" si="168"/>
        <v>-3.0223894323114848E-14</v>
      </c>
      <c r="Q346" s="4">
        <f t="shared" ca="1" si="184"/>
        <v>0.64446681038133069</v>
      </c>
      <c r="R346" s="4">
        <f t="shared" ca="1" si="185"/>
        <v>0.70337339712221403</v>
      </c>
      <c r="S346" s="4">
        <f t="shared" ca="1" si="186"/>
        <v>241</v>
      </c>
      <c r="T346" s="4">
        <f t="shared" ca="1" si="187"/>
        <v>-1</v>
      </c>
      <c r="U346" s="4">
        <f t="shared" ca="1" si="188"/>
        <v>0.70337339712221403</v>
      </c>
      <c r="V346" s="4">
        <f t="shared" ca="1" si="189"/>
        <v>-0.30164067644804493</v>
      </c>
      <c r="Y346" s="4">
        <v>-2.7719099999856667</v>
      </c>
      <c r="Z346" s="4">
        <v>0.93827750000841093</v>
      </c>
      <c r="AA346" s="4">
        <v>0.90988499999156147</v>
      </c>
      <c r="AB346" s="4">
        <v>-0.46915749998532874</v>
      </c>
      <c r="AD346" s="4">
        <v>0.99930249997370879</v>
      </c>
      <c r="AE346" s="4">
        <f t="shared" si="169"/>
        <v>1.0153024999759452</v>
      </c>
      <c r="AF346" s="4">
        <v>325</v>
      </c>
      <c r="AG346" s="2">
        <f t="shared" si="190"/>
        <v>59.279999999999809</v>
      </c>
      <c r="AH346" s="4">
        <f t="shared" si="170"/>
        <v>399</v>
      </c>
      <c r="AI346" s="4">
        <f t="shared" si="171"/>
        <v>1</v>
      </c>
      <c r="AJ346" s="2">
        <f t="shared" si="172"/>
        <v>0</v>
      </c>
      <c r="AK346" s="4">
        <v>325</v>
      </c>
      <c r="AL346" s="4">
        <f t="shared" ca="1" si="173"/>
        <v>0.70337339712221403</v>
      </c>
      <c r="AM346" s="4">
        <f t="shared" ca="1" si="174"/>
        <v>-0.30164067644804493</v>
      </c>
      <c r="AN346" s="2">
        <f t="shared" si="191"/>
        <v>59.279999999999809</v>
      </c>
      <c r="AO346" s="4">
        <f t="shared" ca="1" si="175"/>
        <v>399</v>
      </c>
      <c r="AP346" s="4">
        <f t="shared" ca="1" si="176"/>
        <v>1</v>
      </c>
      <c r="AQ346" s="2">
        <f t="shared" ca="1" si="177"/>
        <v>0</v>
      </c>
      <c r="AT346" s="10">
        <f t="shared" ca="1" si="192"/>
        <v>0</v>
      </c>
      <c r="AU346" s="10">
        <f t="shared" ca="1" si="193"/>
        <v>0</v>
      </c>
      <c r="AV346" s="10">
        <f t="shared" ca="1" si="194"/>
        <v>0</v>
      </c>
      <c r="AW346" s="10">
        <f t="shared" ca="1" si="195"/>
        <v>0</v>
      </c>
      <c r="AX346" s="10">
        <f t="shared" ca="1" si="178"/>
        <v>0.70337339712221403</v>
      </c>
    </row>
    <row r="347" spans="2:50" x14ac:dyDescent="0.15">
      <c r="B347" s="4">
        <v>1.0153024999759452</v>
      </c>
      <c r="C347" s="4">
        <f t="shared" si="179"/>
        <v>0.71930249997720352</v>
      </c>
      <c r="F347" s="4">
        <v>326</v>
      </c>
      <c r="G347" s="4">
        <f t="shared" ca="1" si="165"/>
        <v>4</v>
      </c>
      <c r="H347" s="4">
        <f t="shared" ca="1" si="196"/>
        <v>4.7864691358024842</v>
      </c>
      <c r="I347" s="4">
        <f t="shared" ca="1" si="166"/>
        <v>2.9630057803468206E-2</v>
      </c>
      <c r="J347" s="4">
        <f t="shared" ca="1" si="197"/>
        <v>8.8536644544351492E-2</v>
      </c>
      <c r="K347" s="4">
        <f t="shared" ca="1" si="180"/>
        <v>1.0841605388217901</v>
      </c>
      <c r="L347" s="4">
        <f t="shared" ca="1" si="181"/>
        <v>4</v>
      </c>
      <c r="M347" s="4">
        <f t="shared" ca="1" si="167"/>
        <v>5.6316006813460788E-14</v>
      </c>
      <c r="N347" s="4">
        <f t="shared" ca="1" si="182"/>
        <v>0.51627858517265768</v>
      </c>
      <c r="O347" s="4">
        <f t="shared" ca="1" si="183"/>
        <v>11</v>
      </c>
      <c r="P347" s="4">
        <f t="shared" ca="1" si="168"/>
        <v>-0.39017732099245273</v>
      </c>
      <c r="Q347" s="4">
        <f t="shared" ca="1" si="184"/>
        <v>-0.39017732099239644</v>
      </c>
      <c r="R347" s="4">
        <f t="shared" ca="1" si="185"/>
        <v>-0.30164067644804493</v>
      </c>
      <c r="S347" s="4">
        <f t="shared" ca="1" si="186"/>
        <v>241</v>
      </c>
      <c r="T347" s="4">
        <f t="shared" ca="1" si="187"/>
        <v>-1</v>
      </c>
      <c r="U347" s="4">
        <f t="shared" ca="1" si="188"/>
        <v>-0.30164067644804493</v>
      </c>
      <c r="V347" s="4">
        <f t="shared" ca="1" si="189"/>
        <v>1.8807104425157266</v>
      </c>
      <c r="Y347" s="4">
        <v>-1.3159099999846546</v>
      </c>
      <c r="Z347" s="4">
        <v>1.0672775000095669</v>
      </c>
      <c r="AA347" s="4">
        <v>-1.4201150000090479</v>
      </c>
      <c r="AB347" s="4">
        <v>-0.82915749998591082</v>
      </c>
      <c r="AD347" s="4">
        <v>1.0153024999759452</v>
      </c>
      <c r="AE347" s="4">
        <f t="shared" si="169"/>
        <v>0.71930249997720352</v>
      </c>
      <c r="AF347" s="4">
        <v>326</v>
      </c>
      <c r="AG347" s="2">
        <f t="shared" si="190"/>
        <v>59.499999999999808</v>
      </c>
      <c r="AH347" s="4">
        <f t="shared" si="170"/>
        <v>399</v>
      </c>
      <c r="AI347" s="4">
        <f t="shared" si="171"/>
        <v>1</v>
      </c>
      <c r="AJ347" s="2">
        <f t="shared" si="172"/>
        <v>0</v>
      </c>
      <c r="AK347" s="4">
        <v>326</v>
      </c>
      <c r="AL347" s="4">
        <f t="shared" ca="1" si="173"/>
        <v>-0.30164067644804493</v>
      </c>
      <c r="AM347" s="4">
        <f t="shared" ca="1" si="174"/>
        <v>1.8807104425157266</v>
      </c>
      <c r="AN347" s="2">
        <f t="shared" si="191"/>
        <v>59.499999999999808</v>
      </c>
      <c r="AO347" s="4">
        <f t="shared" ca="1" si="175"/>
        <v>399</v>
      </c>
      <c r="AP347" s="4">
        <f t="shared" ca="1" si="176"/>
        <v>1</v>
      </c>
      <c r="AQ347" s="2">
        <f t="shared" ca="1" si="177"/>
        <v>0</v>
      </c>
      <c r="AT347" s="10">
        <f t="shared" ca="1" si="192"/>
        <v>0</v>
      </c>
      <c r="AU347" s="10">
        <f t="shared" ca="1" si="193"/>
        <v>0</v>
      </c>
      <c r="AV347" s="10">
        <f t="shared" ca="1" si="194"/>
        <v>0</v>
      </c>
      <c r="AW347" s="10">
        <f t="shared" ca="1" si="195"/>
        <v>0</v>
      </c>
      <c r="AX347" s="10">
        <f t="shared" ca="1" si="178"/>
        <v>-0.30164067644804493</v>
      </c>
    </row>
    <row r="348" spans="2:50" x14ac:dyDescent="0.15">
      <c r="B348" s="4">
        <v>0.71930249997720352</v>
      </c>
      <c r="C348" s="4">
        <f t="shared" si="179"/>
        <v>1.1413024999740173</v>
      </c>
      <c r="F348" s="4">
        <v>327</v>
      </c>
      <c r="G348" s="4">
        <f t="shared" ca="1" si="165"/>
        <v>4</v>
      </c>
      <c r="H348" s="4">
        <f t="shared" ca="1" si="196"/>
        <v>4.8029382716049538</v>
      </c>
      <c r="I348" s="4">
        <f t="shared" ca="1" si="166"/>
        <v>2.9630057803468206E-2</v>
      </c>
      <c r="J348" s="4">
        <f t="shared" ca="1" si="197"/>
        <v>0.1181667023478197</v>
      </c>
      <c r="K348" s="4">
        <f t="shared" ca="1" si="180"/>
        <v>0.20786488091617164</v>
      </c>
      <c r="L348" s="4">
        <f t="shared" ca="1" si="181"/>
        <v>6</v>
      </c>
      <c r="M348" s="4">
        <f t="shared" ca="1" si="167"/>
        <v>-3.8705074712001709E-15</v>
      </c>
      <c r="N348" s="4">
        <f t="shared" ca="1" si="182"/>
        <v>1.8181795508999952</v>
      </c>
      <c r="O348" s="4">
        <f t="shared" ca="1" si="183"/>
        <v>19</v>
      </c>
      <c r="P348" s="4">
        <f t="shared" ca="1" si="168"/>
        <v>1.7625437401679107</v>
      </c>
      <c r="Q348" s="4">
        <f t="shared" ca="1" si="184"/>
        <v>1.7625437401679069</v>
      </c>
      <c r="R348" s="4">
        <f t="shared" ca="1" si="185"/>
        <v>1.8807104425157266</v>
      </c>
      <c r="S348" s="4">
        <f t="shared" ca="1" si="186"/>
        <v>241</v>
      </c>
      <c r="T348" s="4">
        <f t="shared" ca="1" si="187"/>
        <v>-1</v>
      </c>
      <c r="U348" s="4">
        <f t="shared" ca="1" si="188"/>
        <v>1.8807104425157266</v>
      </c>
      <c r="V348" s="4">
        <f t="shared" ca="1" si="189"/>
        <v>2.1983795844926375</v>
      </c>
      <c r="Y348" s="4">
        <v>2.9070900000149891</v>
      </c>
      <c r="Z348" s="4">
        <v>-8.9722499989619564E-2</v>
      </c>
      <c r="AA348" s="4">
        <v>-0.85711500000940077</v>
      </c>
      <c r="AB348" s="4">
        <v>-1.1621574999836071</v>
      </c>
      <c r="AD348" s="4">
        <v>0.71930249997720352</v>
      </c>
      <c r="AE348" s="4">
        <f t="shared" si="169"/>
        <v>1.1413024999740173</v>
      </c>
      <c r="AF348" s="4">
        <v>327</v>
      </c>
      <c r="AG348" s="2">
        <f t="shared" si="190"/>
        <v>59.719999999999807</v>
      </c>
      <c r="AH348" s="4">
        <f t="shared" si="170"/>
        <v>399</v>
      </c>
      <c r="AI348" s="4">
        <f t="shared" si="171"/>
        <v>1</v>
      </c>
      <c r="AJ348" s="2">
        <f t="shared" si="172"/>
        <v>0</v>
      </c>
      <c r="AK348" s="4">
        <v>327</v>
      </c>
      <c r="AL348" s="4">
        <f t="shared" ca="1" si="173"/>
        <v>1.8807104425157266</v>
      </c>
      <c r="AM348" s="4">
        <f t="shared" ca="1" si="174"/>
        <v>2.1983795844926375</v>
      </c>
      <c r="AN348" s="2">
        <f t="shared" si="191"/>
        <v>59.719999999999807</v>
      </c>
      <c r="AO348" s="4">
        <f t="shared" ca="1" si="175"/>
        <v>399</v>
      </c>
      <c r="AP348" s="4">
        <f t="shared" ca="1" si="176"/>
        <v>1</v>
      </c>
      <c r="AQ348" s="2">
        <f t="shared" ca="1" si="177"/>
        <v>0</v>
      </c>
      <c r="AT348" s="10">
        <f t="shared" ca="1" si="192"/>
        <v>0</v>
      </c>
      <c r="AU348" s="10">
        <f t="shared" ca="1" si="193"/>
        <v>0</v>
      </c>
      <c r="AV348" s="10">
        <f t="shared" ca="1" si="194"/>
        <v>0</v>
      </c>
      <c r="AW348" s="10">
        <f t="shared" ca="1" si="195"/>
        <v>0</v>
      </c>
      <c r="AX348" s="10">
        <f t="shared" ca="1" si="178"/>
        <v>1.8807104425157266</v>
      </c>
    </row>
    <row r="349" spans="2:50" x14ac:dyDescent="0.15">
      <c r="B349" s="4">
        <v>1.1413024999740173</v>
      </c>
      <c r="C349" s="4">
        <f t="shared" si="179"/>
        <v>0.79530249997716851</v>
      </c>
      <c r="F349" s="4">
        <v>328</v>
      </c>
      <c r="G349" s="4">
        <f t="shared" ca="1" si="165"/>
        <v>4</v>
      </c>
      <c r="H349" s="4">
        <f t="shared" ca="1" si="196"/>
        <v>4.8194074074074233</v>
      </c>
      <c r="I349" s="4">
        <f t="shared" ca="1" si="166"/>
        <v>2.9630057803468206E-2</v>
      </c>
      <c r="J349" s="4">
        <f t="shared" ca="1" si="197"/>
        <v>0.1477967601512879</v>
      </c>
      <c r="K349" s="4">
        <f t="shared" ca="1" si="180"/>
        <v>1.4621992734668063</v>
      </c>
      <c r="L349" s="4">
        <f t="shared" ca="1" si="181"/>
        <v>18</v>
      </c>
      <c r="M349" s="4">
        <f t="shared" ca="1" si="167"/>
        <v>1.4399851809589237</v>
      </c>
      <c r="N349" s="4">
        <f t="shared" ca="1" si="182"/>
        <v>1.0388107578423269</v>
      </c>
      <c r="O349" s="4">
        <f t="shared" ca="1" si="183"/>
        <v>5</v>
      </c>
      <c r="P349" s="4">
        <f t="shared" ca="1" si="168"/>
        <v>-0.61059764338242606</v>
      </c>
      <c r="Q349" s="4">
        <f t="shared" ca="1" si="184"/>
        <v>2.0505828243413498</v>
      </c>
      <c r="R349" s="4">
        <f t="shared" ca="1" si="185"/>
        <v>2.1983795844926375</v>
      </c>
      <c r="S349" s="4">
        <f t="shared" ca="1" si="186"/>
        <v>241</v>
      </c>
      <c r="T349" s="4">
        <f t="shared" ca="1" si="187"/>
        <v>-1</v>
      </c>
      <c r="U349" s="4">
        <f t="shared" ca="1" si="188"/>
        <v>2.1983795844926375</v>
      </c>
      <c r="V349" s="4">
        <f t="shared" ca="1" si="189"/>
        <v>0.75451391847431637</v>
      </c>
      <c r="Y349" s="4">
        <v>-0.5599099999855639</v>
      </c>
      <c r="Z349" s="4">
        <v>-2.1722499990772803E-2</v>
      </c>
      <c r="AA349" s="4">
        <v>-1.2741150000081802</v>
      </c>
      <c r="AB349" s="4">
        <v>-2.1231574999838188</v>
      </c>
      <c r="AD349" s="4">
        <v>1.1413024999740173</v>
      </c>
      <c r="AE349" s="4">
        <f t="shared" si="169"/>
        <v>0.79530249997716851</v>
      </c>
      <c r="AF349" s="4">
        <v>328</v>
      </c>
      <c r="AG349" s="2">
        <f t="shared" si="190"/>
        <v>59.939999999999806</v>
      </c>
      <c r="AH349" s="4">
        <f t="shared" si="170"/>
        <v>399</v>
      </c>
      <c r="AI349" s="4">
        <f t="shared" si="171"/>
        <v>1</v>
      </c>
      <c r="AJ349" s="2">
        <f t="shared" si="172"/>
        <v>0</v>
      </c>
      <c r="AK349" s="4">
        <v>328</v>
      </c>
      <c r="AL349" s="4">
        <f t="shared" ca="1" si="173"/>
        <v>2.1983795844926375</v>
      </c>
      <c r="AM349" s="4">
        <f t="shared" ca="1" si="174"/>
        <v>0.75451391847431637</v>
      </c>
      <c r="AN349" s="2">
        <f t="shared" si="191"/>
        <v>59.939999999999806</v>
      </c>
      <c r="AO349" s="4">
        <f t="shared" ca="1" si="175"/>
        <v>399</v>
      </c>
      <c r="AP349" s="4">
        <f t="shared" ca="1" si="176"/>
        <v>1</v>
      </c>
      <c r="AQ349" s="2">
        <f t="shared" ca="1" si="177"/>
        <v>0</v>
      </c>
      <c r="AT349" s="10">
        <f t="shared" ca="1" si="192"/>
        <v>0</v>
      </c>
      <c r="AU349" s="10">
        <f t="shared" ca="1" si="193"/>
        <v>0</v>
      </c>
      <c r="AV349" s="10">
        <f t="shared" ca="1" si="194"/>
        <v>0</v>
      </c>
      <c r="AW349" s="10">
        <f t="shared" ca="1" si="195"/>
        <v>0</v>
      </c>
      <c r="AX349" s="10">
        <f t="shared" ca="1" si="178"/>
        <v>2.1983795844926375</v>
      </c>
    </row>
    <row r="350" spans="2:50" x14ac:dyDescent="0.15">
      <c r="B350" s="4">
        <v>0.79530249997716851</v>
      </c>
      <c r="C350" s="4">
        <f t="shared" si="179"/>
        <v>0.38130249997436749</v>
      </c>
      <c r="F350" s="4">
        <v>329</v>
      </c>
      <c r="G350" s="4">
        <f t="shared" ca="1" si="165"/>
        <v>4</v>
      </c>
      <c r="H350" s="4">
        <f t="shared" ca="1" si="196"/>
        <v>4.8358765432098929</v>
      </c>
      <c r="I350" s="4">
        <f t="shared" ca="1" si="166"/>
        <v>2.9630057803468206E-2</v>
      </c>
      <c r="J350" s="4">
        <f t="shared" ca="1" si="197"/>
        <v>0.17742681795475609</v>
      </c>
      <c r="K350" s="4">
        <f t="shared" ca="1" si="180"/>
        <v>1.8674930862195231</v>
      </c>
      <c r="L350" s="4">
        <f t="shared" ca="1" si="181"/>
        <v>20</v>
      </c>
      <c r="M350" s="4">
        <f t="shared" ca="1" si="167"/>
        <v>0.57708710051955558</v>
      </c>
      <c r="N350" s="4">
        <f t="shared" ca="1" si="182"/>
        <v>0.47624137543080436</v>
      </c>
      <c r="O350" s="4">
        <f t="shared" ca="1" si="183"/>
        <v>7</v>
      </c>
      <c r="P350" s="4">
        <f t="shared" ca="1" si="168"/>
        <v>4.6671114718602042E-15</v>
      </c>
      <c r="Q350" s="4">
        <f t="shared" ca="1" si="184"/>
        <v>0.57708710051956025</v>
      </c>
      <c r="R350" s="4">
        <f t="shared" ca="1" si="185"/>
        <v>0.75451391847431637</v>
      </c>
      <c r="S350" s="4">
        <f t="shared" ca="1" si="186"/>
        <v>241</v>
      </c>
      <c r="T350" s="4">
        <f t="shared" ca="1" si="187"/>
        <v>-1</v>
      </c>
      <c r="U350" s="4">
        <f t="shared" ca="1" si="188"/>
        <v>0.75451391847431637</v>
      </c>
      <c r="V350" s="4">
        <f t="shared" ca="1" si="189"/>
        <v>4.2576015027357139E-2</v>
      </c>
      <c r="Y350" s="4">
        <v>-1.7999099999848056</v>
      </c>
      <c r="Z350" s="4">
        <v>1.0062775000108104</v>
      </c>
      <c r="AA350" s="4">
        <v>-2.5271150000065745</v>
      </c>
      <c r="AB350" s="4">
        <v>-0.2681574999847669</v>
      </c>
      <c r="AD350" s="4">
        <v>0.79530249997716851</v>
      </c>
      <c r="AE350" s="4">
        <f t="shared" si="169"/>
        <v>0.38130249997436749</v>
      </c>
      <c r="AF350" s="4">
        <v>329</v>
      </c>
      <c r="AG350" s="2">
        <f t="shared" si="190"/>
        <v>60.159999999999805</v>
      </c>
      <c r="AH350" s="4">
        <f t="shared" si="170"/>
        <v>399</v>
      </c>
      <c r="AI350" s="4">
        <f t="shared" si="171"/>
        <v>1</v>
      </c>
      <c r="AJ350" s="2">
        <f t="shared" si="172"/>
        <v>0</v>
      </c>
      <c r="AK350" s="4">
        <v>329</v>
      </c>
      <c r="AL350" s="4">
        <f t="shared" ca="1" si="173"/>
        <v>0.75451391847431637</v>
      </c>
      <c r="AM350" s="4">
        <f t="shared" ca="1" si="174"/>
        <v>4.2576015027357139E-2</v>
      </c>
      <c r="AN350" s="2">
        <f t="shared" si="191"/>
        <v>60.159999999999805</v>
      </c>
      <c r="AO350" s="4">
        <f t="shared" ca="1" si="175"/>
        <v>399</v>
      </c>
      <c r="AP350" s="4">
        <f t="shared" ca="1" si="176"/>
        <v>1</v>
      </c>
      <c r="AQ350" s="2">
        <f t="shared" ca="1" si="177"/>
        <v>0</v>
      </c>
      <c r="AT350" s="10">
        <f t="shared" ca="1" si="192"/>
        <v>0</v>
      </c>
      <c r="AU350" s="10">
        <f t="shared" ca="1" si="193"/>
        <v>0</v>
      </c>
      <c r="AV350" s="10">
        <f t="shared" ca="1" si="194"/>
        <v>0</v>
      </c>
      <c r="AW350" s="10">
        <f t="shared" ca="1" si="195"/>
        <v>0</v>
      </c>
      <c r="AX350" s="10">
        <f t="shared" ca="1" si="178"/>
        <v>0.75451391847431637</v>
      </c>
    </row>
    <row r="351" spans="2:50" x14ac:dyDescent="0.15">
      <c r="B351" s="4">
        <v>0.38130249997436749</v>
      </c>
      <c r="C351" s="4">
        <f t="shared" si="179"/>
        <v>0.49930249997487408</v>
      </c>
      <c r="F351" s="4">
        <v>330</v>
      </c>
      <c r="G351" s="4">
        <f t="shared" ca="1" si="165"/>
        <v>4</v>
      </c>
      <c r="H351" s="4">
        <f t="shared" ca="1" si="196"/>
        <v>4.8523456790123625</v>
      </c>
      <c r="I351" s="4">
        <f t="shared" ca="1" si="166"/>
        <v>2.9630057803468206E-2</v>
      </c>
      <c r="J351" s="4">
        <f t="shared" ca="1" si="197"/>
        <v>0.20705687575822429</v>
      </c>
      <c r="K351" s="4">
        <f t="shared" ca="1" si="180"/>
        <v>1.3831984000526303</v>
      </c>
      <c r="L351" s="4">
        <f t="shared" ca="1" si="181"/>
        <v>5</v>
      </c>
      <c r="M351" s="4">
        <f t="shared" ca="1" si="167"/>
        <v>-8.1338323167409893E-14</v>
      </c>
      <c r="N351" s="4">
        <f t="shared" ca="1" si="182"/>
        <v>0.37908970975799838</v>
      </c>
      <c r="O351" s="4">
        <f t="shared" ca="1" si="183"/>
        <v>14</v>
      </c>
      <c r="P351" s="4">
        <f t="shared" ca="1" si="168"/>
        <v>-0.1644808607307858</v>
      </c>
      <c r="Q351" s="4">
        <f t="shared" ca="1" si="184"/>
        <v>-0.16448086073086715</v>
      </c>
      <c r="R351" s="4">
        <f t="shared" ca="1" si="185"/>
        <v>4.2576015027357139E-2</v>
      </c>
      <c r="S351" s="4">
        <f t="shared" ca="1" si="186"/>
        <v>241</v>
      </c>
      <c r="T351" s="4">
        <f t="shared" ca="1" si="187"/>
        <v>-1</v>
      </c>
      <c r="U351" s="4">
        <f t="shared" ca="1" si="188"/>
        <v>4.2576015027357139E-2</v>
      </c>
      <c r="V351" s="4">
        <f t="shared" ca="1" si="189"/>
        <v>0.51646236633836906</v>
      </c>
      <c r="Y351" s="4">
        <v>1.109000001520144E-2</v>
      </c>
      <c r="Z351" s="4">
        <v>1.6972775000105855</v>
      </c>
      <c r="AA351" s="4">
        <v>1.3588849999912611</v>
      </c>
      <c r="AB351" s="4">
        <v>-0.81415749998470233</v>
      </c>
      <c r="AD351" s="4">
        <v>0.38130249997436749</v>
      </c>
      <c r="AE351" s="4">
        <f t="shared" si="169"/>
        <v>0.49930249997487408</v>
      </c>
      <c r="AF351" s="4">
        <v>330</v>
      </c>
      <c r="AG351" s="2">
        <f t="shared" si="190"/>
        <v>60.379999999999804</v>
      </c>
      <c r="AH351" s="4">
        <f t="shared" si="170"/>
        <v>399</v>
      </c>
      <c r="AI351" s="4">
        <f t="shared" si="171"/>
        <v>1</v>
      </c>
      <c r="AJ351" s="2">
        <f t="shared" si="172"/>
        <v>0</v>
      </c>
      <c r="AK351" s="4">
        <v>330</v>
      </c>
      <c r="AL351" s="4">
        <f t="shared" ca="1" si="173"/>
        <v>4.2576015027357139E-2</v>
      </c>
      <c r="AM351" s="4">
        <f t="shared" ca="1" si="174"/>
        <v>0.51646236633836906</v>
      </c>
      <c r="AN351" s="2">
        <f t="shared" si="191"/>
        <v>60.379999999999804</v>
      </c>
      <c r="AO351" s="4">
        <f t="shared" ca="1" si="175"/>
        <v>399</v>
      </c>
      <c r="AP351" s="4">
        <f t="shared" ca="1" si="176"/>
        <v>1</v>
      </c>
      <c r="AQ351" s="2">
        <f t="shared" ca="1" si="177"/>
        <v>0</v>
      </c>
      <c r="AT351" s="10">
        <f t="shared" ca="1" si="192"/>
        <v>0</v>
      </c>
      <c r="AU351" s="10">
        <f t="shared" ca="1" si="193"/>
        <v>0</v>
      </c>
      <c r="AV351" s="10">
        <f t="shared" ca="1" si="194"/>
        <v>0</v>
      </c>
      <c r="AW351" s="10">
        <f t="shared" ca="1" si="195"/>
        <v>0</v>
      </c>
      <c r="AX351" s="10">
        <f t="shared" ca="1" si="178"/>
        <v>4.2576015027357139E-2</v>
      </c>
    </row>
    <row r="352" spans="2:50" x14ac:dyDescent="0.15">
      <c r="B352" s="4">
        <v>0.49930249997487408</v>
      </c>
      <c r="C352" s="4">
        <f t="shared" si="179"/>
        <v>0.64430249997471378</v>
      </c>
      <c r="F352" s="4">
        <v>331</v>
      </c>
      <c r="G352" s="4">
        <f t="shared" ca="1" si="165"/>
        <v>4</v>
      </c>
      <c r="H352" s="4">
        <f t="shared" ca="1" si="196"/>
        <v>4.868814814814832</v>
      </c>
      <c r="I352" s="4">
        <f t="shared" ca="1" si="166"/>
        <v>2.9630057803468206E-2</v>
      </c>
      <c r="J352" s="4">
        <f t="shared" ca="1" si="197"/>
        <v>0.23668693356169249</v>
      </c>
      <c r="K352" s="4">
        <f t="shared" ca="1" si="180"/>
        <v>1.0158639643166762</v>
      </c>
      <c r="L352" s="4">
        <f t="shared" ca="1" si="181"/>
        <v>20</v>
      </c>
      <c r="M352" s="4">
        <f t="shared" ca="1" si="167"/>
        <v>-0.31391922894695934</v>
      </c>
      <c r="N352" s="4">
        <f t="shared" ca="1" si="182"/>
        <v>1.0981314073135304</v>
      </c>
      <c r="O352" s="4">
        <f t="shared" ca="1" si="183"/>
        <v>11</v>
      </c>
      <c r="P352" s="4">
        <f t="shared" ca="1" si="168"/>
        <v>0.59369466172363594</v>
      </c>
      <c r="Q352" s="4">
        <f t="shared" ca="1" si="184"/>
        <v>0.2797754327766766</v>
      </c>
      <c r="R352" s="4">
        <f t="shared" ca="1" si="185"/>
        <v>0.51646236633836906</v>
      </c>
      <c r="S352" s="4">
        <f t="shared" ca="1" si="186"/>
        <v>241</v>
      </c>
      <c r="T352" s="4">
        <f t="shared" ca="1" si="187"/>
        <v>-1</v>
      </c>
      <c r="U352" s="4">
        <f t="shared" ca="1" si="188"/>
        <v>0.51646236633836906</v>
      </c>
      <c r="V352" s="4">
        <f t="shared" ca="1" si="189"/>
        <v>1.1296053316245227</v>
      </c>
      <c r="Y352" s="4">
        <v>-1.5029099999850359</v>
      </c>
      <c r="Z352" s="4">
        <v>0.50627750000842298</v>
      </c>
      <c r="AA352" s="4">
        <v>8.9884999990630376E-2</v>
      </c>
      <c r="AB352" s="4">
        <v>-0.81515749998573028</v>
      </c>
      <c r="AD352" s="4">
        <v>0.49930249997487408</v>
      </c>
      <c r="AE352" s="4">
        <f t="shared" si="169"/>
        <v>0.64430249997471378</v>
      </c>
      <c r="AF352" s="4">
        <v>331</v>
      </c>
      <c r="AG352" s="2">
        <f t="shared" si="190"/>
        <v>60.599999999999802</v>
      </c>
      <c r="AH352" s="4">
        <f t="shared" si="170"/>
        <v>399</v>
      </c>
      <c r="AI352" s="4">
        <f t="shared" si="171"/>
        <v>1</v>
      </c>
      <c r="AJ352" s="2">
        <f t="shared" si="172"/>
        <v>0</v>
      </c>
      <c r="AK352" s="4">
        <v>331</v>
      </c>
      <c r="AL352" s="4">
        <f t="shared" ca="1" si="173"/>
        <v>0.51646236633836906</v>
      </c>
      <c r="AM352" s="4">
        <f t="shared" ca="1" si="174"/>
        <v>1.1296053316245227</v>
      </c>
      <c r="AN352" s="2">
        <f t="shared" si="191"/>
        <v>60.599999999999802</v>
      </c>
      <c r="AO352" s="4">
        <f t="shared" ca="1" si="175"/>
        <v>399</v>
      </c>
      <c r="AP352" s="4">
        <f t="shared" ca="1" si="176"/>
        <v>1</v>
      </c>
      <c r="AQ352" s="2">
        <f t="shared" ca="1" si="177"/>
        <v>0</v>
      </c>
      <c r="AT352" s="10">
        <f t="shared" ca="1" si="192"/>
        <v>0</v>
      </c>
      <c r="AU352" s="10">
        <f t="shared" ca="1" si="193"/>
        <v>0</v>
      </c>
      <c r="AV352" s="10">
        <f t="shared" ca="1" si="194"/>
        <v>3.2376153201333437</v>
      </c>
      <c r="AW352" s="10">
        <f t="shared" ca="1" si="195"/>
        <v>3.2376153201333437</v>
      </c>
      <c r="AX352" s="10">
        <f t="shared" ca="1" si="178"/>
        <v>3.4743022536950363</v>
      </c>
    </row>
    <row r="353" spans="2:50" x14ac:dyDescent="0.15">
      <c r="B353" s="4">
        <v>0.64430249997471378</v>
      </c>
      <c r="C353" s="4">
        <f t="shared" si="179"/>
        <v>1.3173024999737493</v>
      </c>
      <c r="F353" s="4">
        <v>332</v>
      </c>
      <c r="G353" s="4">
        <f t="shared" ca="1" si="165"/>
        <v>4</v>
      </c>
      <c r="H353" s="4">
        <f t="shared" ca="1" si="196"/>
        <v>4.8852839506173016</v>
      </c>
      <c r="I353" s="4">
        <f t="shared" ca="1" si="166"/>
        <v>2.9630057803468206E-2</v>
      </c>
      <c r="J353" s="4">
        <f t="shared" ca="1" si="197"/>
        <v>0.26631699136516068</v>
      </c>
      <c r="K353" s="4">
        <f t="shared" ca="1" si="180"/>
        <v>0.90771507840809806</v>
      </c>
      <c r="L353" s="4">
        <f t="shared" ca="1" si="181"/>
        <v>10</v>
      </c>
      <c r="M353" s="4">
        <f t="shared" ca="1" si="167"/>
        <v>0.86328834025938961</v>
      </c>
      <c r="N353" s="4">
        <f t="shared" ca="1" si="182"/>
        <v>1.8695993882433595</v>
      </c>
      <c r="O353" s="4">
        <f t="shared" ca="1" si="183"/>
        <v>8</v>
      </c>
      <c r="P353" s="4">
        <f t="shared" ca="1" si="168"/>
        <v>-2.748360378844766E-14</v>
      </c>
      <c r="Q353" s="4">
        <f t="shared" ca="1" si="184"/>
        <v>0.86328834025936207</v>
      </c>
      <c r="R353" s="4">
        <f t="shared" ca="1" si="185"/>
        <v>1.1296053316245227</v>
      </c>
      <c r="S353" s="4">
        <f t="shared" ca="1" si="186"/>
        <v>241</v>
      </c>
      <c r="T353" s="4">
        <f t="shared" ca="1" si="187"/>
        <v>-1</v>
      </c>
      <c r="U353" s="4">
        <f t="shared" ca="1" si="188"/>
        <v>1.1296053316245227</v>
      </c>
      <c r="V353" s="4">
        <f t="shared" ca="1" si="189"/>
        <v>-0.36079344225153354</v>
      </c>
      <c r="Y353" s="4">
        <v>-0.78790999998545885</v>
      </c>
      <c r="Z353" s="4">
        <v>-0.95672249998912662</v>
      </c>
      <c r="AA353" s="4">
        <v>0.43388499999252872</v>
      </c>
      <c r="AB353" s="4">
        <v>-1.2101574999867637</v>
      </c>
      <c r="AD353" s="4">
        <v>0.64430249997471378</v>
      </c>
      <c r="AE353" s="4">
        <f t="shared" si="169"/>
        <v>1.3173024999737493</v>
      </c>
      <c r="AF353" s="4">
        <v>332</v>
      </c>
      <c r="AG353" s="2">
        <f t="shared" si="190"/>
        <v>60.819999999999801</v>
      </c>
      <c r="AH353" s="4">
        <f t="shared" si="170"/>
        <v>399</v>
      </c>
      <c r="AI353" s="4">
        <f t="shared" si="171"/>
        <v>1</v>
      </c>
      <c r="AJ353" s="2">
        <f t="shared" si="172"/>
        <v>0</v>
      </c>
      <c r="AK353" s="4">
        <v>332</v>
      </c>
      <c r="AL353" s="4">
        <f t="shared" ca="1" si="173"/>
        <v>1.1296053316245227</v>
      </c>
      <c r="AM353" s="4">
        <f t="shared" ca="1" si="174"/>
        <v>-0.36079344225153354</v>
      </c>
      <c r="AN353" s="2">
        <f t="shared" si="191"/>
        <v>60.819999999999801</v>
      </c>
      <c r="AO353" s="4">
        <f t="shared" ca="1" si="175"/>
        <v>399</v>
      </c>
      <c r="AP353" s="4">
        <f t="shared" ca="1" si="176"/>
        <v>1</v>
      </c>
      <c r="AQ353" s="2">
        <f t="shared" ca="1" si="177"/>
        <v>0</v>
      </c>
      <c r="AT353" s="10">
        <f t="shared" ca="1" si="192"/>
        <v>0</v>
      </c>
      <c r="AU353" s="10">
        <f t="shared" ca="1" si="193"/>
        <v>0</v>
      </c>
      <c r="AV353" s="10">
        <f t="shared" ca="1" si="194"/>
        <v>0</v>
      </c>
      <c r="AW353" s="10">
        <f t="shared" ca="1" si="195"/>
        <v>0</v>
      </c>
      <c r="AX353" s="10">
        <f t="shared" ca="1" si="178"/>
        <v>1.1296053316245227</v>
      </c>
    </row>
    <row r="354" spans="2:50" x14ac:dyDescent="0.15">
      <c r="B354" s="4">
        <v>1.3173024999737493</v>
      </c>
      <c r="C354" s="4">
        <f t="shared" si="179"/>
        <v>-0.11969750002549517</v>
      </c>
      <c r="F354" s="4">
        <v>333</v>
      </c>
      <c r="G354" s="4">
        <f t="shared" ca="1" si="165"/>
        <v>4</v>
      </c>
      <c r="H354" s="4">
        <f t="shared" ca="1" si="196"/>
        <v>4.9017530864197711</v>
      </c>
      <c r="I354" s="4">
        <f t="shared" ca="1" si="166"/>
        <v>2.9630057803468206E-2</v>
      </c>
      <c r="J354" s="4">
        <f t="shared" ca="1" si="197"/>
        <v>0.29594704916862891</v>
      </c>
      <c r="K354" s="4">
        <f t="shared" ca="1" si="180"/>
        <v>0.50526419980997783</v>
      </c>
      <c r="L354" s="4">
        <f t="shared" ca="1" si="181"/>
        <v>20</v>
      </c>
      <c r="M354" s="4">
        <f t="shared" ca="1" si="167"/>
        <v>-0.40876732429552837</v>
      </c>
      <c r="N354" s="4">
        <f t="shared" ca="1" si="182"/>
        <v>0.57151984453018856</v>
      </c>
      <c r="O354" s="4">
        <f t="shared" ca="1" si="183"/>
        <v>7</v>
      </c>
      <c r="P354" s="4">
        <f t="shared" ca="1" si="168"/>
        <v>-0.24797316712463402</v>
      </c>
      <c r="Q354" s="4">
        <f t="shared" ca="1" si="184"/>
        <v>-0.65674049142016244</v>
      </c>
      <c r="R354" s="4">
        <f t="shared" ca="1" si="185"/>
        <v>-0.36079344225153354</v>
      </c>
      <c r="S354" s="4">
        <f t="shared" ca="1" si="186"/>
        <v>241</v>
      </c>
      <c r="T354" s="4">
        <f t="shared" ca="1" si="187"/>
        <v>-1</v>
      </c>
      <c r="U354" s="4">
        <f t="shared" ca="1" si="188"/>
        <v>-0.36079344225153354</v>
      </c>
      <c r="V354" s="4">
        <f t="shared" ca="1" si="189"/>
        <v>0.73038059927438415</v>
      </c>
      <c r="Y354" s="4">
        <v>-0.91390999998353095</v>
      </c>
      <c r="Z354" s="4">
        <v>-0.89172249998981101</v>
      </c>
      <c r="AA354" s="4">
        <v>-1.8361150000067994</v>
      </c>
      <c r="AB354" s="4">
        <v>1.0328425000132313</v>
      </c>
      <c r="AD354" s="4">
        <v>1.3173024999737493</v>
      </c>
      <c r="AE354" s="4">
        <f t="shared" si="169"/>
        <v>-0.11969750002549517</v>
      </c>
      <c r="AF354" s="4">
        <v>333</v>
      </c>
      <c r="AG354" s="2">
        <f t="shared" si="190"/>
        <v>61.0399999999998</v>
      </c>
      <c r="AH354" s="4">
        <f t="shared" si="170"/>
        <v>399</v>
      </c>
      <c r="AI354" s="4">
        <f t="shared" si="171"/>
        <v>1</v>
      </c>
      <c r="AJ354" s="2">
        <f t="shared" si="172"/>
        <v>0</v>
      </c>
      <c r="AK354" s="4">
        <v>333</v>
      </c>
      <c r="AL354" s="4">
        <f t="shared" ca="1" si="173"/>
        <v>-0.36079344225153354</v>
      </c>
      <c r="AM354" s="4">
        <f t="shared" ca="1" si="174"/>
        <v>0.73038059927438415</v>
      </c>
      <c r="AN354" s="2">
        <f t="shared" si="191"/>
        <v>61.0399999999998</v>
      </c>
      <c r="AO354" s="4">
        <f t="shared" ca="1" si="175"/>
        <v>399</v>
      </c>
      <c r="AP354" s="4">
        <f t="shared" ca="1" si="176"/>
        <v>1</v>
      </c>
      <c r="AQ354" s="2">
        <f t="shared" ca="1" si="177"/>
        <v>0</v>
      </c>
      <c r="AT354" s="10">
        <f t="shared" ca="1" si="192"/>
        <v>0</v>
      </c>
      <c r="AU354" s="10">
        <f t="shared" ca="1" si="193"/>
        <v>0</v>
      </c>
      <c r="AV354" s="10">
        <f t="shared" ca="1" si="194"/>
        <v>0</v>
      </c>
      <c r="AW354" s="10">
        <f t="shared" ca="1" si="195"/>
        <v>0</v>
      </c>
      <c r="AX354" s="10">
        <f t="shared" ca="1" si="178"/>
        <v>-0.36079344225153354</v>
      </c>
    </row>
    <row r="355" spans="2:50" x14ac:dyDescent="0.15">
      <c r="B355" s="4">
        <v>-0.11969750002549517</v>
      </c>
      <c r="C355" s="4">
        <f t="shared" si="179"/>
        <v>1.2753024999767604</v>
      </c>
      <c r="F355" s="4">
        <v>334</v>
      </c>
      <c r="G355" s="4">
        <f t="shared" ca="1" si="165"/>
        <v>4</v>
      </c>
      <c r="H355" s="4">
        <f t="shared" ca="1" si="196"/>
        <v>4.9182222222222407</v>
      </c>
      <c r="I355" s="4">
        <f t="shared" ca="1" si="166"/>
        <v>2.9630057803468206E-2</v>
      </c>
      <c r="J355" s="4">
        <f t="shared" ca="1" si="197"/>
        <v>0.32557710697209713</v>
      </c>
      <c r="K355" s="4">
        <f t="shared" ca="1" si="180"/>
        <v>0.92690302199220009</v>
      </c>
      <c r="L355" s="4">
        <f t="shared" ca="1" si="181"/>
        <v>15</v>
      </c>
      <c r="M355" s="4">
        <f t="shared" ca="1" si="167"/>
        <v>0.92182535025426138</v>
      </c>
      <c r="N355" s="4">
        <f t="shared" ca="1" si="182"/>
        <v>1.0863004305009376</v>
      </c>
      <c r="O355" s="4">
        <f t="shared" ca="1" si="183"/>
        <v>19</v>
      </c>
      <c r="P355" s="4">
        <f t="shared" ca="1" si="168"/>
        <v>-0.51702185795197431</v>
      </c>
      <c r="Q355" s="4">
        <f t="shared" ca="1" si="184"/>
        <v>0.40480349230228707</v>
      </c>
      <c r="R355" s="4">
        <f t="shared" ca="1" si="185"/>
        <v>0.73038059927438415</v>
      </c>
      <c r="S355" s="4">
        <f t="shared" ca="1" si="186"/>
        <v>241</v>
      </c>
      <c r="T355" s="4">
        <f t="shared" ca="1" si="187"/>
        <v>-1</v>
      </c>
      <c r="U355" s="4">
        <f t="shared" ca="1" si="188"/>
        <v>0.73038059927438415</v>
      </c>
      <c r="V355" s="4">
        <f t="shared" ca="1" si="189"/>
        <v>-0.19202231107616097</v>
      </c>
      <c r="Y355" s="4">
        <v>-0.58790999998592497</v>
      </c>
      <c r="Z355" s="4">
        <v>-0.58472249999041992</v>
      </c>
      <c r="AA355" s="4">
        <v>0.17288499999068563</v>
      </c>
      <c r="AB355" s="4">
        <v>0.44184250001322312</v>
      </c>
      <c r="AD355" s="4">
        <v>-0.11969750002549517</v>
      </c>
      <c r="AE355" s="4">
        <f t="shared" si="169"/>
        <v>1.2753024999767604</v>
      </c>
      <c r="AF355" s="4">
        <v>334</v>
      </c>
      <c r="AG355" s="2">
        <f t="shared" si="190"/>
        <v>61.259999999999799</v>
      </c>
      <c r="AH355" s="4">
        <f t="shared" si="170"/>
        <v>399</v>
      </c>
      <c r="AI355" s="4">
        <f t="shared" si="171"/>
        <v>1</v>
      </c>
      <c r="AJ355" s="2">
        <f t="shared" si="172"/>
        <v>0</v>
      </c>
      <c r="AK355" s="4">
        <v>334</v>
      </c>
      <c r="AL355" s="4">
        <f t="shared" ca="1" si="173"/>
        <v>0.73038059927438415</v>
      </c>
      <c r="AM355" s="4">
        <f t="shared" ca="1" si="174"/>
        <v>-0.19202231107616097</v>
      </c>
      <c r="AN355" s="2">
        <f t="shared" si="191"/>
        <v>61.259999999999799</v>
      </c>
      <c r="AO355" s="4">
        <f t="shared" ca="1" si="175"/>
        <v>399</v>
      </c>
      <c r="AP355" s="4">
        <f t="shared" ca="1" si="176"/>
        <v>1</v>
      </c>
      <c r="AQ355" s="2">
        <f t="shared" ca="1" si="177"/>
        <v>0</v>
      </c>
      <c r="AT355" s="10">
        <f t="shared" ca="1" si="192"/>
        <v>0</v>
      </c>
      <c r="AU355" s="10">
        <f t="shared" ca="1" si="193"/>
        <v>0</v>
      </c>
      <c r="AV355" s="10">
        <f t="shared" ca="1" si="194"/>
        <v>0</v>
      </c>
      <c r="AW355" s="10">
        <f t="shared" ca="1" si="195"/>
        <v>0</v>
      </c>
      <c r="AX355" s="10">
        <f t="shared" ca="1" si="178"/>
        <v>0.73038059927438415</v>
      </c>
    </row>
    <row r="356" spans="2:50" x14ac:dyDescent="0.15">
      <c r="B356" s="4">
        <v>1.2753024999767604</v>
      </c>
      <c r="C356" s="4">
        <f t="shared" si="179"/>
        <v>2.3893024999743773</v>
      </c>
      <c r="F356" s="4">
        <v>335</v>
      </c>
      <c r="G356" s="4">
        <f t="shared" ca="1" si="165"/>
        <v>4</v>
      </c>
      <c r="H356" s="4">
        <f t="shared" ca="1" si="196"/>
        <v>4.9346913580247103</v>
      </c>
      <c r="I356" s="4">
        <f t="shared" ca="1" si="166"/>
        <v>2.9630057803468206E-2</v>
      </c>
      <c r="J356" s="4">
        <f t="shared" ca="1" si="197"/>
        <v>0.35520716477556535</v>
      </c>
      <c r="K356" s="4">
        <f t="shared" ca="1" si="180"/>
        <v>0.54722947585171111</v>
      </c>
      <c r="L356" s="4">
        <f t="shared" ca="1" si="181"/>
        <v>20</v>
      </c>
      <c r="M356" s="4">
        <f t="shared" ca="1" si="167"/>
        <v>-0.54722947585171111</v>
      </c>
      <c r="N356" s="4">
        <f t="shared" ca="1" si="182"/>
        <v>0.64874914735014366</v>
      </c>
      <c r="O356" s="4">
        <f t="shared" ca="1" si="183"/>
        <v>5</v>
      </c>
      <c r="P356" s="4">
        <f t="shared" ca="1" si="168"/>
        <v>-1.5260147747492829E-14</v>
      </c>
      <c r="Q356" s="4">
        <f t="shared" ca="1" si="184"/>
        <v>-0.54722947585172632</v>
      </c>
      <c r="R356" s="4">
        <f t="shared" ca="1" si="185"/>
        <v>-0.19202231107616097</v>
      </c>
      <c r="S356" s="4">
        <f t="shared" ca="1" si="186"/>
        <v>241</v>
      </c>
      <c r="T356" s="4">
        <f t="shared" ca="1" si="187"/>
        <v>-1</v>
      </c>
      <c r="U356" s="4">
        <f t="shared" ca="1" si="188"/>
        <v>-0.19202231107616097</v>
      </c>
      <c r="V356" s="4">
        <f t="shared" ca="1" si="189"/>
        <v>-0.65861658847700966</v>
      </c>
      <c r="Y356" s="4">
        <v>1.9300900000160937</v>
      </c>
      <c r="Z356" s="4">
        <v>-1.3067224999900873</v>
      </c>
      <c r="AA356" s="4">
        <v>-2.9921150000085106</v>
      </c>
      <c r="AB356" s="4">
        <v>-0.57915749998471711</v>
      </c>
      <c r="AD356" s="4">
        <v>1.2753024999767604</v>
      </c>
      <c r="AE356" s="4">
        <f t="shared" si="169"/>
        <v>2.3893024999743773</v>
      </c>
      <c r="AF356" s="4">
        <v>335</v>
      </c>
      <c r="AG356" s="2">
        <f t="shared" si="190"/>
        <v>61.479999999999798</v>
      </c>
      <c r="AH356" s="4">
        <f t="shared" si="170"/>
        <v>399</v>
      </c>
      <c r="AI356" s="4">
        <f t="shared" si="171"/>
        <v>1</v>
      </c>
      <c r="AJ356" s="2">
        <f t="shared" si="172"/>
        <v>0</v>
      </c>
      <c r="AK356" s="4">
        <v>335</v>
      </c>
      <c r="AL356" s="4">
        <f t="shared" ca="1" si="173"/>
        <v>-0.19202231107616097</v>
      </c>
      <c r="AM356" s="4">
        <f t="shared" ca="1" si="174"/>
        <v>-0.65861658847700966</v>
      </c>
      <c r="AN356" s="2">
        <f t="shared" si="191"/>
        <v>61.479999999999798</v>
      </c>
      <c r="AO356" s="4">
        <f t="shared" ca="1" si="175"/>
        <v>399</v>
      </c>
      <c r="AP356" s="4">
        <f t="shared" ca="1" si="176"/>
        <v>1</v>
      </c>
      <c r="AQ356" s="2">
        <f t="shared" ca="1" si="177"/>
        <v>0</v>
      </c>
      <c r="AT356" s="10">
        <f t="shared" ca="1" si="192"/>
        <v>0</v>
      </c>
      <c r="AU356" s="10">
        <f t="shared" ca="1" si="193"/>
        <v>0</v>
      </c>
      <c r="AV356" s="10">
        <f t="shared" ca="1" si="194"/>
        <v>0</v>
      </c>
      <c r="AW356" s="10">
        <f t="shared" ca="1" si="195"/>
        <v>0</v>
      </c>
      <c r="AX356" s="10">
        <f t="shared" ca="1" si="178"/>
        <v>-0.19202231107616097</v>
      </c>
    </row>
    <row r="357" spans="2:50" x14ac:dyDescent="0.15">
      <c r="B357" s="4">
        <v>2.3893024999743773</v>
      </c>
      <c r="C357" s="4">
        <f t="shared" si="179"/>
        <v>0.8163024999738866</v>
      </c>
      <c r="F357" s="4">
        <v>336</v>
      </c>
      <c r="G357" s="4">
        <f t="shared" ca="1" si="165"/>
        <v>4</v>
      </c>
      <c r="H357" s="4">
        <f t="shared" ca="1" si="196"/>
        <v>4.9511604938271798</v>
      </c>
      <c r="I357" s="4">
        <f t="shared" ca="1" si="166"/>
        <v>2.9630057803468206E-2</v>
      </c>
      <c r="J357" s="4">
        <f t="shared" ca="1" si="197"/>
        <v>0.38483722257903358</v>
      </c>
      <c r="K357" s="4">
        <f t="shared" ca="1" si="180"/>
        <v>1.0971522650628951</v>
      </c>
      <c r="L357" s="4">
        <f t="shared" ca="1" si="181"/>
        <v>20</v>
      </c>
      <c r="M357" s="4">
        <f t="shared" ca="1" si="167"/>
        <v>-1.0434538110560554</v>
      </c>
      <c r="N357" s="4">
        <f t="shared" ca="1" si="182"/>
        <v>1.7883148525843082</v>
      </c>
      <c r="O357" s="4">
        <f t="shared" ca="1" si="183"/>
        <v>12</v>
      </c>
      <c r="P357" s="4">
        <f t="shared" ca="1" si="168"/>
        <v>-1.226932659978929E-14</v>
      </c>
      <c r="Q357" s="4">
        <f t="shared" ca="1" si="184"/>
        <v>-1.0434538110560432</v>
      </c>
      <c r="R357" s="4">
        <f t="shared" ca="1" si="185"/>
        <v>-0.65861658847700966</v>
      </c>
      <c r="S357" s="4">
        <f t="shared" ca="1" si="186"/>
        <v>241</v>
      </c>
      <c r="T357" s="4">
        <f t="shared" ca="1" si="187"/>
        <v>-1</v>
      </c>
      <c r="U357" s="4">
        <f t="shared" ca="1" si="188"/>
        <v>-0.65861658847700966</v>
      </c>
      <c r="V357" s="4">
        <f t="shared" ca="1" si="189"/>
        <v>-0.59995507482877719</v>
      </c>
      <c r="Y357" s="4">
        <v>1.557090000016359</v>
      </c>
      <c r="Z357" s="4">
        <v>-0.30872249999092105</v>
      </c>
      <c r="AA357" s="4">
        <v>-0.60211500000661999</v>
      </c>
      <c r="AB357" s="4">
        <v>-0.63715749998394244</v>
      </c>
      <c r="AD357" s="4">
        <v>2.3893024999743773</v>
      </c>
      <c r="AE357" s="4">
        <f t="shared" si="169"/>
        <v>0.8163024999738866</v>
      </c>
      <c r="AF357" s="4">
        <v>336</v>
      </c>
      <c r="AG357" s="2">
        <f t="shared" si="190"/>
        <v>61.699999999999797</v>
      </c>
      <c r="AH357" s="4">
        <f t="shared" si="170"/>
        <v>399</v>
      </c>
      <c r="AI357" s="4">
        <f t="shared" si="171"/>
        <v>1</v>
      </c>
      <c r="AJ357" s="2">
        <f t="shared" si="172"/>
        <v>0</v>
      </c>
      <c r="AK357" s="4">
        <v>336</v>
      </c>
      <c r="AL357" s="4">
        <f t="shared" ca="1" si="173"/>
        <v>-0.65861658847700966</v>
      </c>
      <c r="AM357" s="4">
        <f t="shared" ca="1" si="174"/>
        <v>-0.59995507482877719</v>
      </c>
      <c r="AN357" s="2">
        <f t="shared" si="191"/>
        <v>61.699999999999797</v>
      </c>
      <c r="AO357" s="4">
        <f t="shared" ca="1" si="175"/>
        <v>399</v>
      </c>
      <c r="AP357" s="4">
        <f t="shared" ca="1" si="176"/>
        <v>1</v>
      </c>
      <c r="AQ357" s="2">
        <f t="shared" ca="1" si="177"/>
        <v>0</v>
      </c>
      <c r="AT357" s="10">
        <f t="shared" ca="1" si="192"/>
        <v>0</v>
      </c>
      <c r="AU357" s="10">
        <f t="shared" ca="1" si="193"/>
        <v>0</v>
      </c>
      <c r="AV357" s="10">
        <f t="shared" ca="1" si="194"/>
        <v>0</v>
      </c>
      <c r="AW357" s="10">
        <f t="shared" ca="1" si="195"/>
        <v>0</v>
      </c>
      <c r="AX357" s="10">
        <f t="shared" ca="1" si="178"/>
        <v>-0.65861658847700966</v>
      </c>
    </row>
    <row r="358" spans="2:50" x14ac:dyDescent="0.15">
      <c r="B358" s="4">
        <v>0.8163024999738866</v>
      </c>
      <c r="C358" s="4">
        <f t="shared" si="179"/>
        <v>2.0473024999745348</v>
      </c>
      <c r="F358" s="4">
        <v>337</v>
      </c>
      <c r="G358" s="4">
        <f t="shared" ca="1" si="165"/>
        <v>4</v>
      </c>
      <c r="H358" s="4">
        <f t="shared" ca="1" si="196"/>
        <v>4.9676296296296494</v>
      </c>
      <c r="I358" s="4">
        <f t="shared" ca="1" si="166"/>
        <v>2.9630057803468206E-2</v>
      </c>
      <c r="J358" s="4">
        <f t="shared" ca="1" si="197"/>
        <v>0.4144672803825018</v>
      </c>
      <c r="K358" s="4">
        <f t="shared" ca="1" si="180"/>
        <v>1.0249953730044479</v>
      </c>
      <c r="L358" s="4">
        <f t="shared" ca="1" si="181"/>
        <v>11</v>
      </c>
      <c r="M358" s="4">
        <f t="shared" ca="1" si="167"/>
        <v>-0.77463981686317718</v>
      </c>
      <c r="N358" s="4">
        <f t="shared" ca="1" si="182"/>
        <v>0.31727776830438453</v>
      </c>
      <c r="O358" s="4">
        <f t="shared" ca="1" si="183"/>
        <v>11</v>
      </c>
      <c r="P358" s="4">
        <f t="shared" ca="1" si="168"/>
        <v>-0.23978253834810187</v>
      </c>
      <c r="Q358" s="4">
        <f t="shared" ca="1" si="184"/>
        <v>-1.014422355211279</v>
      </c>
      <c r="R358" s="4">
        <f t="shared" ca="1" si="185"/>
        <v>-0.59995507482877719</v>
      </c>
      <c r="S358" s="4">
        <f t="shared" ca="1" si="186"/>
        <v>241</v>
      </c>
      <c r="T358" s="4">
        <f t="shared" ca="1" si="187"/>
        <v>-1</v>
      </c>
      <c r="U358" s="4">
        <f t="shared" ca="1" si="188"/>
        <v>-0.59995507482877719</v>
      </c>
      <c r="V358" s="4">
        <f t="shared" ca="1" si="189"/>
        <v>1.1142255551794915</v>
      </c>
      <c r="Y358" s="4">
        <v>0.32909000001524191</v>
      </c>
      <c r="Z358" s="4">
        <v>-3.0477224999891916</v>
      </c>
      <c r="AA358" s="4">
        <v>3.5608849999917425</v>
      </c>
      <c r="AB358" s="4">
        <v>-1.5141574999866236</v>
      </c>
      <c r="AD358" s="4">
        <v>0.8163024999738866</v>
      </c>
      <c r="AE358" s="4">
        <f t="shared" si="169"/>
        <v>2.0473024999745348</v>
      </c>
      <c r="AF358" s="4">
        <v>337</v>
      </c>
      <c r="AG358" s="2">
        <f t="shared" si="190"/>
        <v>61.919999999999796</v>
      </c>
      <c r="AH358" s="4">
        <f t="shared" si="170"/>
        <v>399</v>
      </c>
      <c r="AI358" s="4">
        <f t="shared" si="171"/>
        <v>1</v>
      </c>
      <c r="AJ358" s="2">
        <f t="shared" si="172"/>
        <v>0</v>
      </c>
      <c r="AK358" s="4">
        <v>337</v>
      </c>
      <c r="AL358" s="4">
        <f t="shared" ca="1" si="173"/>
        <v>-0.59995507482877719</v>
      </c>
      <c r="AM358" s="4">
        <f t="shared" ca="1" si="174"/>
        <v>1.1142255551794915</v>
      </c>
      <c r="AN358" s="2">
        <f t="shared" si="191"/>
        <v>61.919999999999796</v>
      </c>
      <c r="AO358" s="4">
        <f t="shared" ca="1" si="175"/>
        <v>399</v>
      </c>
      <c r="AP358" s="4">
        <f t="shared" ca="1" si="176"/>
        <v>1</v>
      </c>
      <c r="AQ358" s="2">
        <f t="shared" ca="1" si="177"/>
        <v>0</v>
      </c>
      <c r="AT358" s="10">
        <f t="shared" ca="1" si="192"/>
        <v>0</v>
      </c>
      <c r="AU358" s="10">
        <f t="shared" ca="1" si="193"/>
        <v>0</v>
      </c>
      <c r="AV358" s="10">
        <f t="shared" ca="1" si="194"/>
        <v>0</v>
      </c>
      <c r="AW358" s="10">
        <f t="shared" ca="1" si="195"/>
        <v>0</v>
      </c>
      <c r="AX358" s="10">
        <f t="shared" ca="1" si="178"/>
        <v>-0.59995507482877719</v>
      </c>
    </row>
    <row r="359" spans="2:50" x14ac:dyDescent="0.15">
      <c r="B359" s="4">
        <v>2.0473024999745348</v>
      </c>
      <c r="C359" s="4">
        <f t="shared" si="179"/>
        <v>0.89030249997534838</v>
      </c>
      <c r="F359" s="4">
        <v>338</v>
      </c>
      <c r="G359" s="4">
        <f t="shared" ca="1" si="165"/>
        <v>4</v>
      </c>
      <c r="H359" s="4">
        <f t="shared" ca="1" si="196"/>
        <v>4.9840987654321189</v>
      </c>
      <c r="I359" s="4">
        <f t="shared" ca="1" si="166"/>
        <v>2.9630057803468206E-2</v>
      </c>
      <c r="J359" s="4">
        <f t="shared" ca="1" si="197"/>
        <v>0.44409733818597003</v>
      </c>
      <c r="K359" s="4">
        <f t="shared" ca="1" si="180"/>
        <v>1.093032124793661</v>
      </c>
      <c r="L359" s="4">
        <f t="shared" ca="1" si="181"/>
        <v>14</v>
      </c>
      <c r="M359" s="4">
        <f t="shared" ca="1" si="167"/>
        <v>0.85456692651259969</v>
      </c>
      <c r="N359" s="4">
        <f t="shared" ca="1" si="182"/>
        <v>0.31378587468762165</v>
      </c>
      <c r="O359" s="4">
        <f t="shared" ca="1" si="183"/>
        <v>20</v>
      </c>
      <c r="P359" s="4">
        <f t="shared" ca="1" si="168"/>
        <v>-0.18443870951907818</v>
      </c>
      <c r="Q359" s="4">
        <f t="shared" ca="1" si="184"/>
        <v>0.67012821699352154</v>
      </c>
      <c r="R359" s="4">
        <f t="shared" ca="1" si="185"/>
        <v>1.1142255551794915</v>
      </c>
      <c r="S359" s="4">
        <f t="shared" ca="1" si="186"/>
        <v>241</v>
      </c>
      <c r="T359" s="4">
        <f t="shared" ca="1" si="187"/>
        <v>-1</v>
      </c>
      <c r="U359" s="4">
        <f t="shared" ca="1" si="188"/>
        <v>1.1142255551794915</v>
      </c>
      <c r="V359" s="4">
        <f t="shared" ca="1" si="189"/>
        <v>-0.42771369742993526</v>
      </c>
      <c r="Y359" s="4">
        <v>1.0010900000168022</v>
      </c>
      <c r="Z359" s="4">
        <v>6.7277500008344759E-2</v>
      </c>
      <c r="AA359" s="4">
        <v>0.69188499999128794</v>
      </c>
      <c r="AB359" s="4">
        <v>2.1258425000141301</v>
      </c>
      <c r="AD359" s="4">
        <v>2.0473024999745348</v>
      </c>
      <c r="AE359" s="4">
        <f t="shared" si="169"/>
        <v>0.89030249997534838</v>
      </c>
      <c r="AF359" s="4">
        <v>338</v>
      </c>
      <c r="AG359" s="2">
        <f t="shared" si="190"/>
        <v>62.139999999999795</v>
      </c>
      <c r="AH359" s="4">
        <f t="shared" si="170"/>
        <v>399</v>
      </c>
      <c r="AI359" s="4">
        <f t="shared" si="171"/>
        <v>1</v>
      </c>
      <c r="AJ359" s="2">
        <f t="shared" si="172"/>
        <v>0</v>
      </c>
      <c r="AK359" s="4">
        <v>338</v>
      </c>
      <c r="AL359" s="4">
        <f t="shared" ca="1" si="173"/>
        <v>1.1142255551794915</v>
      </c>
      <c r="AM359" s="4">
        <f t="shared" ca="1" si="174"/>
        <v>-0.42771369742993526</v>
      </c>
      <c r="AN359" s="2">
        <f t="shared" si="191"/>
        <v>62.139999999999795</v>
      </c>
      <c r="AO359" s="4">
        <f t="shared" ca="1" si="175"/>
        <v>399</v>
      </c>
      <c r="AP359" s="4">
        <f t="shared" ca="1" si="176"/>
        <v>1</v>
      </c>
      <c r="AQ359" s="2">
        <f t="shared" ca="1" si="177"/>
        <v>0</v>
      </c>
      <c r="AT359" s="10">
        <f t="shared" ca="1" si="192"/>
        <v>0</v>
      </c>
      <c r="AU359" s="10">
        <f t="shared" ca="1" si="193"/>
        <v>0</v>
      </c>
      <c r="AV359" s="10">
        <f t="shared" ca="1" si="194"/>
        <v>0</v>
      </c>
      <c r="AW359" s="10">
        <f t="shared" ca="1" si="195"/>
        <v>0</v>
      </c>
      <c r="AX359" s="10">
        <f t="shared" ca="1" si="178"/>
        <v>1.1142255551794915</v>
      </c>
    </row>
    <row r="360" spans="2:50" x14ac:dyDescent="0.15">
      <c r="B360" s="4">
        <v>0.89030249997534838</v>
      </c>
      <c r="C360" s="4">
        <f t="shared" si="179"/>
        <v>2.0873024999765732</v>
      </c>
      <c r="F360" s="4">
        <v>339</v>
      </c>
      <c r="G360" s="4">
        <f t="shared" ca="1" si="165"/>
        <v>4</v>
      </c>
      <c r="H360" s="4">
        <f t="shared" ca="1" si="196"/>
        <v>5.0005679012345885</v>
      </c>
      <c r="I360" s="4">
        <f t="shared" ca="1" si="166"/>
        <v>2.9630057803468206E-2</v>
      </c>
      <c r="J360" s="4">
        <f t="shared" ca="1" si="197"/>
        <v>0.47372739598943825</v>
      </c>
      <c r="K360" s="4">
        <f t="shared" ca="1" si="180"/>
        <v>1.3294147194966193</v>
      </c>
      <c r="L360" s="4">
        <f t="shared" ca="1" si="181"/>
        <v>20</v>
      </c>
      <c r="M360" s="4">
        <f t="shared" ca="1" si="167"/>
        <v>-0.4108117408966756</v>
      </c>
      <c r="N360" s="4">
        <f t="shared" ca="1" si="182"/>
        <v>1.5877099365200944</v>
      </c>
      <c r="O360" s="4">
        <f t="shared" ca="1" si="183"/>
        <v>20</v>
      </c>
      <c r="P360" s="4">
        <f t="shared" ca="1" si="168"/>
        <v>-0.49062935252269785</v>
      </c>
      <c r="Q360" s="4">
        <f t="shared" ca="1" si="184"/>
        <v>-0.90144109341937351</v>
      </c>
      <c r="R360" s="4">
        <f t="shared" ca="1" si="185"/>
        <v>-0.42771369742993526</v>
      </c>
      <c r="S360" s="4">
        <f t="shared" ca="1" si="186"/>
        <v>241</v>
      </c>
      <c r="T360" s="4">
        <f t="shared" ca="1" si="187"/>
        <v>-1</v>
      </c>
      <c r="U360" s="4">
        <f t="shared" ca="1" si="188"/>
        <v>-0.42771369742993526</v>
      </c>
      <c r="V360" s="4">
        <f t="shared" ca="1" si="189"/>
        <v>-4.9131334112093583E-3</v>
      </c>
      <c r="Y360" s="4">
        <v>-0.54990999998594248</v>
      </c>
      <c r="Z360" s="4">
        <v>-0.13872249999025144</v>
      </c>
      <c r="AA360" s="4">
        <v>-1.4651150000091206</v>
      </c>
      <c r="AB360" s="4">
        <v>-1.7791574999854731</v>
      </c>
      <c r="AD360" s="4">
        <v>0.89030249997534838</v>
      </c>
      <c r="AE360" s="4">
        <f t="shared" si="169"/>
        <v>2.0873024999765732</v>
      </c>
      <c r="AF360" s="4">
        <v>339</v>
      </c>
      <c r="AG360" s="2">
        <f t="shared" si="190"/>
        <v>62.359999999999793</v>
      </c>
      <c r="AH360" s="4">
        <f t="shared" si="170"/>
        <v>399</v>
      </c>
      <c r="AI360" s="4">
        <f t="shared" si="171"/>
        <v>1</v>
      </c>
      <c r="AJ360" s="2">
        <f t="shared" si="172"/>
        <v>0</v>
      </c>
      <c r="AK360" s="4">
        <v>339</v>
      </c>
      <c r="AL360" s="4">
        <f t="shared" ca="1" si="173"/>
        <v>-0.42771369742993526</v>
      </c>
      <c r="AM360" s="4">
        <f t="shared" ca="1" si="174"/>
        <v>-4.9131334112093583E-3</v>
      </c>
      <c r="AN360" s="2">
        <f t="shared" si="191"/>
        <v>62.359999999999793</v>
      </c>
      <c r="AO360" s="4">
        <f t="shared" ca="1" si="175"/>
        <v>399</v>
      </c>
      <c r="AP360" s="4">
        <f t="shared" ca="1" si="176"/>
        <v>1</v>
      </c>
      <c r="AQ360" s="2">
        <f t="shared" ca="1" si="177"/>
        <v>0</v>
      </c>
      <c r="AT360" s="10">
        <f t="shared" ca="1" si="192"/>
        <v>0</v>
      </c>
      <c r="AU360" s="10">
        <f t="shared" ca="1" si="193"/>
        <v>0</v>
      </c>
      <c r="AV360" s="10">
        <f t="shared" ca="1" si="194"/>
        <v>0.89777182135751588</v>
      </c>
      <c r="AW360" s="10">
        <f t="shared" ca="1" si="195"/>
        <v>0.89777182135751588</v>
      </c>
      <c r="AX360" s="10">
        <f t="shared" ca="1" si="178"/>
        <v>1.3714992173469542</v>
      </c>
    </row>
    <row r="361" spans="2:50" x14ac:dyDescent="0.15">
      <c r="B361" s="4">
        <v>2.0873024999765732</v>
      </c>
      <c r="C361" s="4">
        <f t="shared" si="179"/>
        <v>-1.5736975000244513</v>
      </c>
      <c r="F361" s="4">
        <v>340</v>
      </c>
      <c r="G361" s="4">
        <f t="shared" ca="1" si="165"/>
        <v>4</v>
      </c>
      <c r="H361" s="4">
        <f t="shared" ca="1" si="196"/>
        <v>5.0170370370370581</v>
      </c>
      <c r="I361" s="4">
        <f t="shared" ca="1" si="166"/>
        <v>2.9630057803468206E-2</v>
      </c>
      <c r="J361" s="4">
        <f t="shared" ca="1" si="197"/>
        <v>0.50335745379290642</v>
      </c>
      <c r="K361" s="4">
        <f t="shared" ca="1" si="180"/>
        <v>0.58690032068694964</v>
      </c>
      <c r="L361" s="4">
        <f t="shared" ca="1" si="181"/>
        <v>15</v>
      </c>
      <c r="M361" s="4">
        <f t="shared" ca="1" si="167"/>
        <v>-0.50827058720413321</v>
      </c>
      <c r="N361" s="4">
        <f t="shared" ca="1" si="182"/>
        <v>1.4782974998466547</v>
      </c>
      <c r="O361" s="4">
        <f t="shared" ca="1" si="183"/>
        <v>5</v>
      </c>
      <c r="P361" s="4">
        <f t="shared" ca="1" si="168"/>
        <v>1.7384320981813625E-14</v>
      </c>
      <c r="Q361" s="4">
        <f t="shared" ca="1" si="184"/>
        <v>-0.50827058720411578</v>
      </c>
      <c r="R361" s="4">
        <f t="shared" ca="1" si="185"/>
        <v>-4.9131334112093583E-3</v>
      </c>
      <c r="S361" s="4">
        <f t="shared" ca="1" si="186"/>
        <v>241</v>
      </c>
      <c r="T361" s="4">
        <f t="shared" ca="1" si="187"/>
        <v>-1</v>
      </c>
      <c r="U361" s="4">
        <f t="shared" ca="1" si="188"/>
        <v>-4.9131334112093583E-3</v>
      </c>
      <c r="V361" s="4">
        <f t="shared" ca="1" si="189"/>
        <v>2.2947743806099203</v>
      </c>
      <c r="Y361" s="4">
        <v>0.72209000001421941</v>
      </c>
      <c r="Z361" s="4">
        <v>0.40227750001164964</v>
      </c>
      <c r="AA361" s="4">
        <v>-2.9841150000073924</v>
      </c>
      <c r="AB361" s="4">
        <v>-0.85315749998571278</v>
      </c>
      <c r="AD361" s="4">
        <v>2.0873024999765732</v>
      </c>
      <c r="AE361" s="4">
        <f t="shared" si="169"/>
        <v>-1.5736975000244513</v>
      </c>
      <c r="AF361" s="4">
        <v>340</v>
      </c>
      <c r="AG361" s="2">
        <f t="shared" si="190"/>
        <v>62.579999999999792</v>
      </c>
      <c r="AH361" s="4">
        <f t="shared" si="170"/>
        <v>399</v>
      </c>
      <c r="AI361" s="4">
        <f t="shared" si="171"/>
        <v>1</v>
      </c>
      <c r="AJ361" s="2">
        <f t="shared" si="172"/>
        <v>0</v>
      </c>
      <c r="AK361" s="4">
        <v>340</v>
      </c>
      <c r="AL361" s="4">
        <f t="shared" ca="1" si="173"/>
        <v>-4.9131334112093583E-3</v>
      </c>
      <c r="AM361" s="4">
        <f t="shared" ca="1" si="174"/>
        <v>2.2947743806099203</v>
      </c>
      <c r="AN361" s="2">
        <f t="shared" si="191"/>
        <v>62.579999999999792</v>
      </c>
      <c r="AO361" s="4">
        <f t="shared" ca="1" si="175"/>
        <v>399</v>
      </c>
      <c r="AP361" s="4">
        <f t="shared" ca="1" si="176"/>
        <v>1</v>
      </c>
      <c r="AQ361" s="2">
        <f t="shared" ca="1" si="177"/>
        <v>0</v>
      </c>
      <c r="AT361" s="10">
        <f t="shared" ca="1" si="192"/>
        <v>0</v>
      </c>
      <c r="AU361" s="10">
        <f t="shared" ca="1" si="193"/>
        <v>0</v>
      </c>
      <c r="AV361" s="10">
        <f t="shared" ca="1" si="194"/>
        <v>0</v>
      </c>
      <c r="AW361" s="10">
        <f t="shared" ca="1" si="195"/>
        <v>0</v>
      </c>
      <c r="AX361" s="10">
        <f t="shared" ca="1" si="178"/>
        <v>-4.9131334112093583E-3</v>
      </c>
    </row>
    <row r="362" spans="2:50" x14ac:dyDescent="0.15">
      <c r="B362" s="4">
        <v>-1.5736975000244513</v>
      </c>
      <c r="C362" s="4">
        <f t="shared" si="179"/>
        <v>-4.6975000245197407E-3</v>
      </c>
      <c r="F362" s="4">
        <v>341</v>
      </c>
      <c r="G362" s="4">
        <f t="shared" ca="1" si="165"/>
        <v>4</v>
      </c>
      <c r="H362" s="4">
        <f t="shared" ca="1" si="196"/>
        <v>5.0335061728395276</v>
      </c>
      <c r="I362" s="4">
        <f t="shared" ca="1" si="166"/>
        <v>2.9630057803468206E-2</v>
      </c>
      <c r="J362" s="4">
        <f t="shared" ca="1" si="197"/>
        <v>0.53298751159637459</v>
      </c>
      <c r="K362" s="4">
        <f t="shared" ca="1" si="180"/>
        <v>0.46844895489771254</v>
      </c>
      <c r="L362" s="4">
        <f t="shared" ca="1" si="181"/>
        <v>16</v>
      </c>
      <c r="M362" s="4">
        <f t="shared" ca="1" si="167"/>
        <v>0.43279040145630293</v>
      </c>
      <c r="N362" s="4">
        <f t="shared" ca="1" si="182"/>
        <v>1.328996467557243</v>
      </c>
      <c r="O362" s="4">
        <f t="shared" ca="1" si="183"/>
        <v>4</v>
      </c>
      <c r="P362" s="4">
        <f t="shared" ca="1" si="168"/>
        <v>1.328996467557243</v>
      </c>
      <c r="Q362" s="4">
        <f t="shared" ca="1" si="184"/>
        <v>1.7617868690135459</v>
      </c>
      <c r="R362" s="4">
        <f t="shared" ca="1" si="185"/>
        <v>2.2947743806099203</v>
      </c>
      <c r="S362" s="4">
        <f t="shared" ca="1" si="186"/>
        <v>241</v>
      </c>
      <c r="T362" s="4">
        <f t="shared" ca="1" si="187"/>
        <v>-1</v>
      </c>
      <c r="U362" s="4">
        <f t="shared" ca="1" si="188"/>
        <v>2.2947743806099203</v>
      </c>
      <c r="V362" s="4">
        <f t="shared" ca="1" si="189"/>
        <v>-0.1811411726895833</v>
      </c>
      <c r="Y362" s="4">
        <v>0.13009000001673598</v>
      </c>
      <c r="Z362" s="4">
        <v>0.91727750000814012</v>
      </c>
      <c r="AA362" s="4">
        <v>-0.71211500000956107</v>
      </c>
      <c r="AB362" s="4">
        <v>-0.62415749998478987</v>
      </c>
      <c r="AD362" s="4">
        <v>-1.5736975000244513</v>
      </c>
      <c r="AE362" s="4">
        <f t="shared" si="169"/>
        <v>-4.6975000245197407E-3</v>
      </c>
      <c r="AF362" s="4">
        <v>341</v>
      </c>
      <c r="AG362" s="2">
        <f t="shared" si="190"/>
        <v>62.799999999999791</v>
      </c>
      <c r="AH362" s="4">
        <f t="shared" si="170"/>
        <v>399</v>
      </c>
      <c r="AI362" s="4">
        <f t="shared" si="171"/>
        <v>1</v>
      </c>
      <c r="AJ362" s="2">
        <f t="shared" si="172"/>
        <v>0</v>
      </c>
      <c r="AK362" s="4">
        <v>341</v>
      </c>
      <c r="AL362" s="4">
        <f t="shared" ca="1" si="173"/>
        <v>2.2947743806099203</v>
      </c>
      <c r="AM362" s="4">
        <f t="shared" ca="1" si="174"/>
        <v>-0.1811411726895833</v>
      </c>
      <c r="AN362" s="2">
        <f t="shared" si="191"/>
        <v>62.799999999999791</v>
      </c>
      <c r="AO362" s="4">
        <f t="shared" ca="1" si="175"/>
        <v>399</v>
      </c>
      <c r="AP362" s="4">
        <f t="shared" ca="1" si="176"/>
        <v>1</v>
      </c>
      <c r="AQ362" s="2">
        <f t="shared" ca="1" si="177"/>
        <v>0</v>
      </c>
      <c r="AT362" s="10">
        <f t="shared" ca="1" si="192"/>
        <v>0</v>
      </c>
      <c r="AU362" s="10">
        <f t="shared" ca="1" si="193"/>
        <v>0</v>
      </c>
      <c r="AV362" s="10">
        <f t="shared" ca="1" si="194"/>
        <v>0</v>
      </c>
      <c r="AW362" s="10">
        <f t="shared" ca="1" si="195"/>
        <v>0</v>
      </c>
      <c r="AX362" s="10">
        <f t="shared" ca="1" si="178"/>
        <v>2.2947743806099203</v>
      </c>
    </row>
    <row r="363" spans="2:50" x14ac:dyDescent="0.15">
      <c r="B363" s="4">
        <v>-4.6975000245197407E-3</v>
      </c>
      <c r="C363" s="4">
        <f t="shared" si="179"/>
        <v>0.35630249997709029</v>
      </c>
      <c r="F363" s="4">
        <v>342</v>
      </c>
      <c r="G363" s="4">
        <f t="shared" ca="1" si="165"/>
        <v>4</v>
      </c>
      <c r="H363" s="4">
        <f t="shared" ca="1" si="196"/>
        <v>5.0499753086419972</v>
      </c>
      <c r="I363" s="4">
        <f t="shared" ca="1" si="166"/>
        <v>2.9630057803468206E-2</v>
      </c>
      <c r="J363" s="4">
        <f t="shared" ca="1" si="197"/>
        <v>0.56261756939984275</v>
      </c>
      <c r="K363" s="4">
        <f t="shared" ca="1" si="180"/>
        <v>1.3359119842496803</v>
      </c>
      <c r="L363" s="4">
        <f t="shared" ca="1" si="181"/>
        <v>12</v>
      </c>
      <c r="M363" s="4">
        <f t="shared" ca="1" si="167"/>
        <v>2.3567474209717281E-14</v>
      </c>
      <c r="N363" s="4">
        <f t="shared" ca="1" si="182"/>
        <v>0.95130313727148264</v>
      </c>
      <c r="O363" s="4">
        <f t="shared" ca="1" si="183"/>
        <v>7</v>
      </c>
      <c r="P363" s="4">
        <f t="shared" ca="1" si="168"/>
        <v>-0.74375874208944959</v>
      </c>
      <c r="Q363" s="4">
        <f t="shared" ca="1" si="184"/>
        <v>-0.74375874208942605</v>
      </c>
      <c r="R363" s="4">
        <f t="shared" ca="1" si="185"/>
        <v>-0.1811411726895833</v>
      </c>
      <c r="S363" s="4">
        <f t="shared" ca="1" si="186"/>
        <v>241</v>
      </c>
      <c r="T363" s="4">
        <f t="shared" ca="1" si="187"/>
        <v>-1</v>
      </c>
      <c r="U363" s="4">
        <f t="shared" ca="1" si="188"/>
        <v>-0.1811411726895833</v>
      </c>
      <c r="V363" s="4">
        <f t="shared" ca="1" si="189"/>
        <v>1.9298097729282842</v>
      </c>
      <c r="Y363" s="4">
        <v>-0.57290999998471648</v>
      </c>
      <c r="Z363" s="4">
        <v>1.2052775000093163</v>
      </c>
      <c r="AA363" s="4">
        <v>-0.55111500000748492</v>
      </c>
      <c r="AB363" s="4">
        <v>-0.74915749998538672</v>
      </c>
      <c r="AD363" s="4">
        <v>-4.6975000245197407E-3</v>
      </c>
      <c r="AE363" s="4">
        <f t="shared" si="169"/>
        <v>0.35630249997709029</v>
      </c>
      <c r="AF363" s="4">
        <v>342</v>
      </c>
      <c r="AG363" s="2">
        <f t="shared" si="190"/>
        <v>63.01999999999979</v>
      </c>
      <c r="AH363" s="4">
        <f t="shared" si="170"/>
        <v>399</v>
      </c>
      <c r="AI363" s="4">
        <f t="shared" si="171"/>
        <v>1</v>
      </c>
      <c r="AJ363" s="2">
        <f t="shared" si="172"/>
        <v>0</v>
      </c>
      <c r="AK363" s="4">
        <v>342</v>
      </c>
      <c r="AL363" s="4">
        <f t="shared" ca="1" si="173"/>
        <v>-0.1811411726895833</v>
      </c>
      <c r="AM363" s="4">
        <f t="shared" ca="1" si="174"/>
        <v>1.9298097729282842</v>
      </c>
      <c r="AN363" s="2">
        <f t="shared" si="191"/>
        <v>63.01999999999979</v>
      </c>
      <c r="AO363" s="4">
        <f t="shared" ca="1" si="175"/>
        <v>399</v>
      </c>
      <c r="AP363" s="4">
        <f t="shared" ca="1" si="176"/>
        <v>1</v>
      </c>
      <c r="AQ363" s="2">
        <f t="shared" ca="1" si="177"/>
        <v>0</v>
      </c>
      <c r="AT363" s="10">
        <f t="shared" ca="1" si="192"/>
        <v>0</v>
      </c>
      <c r="AU363" s="10">
        <f t="shared" ca="1" si="193"/>
        <v>0</v>
      </c>
      <c r="AV363" s="10">
        <f t="shared" ca="1" si="194"/>
        <v>0</v>
      </c>
      <c r="AW363" s="10">
        <f t="shared" ca="1" si="195"/>
        <v>0</v>
      </c>
      <c r="AX363" s="10">
        <f t="shared" ca="1" si="178"/>
        <v>-0.1811411726895833</v>
      </c>
    </row>
    <row r="364" spans="2:50" x14ac:dyDescent="0.15">
      <c r="B364" s="4">
        <v>0.35630249997709029</v>
      </c>
      <c r="C364" s="4">
        <f t="shared" si="179"/>
        <v>0.22130249997687201</v>
      </c>
      <c r="F364" s="4">
        <v>343</v>
      </c>
      <c r="G364" s="4">
        <f t="shared" ca="1" si="165"/>
        <v>4</v>
      </c>
      <c r="H364" s="4">
        <f t="shared" ca="1" si="196"/>
        <v>5.0664444444444667</v>
      </c>
      <c r="I364" s="4">
        <f t="shared" ca="1" si="166"/>
        <v>2.9630057803468206E-2</v>
      </c>
      <c r="J364" s="4">
        <f t="shared" ca="1" si="197"/>
        <v>0.59224762720331092</v>
      </c>
      <c r="K364" s="4">
        <f t="shared" ca="1" si="180"/>
        <v>1.5566256745613412</v>
      </c>
      <c r="L364" s="4">
        <f t="shared" ca="1" si="181"/>
        <v>13</v>
      </c>
      <c r="M364" s="4">
        <f t="shared" ca="1" si="167"/>
        <v>1.032233755200983</v>
      </c>
      <c r="N364" s="4">
        <f t="shared" ca="1" si="182"/>
        <v>0.34108680893493148</v>
      </c>
      <c r="O364" s="4">
        <f t="shared" ca="1" si="183"/>
        <v>17</v>
      </c>
      <c r="P364" s="4">
        <f t="shared" ca="1" si="168"/>
        <v>0.30532839052399002</v>
      </c>
      <c r="Q364" s="4">
        <f t="shared" ca="1" si="184"/>
        <v>1.3375621457249731</v>
      </c>
      <c r="R364" s="4">
        <f t="shared" ca="1" si="185"/>
        <v>1.9298097729282842</v>
      </c>
      <c r="S364" s="4">
        <f t="shared" ca="1" si="186"/>
        <v>241</v>
      </c>
      <c r="T364" s="4">
        <f t="shared" ca="1" si="187"/>
        <v>-1</v>
      </c>
      <c r="U364" s="4">
        <f t="shared" ca="1" si="188"/>
        <v>1.9298097729282842</v>
      </c>
      <c r="V364" s="4">
        <f t="shared" ca="1" si="189"/>
        <v>0.58816518756145397</v>
      </c>
      <c r="Y364" s="4">
        <v>0.304090000014412</v>
      </c>
      <c r="Z364" s="4">
        <v>0.85827750001143954</v>
      </c>
      <c r="AA364" s="4">
        <v>0.17088499999218243</v>
      </c>
      <c r="AB364" s="4">
        <v>0.72084250001580585</v>
      </c>
      <c r="AD364" s="4">
        <v>0.35630249997709029</v>
      </c>
      <c r="AE364" s="4">
        <f t="shared" si="169"/>
        <v>0.22130249997687201</v>
      </c>
      <c r="AF364" s="4">
        <v>343</v>
      </c>
      <c r="AG364" s="2">
        <f t="shared" si="190"/>
        <v>63.239999999999789</v>
      </c>
      <c r="AH364" s="4">
        <f t="shared" si="170"/>
        <v>399</v>
      </c>
      <c r="AI364" s="4">
        <f t="shared" si="171"/>
        <v>1</v>
      </c>
      <c r="AJ364" s="2">
        <f t="shared" si="172"/>
        <v>0</v>
      </c>
      <c r="AK364" s="4">
        <v>343</v>
      </c>
      <c r="AL364" s="4">
        <f t="shared" ca="1" si="173"/>
        <v>1.9298097729282842</v>
      </c>
      <c r="AM364" s="4">
        <f t="shared" ca="1" si="174"/>
        <v>0.58816518756145397</v>
      </c>
      <c r="AN364" s="2">
        <f t="shared" si="191"/>
        <v>63.239999999999789</v>
      </c>
      <c r="AO364" s="4">
        <f t="shared" ca="1" si="175"/>
        <v>399</v>
      </c>
      <c r="AP364" s="4">
        <f t="shared" ca="1" si="176"/>
        <v>1</v>
      </c>
      <c r="AQ364" s="2">
        <f t="shared" ca="1" si="177"/>
        <v>0</v>
      </c>
      <c r="AT364" s="10">
        <f t="shared" ca="1" si="192"/>
        <v>0</v>
      </c>
      <c r="AU364" s="10">
        <f t="shared" ca="1" si="193"/>
        <v>0</v>
      </c>
      <c r="AV364" s="10">
        <f t="shared" ca="1" si="194"/>
        <v>0</v>
      </c>
      <c r="AW364" s="10">
        <f t="shared" ca="1" si="195"/>
        <v>0</v>
      </c>
      <c r="AX364" s="10">
        <f t="shared" ca="1" si="178"/>
        <v>1.9298097729282842</v>
      </c>
    </row>
    <row r="365" spans="2:50" x14ac:dyDescent="0.15">
      <c r="B365" s="4">
        <v>0.22130249997687201</v>
      </c>
      <c r="C365" s="4">
        <f t="shared" si="179"/>
        <v>0.20030249997660121</v>
      </c>
      <c r="F365" s="4">
        <v>344</v>
      </c>
      <c r="G365" s="4">
        <f t="shared" ca="1" si="165"/>
        <v>4</v>
      </c>
      <c r="H365" s="4">
        <f t="shared" ca="1" si="196"/>
        <v>5.0829135802469363</v>
      </c>
      <c r="I365" s="4">
        <f t="shared" ca="1" si="166"/>
        <v>2.9630057803468206E-2</v>
      </c>
      <c r="J365" s="4">
        <f t="shared" ca="1" si="197"/>
        <v>0.62187768500677909</v>
      </c>
      <c r="K365" s="4">
        <f t="shared" ca="1" si="180"/>
        <v>0.69279834492586057</v>
      </c>
      <c r="L365" s="4">
        <f t="shared" ca="1" si="181"/>
        <v>14</v>
      </c>
      <c r="M365" s="4">
        <f t="shared" ca="1" si="167"/>
        <v>-0.30059393635088438</v>
      </c>
      <c r="N365" s="4">
        <f t="shared" ca="1" si="182"/>
        <v>1.1151858349934742</v>
      </c>
      <c r="O365" s="4">
        <f t="shared" ca="1" si="183"/>
        <v>13</v>
      </c>
      <c r="P365" s="4">
        <f t="shared" ca="1" si="168"/>
        <v>0.26688143890555932</v>
      </c>
      <c r="Q365" s="4">
        <f t="shared" ca="1" si="184"/>
        <v>-3.3712497445325063E-2</v>
      </c>
      <c r="R365" s="4">
        <f t="shared" ca="1" si="185"/>
        <v>0.58816518756145397</v>
      </c>
      <c r="S365" s="4">
        <f t="shared" ca="1" si="186"/>
        <v>241</v>
      </c>
      <c r="T365" s="4">
        <f t="shared" ca="1" si="187"/>
        <v>-1</v>
      </c>
      <c r="U365" s="4">
        <f t="shared" ca="1" si="188"/>
        <v>0.58816518756145397</v>
      </c>
      <c r="V365" s="4">
        <f t="shared" ca="1" si="189"/>
        <v>0.98299966097319791</v>
      </c>
      <c r="Y365" s="4">
        <v>-0.25590999998570396</v>
      </c>
      <c r="Z365" s="4">
        <v>1.1352775000084137</v>
      </c>
      <c r="AA365" s="4">
        <v>-0.99211500000961905</v>
      </c>
      <c r="AB365" s="4">
        <v>0.8648425000146176</v>
      </c>
      <c r="AD365" s="4">
        <v>0.22130249997687201</v>
      </c>
      <c r="AE365" s="4">
        <f t="shared" si="169"/>
        <v>0.20030249997660121</v>
      </c>
      <c r="AF365" s="4">
        <v>344</v>
      </c>
      <c r="AG365" s="2">
        <f t="shared" si="190"/>
        <v>63.459999999999788</v>
      </c>
      <c r="AH365" s="4">
        <f t="shared" si="170"/>
        <v>399</v>
      </c>
      <c r="AI365" s="4">
        <f t="shared" si="171"/>
        <v>1</v>
      </c>
      <c r="AJ365" s="2">
        <f t="shared" si="172"/>
        <v>0</v>
      </c>
      <c r="AK365" s="4">
        <v>344</v>
      </c>
      <c r="AL365" s="4">
        <f t="shared" ca="1" si="173"/>
        <v>0.58816518756145397</v>
      </c>
      <c r="AM365" s="4">
        <f t="shared" ca="1" si="174"/>
        <v>0.98299966097319791</v>
      </c>
      <c r="AN365" s="2">
        <f t="shared" si="191"/>
        <v>63.459999999999788</v>
      </c>
      <c r="AO365" s="4">
        <f t="shared" ca="1" si="175"/>
        <v>399</v>
      </c>
      <c r="AP365" s="4">
        <f t="shared" ca="1" si="176"/>
        <v>1</v>
      </c>
      <c r="AQ365" s="2">
        <f t="shared" ca="1" si="177"/>
        <v>0</v>
      </c>
      <c r="AT365" s="10">
        <f t="shared" ca="1" si="192"/>
        <v>0</v>
      </c>
      <c r="AU365" s="10">
        <f t="shared" ca="1" si="193"/>
        <v>0</v>
      </c>
      <c r="AV365" s="10">
        <f t="shared" ca="1" si="194"/>
        <v>0</v>
      </c>
      <c r="AW365" s="10">
        <f t="shared" ca="1" si="195"/>
        <v>0</v>
      </c>
      <c r="AX365" s="10">
        <f t="shared" ca="1" si="178"/>
        <v>0.58816518756145397</v>
      </c>
    </row>
    <row r="366" spans="2:50" x14ac:dyDescent="0.15">
      <c r="B366" s="4">
        <v>0.20030249997660121</v>
      </c>
      <c r="C366" s="4">
        <f t="shared" si="179"/>
        <v>3.2153024999743707</v>
      </c>
      <c r="F366" s="4">
        <v>345</v>
      </c>
      <c r="G366" s="4">
        <f t="shared" ca="1" si="165"/>
        <v>4</v>
      </c>
      <c r="H366" s="4">
        <f t="shared" ca="1" si="196"/>
        <v>5.0993827160494059</v>
      </c>
      <c r="I366" s="4">
        <f t="shared" ca="1" si="166"/>
        <v>2.9630057803468206E-2</v>
      </c>
      <c r="J366" s="4">
        <f t="shared" ca="1" si="197"/>
        <v>0.65150774281024726</v>
      </c>
      <c r="K366" s="4">
        <f t="shared" ca="1" si="180"/>
        <v>0.88859321418732695</v>
      </c>
      <c r="L366" s="4">
        <f t="shared" ca="1" si="181"/>
        <v>9</v>
      </c>
      <c r="M366" s="4">
        <f t="shared" ca="1" si="167"/>
        <v>0.76954429711668459</v>
      </c>
      <c r="N366" s="4">
        <f t="shared" ca="1" si="182"/>
        <v>1.1446860300338704</v>
      </c>
      <c r="O366" s="4">
        <f t="shared" ca="1" si="183"/>
        <v>16</v>
      </c>
      <c r="P366" s="4">
        <f t="shared" ca="1" si="168"/>
        <v>-0.438052378953734</v>
      </c>
      <c r="Q366" s="4">
        <f t="shared" ca="1" si="184"/>
        <v>0.33149191816295059</v>
      </c>
      <c r="R366" s="4">
        <f t="shared" ca="1" si="185"/>
        <v>0.98299966097319791</v>
      </c>
      <c r="S366" s="4">
        <f t="shared" ca="1" si="186"/>
        <v>241</v>
      </c>
      <c r="T366" s="4">
        <f t="shared" ca="1" si="187"/>
        <v>-1</v>
      </c>
      <c r="U366" s="4">
        <f t="shared" ca="1" si="188"/>
        <v>0.98299966097319791</v>
      </c>
      <c r="V366" s="4">
        <f t="shared" ca="1" si="189"/>
        <v>2.3008522173624253</v>
      </c>
      <c r="Y366" s="4">
        <v>0.56409000001522713</v>
      </c>
      <c r="Z366" s="4">
        <v>-6.7224999895643123E-3</v>
      </c>
      <c r="AA366" s="4">
        <v>-0.91411500000759816</v>
      </c>
      <c r="AB366" s="4">
        <v>0.73484250001598639</v>
      </c>
      <c r="AD366" s="4">
        <v>0.20030249997660121</v>
      </c>
      <c r="AE366" s="4">
        <f t="shared" si="169"/>
        <v>3.2153024999743707</v>
      </c>
      <c r="AF366" s="4">
        <v>345</v>
      </c>
      <c r="AG366" s="2">
        <f t="shared" si="190"/>
        <v>63.679999999999787</v>
      </c>
      <c r="AH366" s="4">
        <f t="shared" si="170"/>
        <v>399</v>
      </c>
      <c r="AI366" s="4">
        <f t="shared" si="171"/>
        <v>1</v>
      </c>
      <c r="AJ366" s="2">
        <f t="shared" si="172"/>
        <v>0</v>
      </c>
      <c r="AK366" s="4">
        <v>345</v>
      </c>
      <c r="AL366" s="4">
        <f t="shared" ca="1" si="173"/>
        <v>0.98299966097319791</v>
      </c>
      <c r="AM366" s="4">
        <f t="shared" ca="1" si="174"/>
        <v>2.3008522173624253</v>
      </c>
      <c r="AN366" s="2">
        <f t="shared" si="191"/>
        <v>63.679999999999787</v>
      </c>
      <c r="AO366" s="4">
        <f t="shared" ca="1" si="175"/>
        <v>399</v>
      </c>
      <c r="AP366" s="4">
        <f t="shared" ca="1" si="176"/>
        <v>1</v>
      </c>
      <c r="AQ366" s="2">
        <f t="shared" ca="1" si="177"/>
        <v>0</v>
      </c>
      <c r="AT366" s="10">
        <f t="shared" ca="1" si="192"/>
        <v>0</v>
      </c>
      <c r="AU366" s="10">
        <f t="shared" ca="1" si="193"/>
        <v>0</v>
      </c>
      <c r="AV366" s="10">
        <f t="shared" ca="1" si="194"/>
        <v>0</v>
      </c>
      <c r="AW366" s="10">
        <f t="shared" ca="1" si="195"/>
        <v>0</v>
      </c>
      <c r="AX366" s="10">
        <f t="shared" ca="1" si="178"/>
        <v>0.98299966097319791</v>
      </c>
    </row>
    <row r="367" spans="2:50" x14ac:dyDescent="0.15">
      <c r="B367" s="4">
        <v>3.2153024999743707</v>
      </c>
      <c r="C367" s="4">
        <f t="shared" si="179"/>
        <v>1.7043024999772172</v>
      </c>
      <c r="F367" s="4">
        <v>346</v>
      </c>
      <c r="G367" s="4">
        <f t="shared" ca="1" si="165"/>
        <v>4</v>
      </c>
      <c r="H367" s="4">
        <f t="shared" ca="1" si="196"/>
        <v>5.1158518518518754</v>
      </c>
      <c r="I367" s="4">
        <f t="shared" ca="1" si="166"/>
        <v>2.9630057803468206E-2</v>
      </c>
      <c r="J367" s="4">
        <f t="shared" ca="1" si="197"/>
        <v>0.68113780061371543</v>
      </c>
      <c r="K367" s="4">
        <f t="shared" ca="1" si="180"/>
        <v>1.1393435632031708</v>
      </c>
      <c r="L367" s="4">
        <f t="shared" ca="1" si="181"/>
        <v>19</v>
      </c>
      <c r="M367" s="4">
        <f t="shared" ca="1" si="167"/>
        <v>1.1044799531654139</v>
      </c>
      <c r="N367" s="4">
        <f t="shared" ca="1" si="182"/>
        <v>1.8288069698428313</v>
      </c>
      <c r="O367" s="4">
        <f t="shared" ca="1" si="183"/>
        <v>11</v>
      </c>
      <c r="P367" s="4">
        <f t="shared" ca="1" si="168"/>
        <v>0.51523446358329583</v>
      </c>
      <c r="Q367" s="4">
        <f t="shared" ca="1" si="184"/>
        <v>1.6197144167487099</v>
      </c>
      <c r="R367" s="4">
        <f t="shared" ca="1" si="185"/>
        <v>2.3008522173624253</v>
      </c>
      <c r="S367" s="4">
        <f t="shared" ca="1" si="186"/>
        <v>241</v>
      </c>
      <c r="T367" s="4">
        <f t="shared" ca="1" si="187"/>
        <v>-1</v>
      </c>
      <c r="U367" s="4">
        <f t="shared" ca="1" si="188"/>
        <v>2.3008522173624253</v>
      </c>
      <c r="V367" s="4">
        <f t="shared" ca="1" si="189"/>
        <v>1.5916225481587949</v>
      </c>
      <c r="Y367" s="4">
        <v>0.85209000001640334</v>
      </c>
      <c r="Z367" s="4">
        <v>1.2902775000114275</v>
      </c>
      <c r="AA367" s="4">
        <v>-1.4971150000064881</v>
      </c>
      <c r="AB367" s="4">
        <v>-0.6151574999861964</v>
      </c>
      <c r="AD367" s="4">
        <v>3.2153024999743707</v>
      </c>
      <c r="AE367" s="4">
        <f t="shared" si="169"/>
        <v>1.7043024999772172</v>
      </c>
      <c r="AF367" s="4">
        <v>346</v>
      </c>
      <c r="AG367" s="2">
        <f t="shared" si="190"/>
        <v>63.899999999999785</v>
      </c>
      <c r="AH367" s="4">
        <f t="shared" si="170"/>
        <v>399</v>
      </c>
      <c r="AI367" s="4">
        <f t="shared" si="171"/>
        <v>1</v>
      </c>
      <c r="AJ367" s="2">
        <f t="shared" si="172"/>
        <v>0</v>
      </c>
      <c r="AK367" s="4">
        <v>346</v>
      </c>
      <c r="AL367" s="4">
        <f t="shared" ca="1" si="173"/>
        <v>2.3008522173624253</v>
      </c>
      <c r="AM367" s="4">
        <f t="shared" ca="1" si="174"/>
        <v>1.5916225481587949</v>
      </c>
      <c r="AN367" s="2">
        <f t="shared" si="191"/>
        <v>63.899999999999785</v>
      </c>
      <c r="AO367" s="4">
        <f t="shared" ca="1" si="175"/>
        <v>399</v>
      </c>
      <c r="AP367" s="4">
        <f t="shared" ca="1" si="176"/>
        <v>1</v>
      </c>
      <c r="AQ367" s="2">
        <f t="shared" ca="1" si="177"/>
        <v>0</v>
      </c>
      <c r="AT367" s="10">
        <f t="shared" ca="1" si="192"/>
        <v>0</v>
      </c>
      <c r="AU367" s="10">
        <f t="shared" ca="1" si="193"/>
        <v>0</v>
      </c>
      <c r="AV367" s="10">
        <f t="shared" ca="1" si="194"/>
        <v>0</v>
      </c>
      <c r="AW367" s="10">
        <f t="shared" ca="1" si="195"/>
        <v>0</v>
      </c>
      <c r="AX367" s="10">
        <f t="shared" ca="1" si="178"/>
        <v>2.3008522173624253</v>
      </c>
    </row>
    <row r="368" spans="2:50" x14ac:dyDescent="0.15">
      <c r="B368" s="4">
        <v>1.7043024999772172</v>
      </c>
      <c r="C368" s="4">
        <f t="shared" si="179"/>
        <v>2.4213024999752975</v>
      </c>
      <c r="F368" s="4">
        <v>347</v>
      </c>
      <c r="G368" s="4">
        <f t="shared" ca="1" si="165"/>
        <v>4</v>
      </c>
      <c r="H368" s="4">
        <f t="shared" ca="1" si="196"/>
        <v>5.132320987654345</v>
      </c>
      <c r="I368" s="4">
        <f t="shared" ca="1" si="166"/>
        <v>2.9630057803468206E-2</v>
      </c>
      <c r="J368" s="4">
        <f t="shared" ca="1" si="197"/>
        <v>0.7107678584171836</v>
      </c>
      <c r="K368" s="4">
        <f t="shared" ca="1" si="180"/>
        <v>0.57563628466142702</v>
      </c>
      <c r="L368" s="4">
        <f t="shared" ca="1" si="181"/>
        <v>19</v>
      </c>
      <c r="M368" s="4">
        <f t="shared" ca="1" si="167"/>
        <v>0.57367019490555149</v>
      </c>
      <c r="N368" s="4">
        <f t="shared" ca="1" si="182"/>
        <v>0.41335751027900569</v>
      </c>
      <c r="O368" s="4">
        <f t="shared" ca="1" si="183"/>
        <v>15</v>
      </c>
      <c r="P368" s="4">
        <f t="shared" ca="1" si="168"/>
        <v>0.30718449483605964</v>
      </c>
      <c r="Q368" s="4">
        <f t="shared" ca="1" si="184"/>
        <v>0.88085468974161119</v>
      </c>
      <c r="R368" s="4">
        <f t="shared" ca="1" si="185"/>
        <v>1.5916225481587949</v>
      </c>
      <c r="S368" s="4">
        <f t="shared" ca="1" si="186"/>
        <v>241</v>
      </c>
      <c r="T368" s="4">
        <f t="shared" ca="1" si="187"/>
        <v>-1</v>
      </c>
      <c r="U368" s="4">
        <f t="shared" ca="1" si="188"/>
        <v>1.5916225481587949</v>
      </c>
      <c r="V368" s="4">
        <f t="shared" ca="1" si="189"/>
        <v>-0.1525517578903034</v>
      </c>
      <c r="Y368" s="4">
        <v>1.5220900000159077</v>
      </c>
      <c r="Z368" s="4">
        <v>0.35627750001054892</v>
      </c>
      <c r="AA368" s="4">
        <v>-0.84411500000669548</v>
      </c>
      <c r="AB368" s="4">
        <v>-0.69715749998522369</v>
      </c>
      <c r="AD368" s="4">
        <v>1.7043024999772172</v>
      </c>
      <c r="AE368" s="4">
        <f t="shared" si="169"/>
        <v>2.4213024999752975</v>
      </c>
      <c r="AF368" s="4">
        <v>347</v>
      </c>
      <c r="AG368" s="2">
        <f t="shared" si="190"/>
        <v>64.119999999999791</v>
      </c>
      <c r="AH368" s="4">
        <f t="shared" si="170"/>
        <v>399</v>
      </c>
      <c r="AI368" s="4">
        <f t="shared" si="171"/>
        <v>1</v>
      </c>
      <c r="AJ368" s="2">
        <f t="shared" si="172"/>
        <v>0</v>
      </c>
      <c r="AK368" s="4">
        <v>347</v>
      </c>
      <c r="AL368" s="4">
        <f t="shared" ca="1" si="173"/>
        <v>1.5916225481587949</v>
      </c>
      <c r="AM368" s="4">
        <f t="shared" ca="1" si="174"/>
        <v>-0.1525517578903034</v>
      </c>
      <c r="AN368" s="2">
        <f t="shared" si="191"/>
        <v>64.119999999999791</v>
      </c>
      <c r="AO368" s="4">
        <f t="shared" ca="1" si="175"/>
        <v>399</v>
      </c>
      <c r="AP368" s="4">
        <f t="shared" ca="1" si="176"/>
        <v>1</v>
      </c>
      <c r="AQ368" s="2">
        <f t="shared" ca="1" si="177"/>
        <v>0</v>
      </c>
      <c r="AT368" s="10">
        <f t="shared" ca="1" si="192"/>
        <v>0</v>
      </c>
      <c r="AU368" s="10">
        <f t="shared" ca="1" si="193"/>
        <v>0</v>
      </c>
      <c r="AV368" s="10">
        <f t="shared" ca="1" si="194"/>
        <v>0</v>
      </c>
      <c r="AW368" s="10">
        <f t="shared" ca="1" si="195"/>
        <v>0</v>
      </c>
      <c r="AX368" s="10">
        <f t="shared" ca="1" si="178"/>
        <v>1.5916225481587949</v>
      </c>
    </row>
    <row r="369" spans="2:50" x14ac:dyDescent="0.15">
      <c r="B369" s="4">
        <v>2.4213024999752975</v>
      </c>
      <c r="C369" s="4">
        <f t="shared" si="179"/>
        <v>2.1153024999769343</v>
      </c>
      <c r="F369" s="4">
        <v>348</v>
      </c>
      <c r="G369" s="4">
        <f t="shared" ca="1" si="165"/>
        <v>4</v>
      </c>
      <c r="H369" s="4">
        <f t="shared" ca="1" si="196"/>
        <v>5.1487901234568145</v>
      </c>
      <c r="I369" s="4">
        <f t="shared" ca="1" si="166"/>
        <v>2.9630057803468206E-2</v>
      </c>
      <c r="J369" s="4">
        <f t="shared" ca="1" si="197"/>
        <v>0.74039791622065176</v>
      </c>
      <c r="K369" s="4">
        <f t="shared" ca="1" si="180"/>
        <v>1.4765871689351335</v>
      </c>
      <c r="L369" s="4">
        <f t="shared" ca="1" si="181"/>
        <v>7</v>
      </c>
      <c r="M369" s="4">
        <f t="shared" ca="1" si="167"/>
        <v>-1.4395660457643862</v>
      </c>
      <c r="N369" s="4">
        <f t="shared" ca="1" si="182"/>
        <v>0.92995931681088573</v>
      </c>
      <c r="O369" s="4">
        <f t="shared" ca="1" si="183"/>
        <v>20</v>
      </c>
      <c r="P369" s="4">
        <f t="shared" ca="1" si="168"/>
        <v>0.54661637165343102</v>
      </c>
      <c r="Q369" s="4">
        <f t="shared" ca="1" si="184"/>
        <v>-0.89294967411095516</v>
      </c>
      <c r="R369" s="4">
        <f t="shared" ca="1" si="185"/>
        <v>-0.1525517578903034</v>
      </c>
      <c r="S369" s="4">
        <f t="shared" ca="1" si="186"/>
        <v>241</v>
      </c>
      <c r="T369" s="4">
        <f t="shared" ca="1" si="187"/>
        <v>-1</v>
      </c>
      <c r="U369" s="4">
        <f t="shared" ca="1" si="188"/>
        <v>-0.1525517578903034</v>
      </c>
      <c r="V369" s="4">
        <f t="shared" ca="1" si="189"/>
        <v>0.68230998225665929</v>
      </c>
      <c r="Y369" s="4">
        <v>1.1740900000170029</v>
      </c>
      <c r="Z369" s="4">
        <v>2.3662775000090619</v>
      </c>
      <c r="AA369" s="4">
        <v>1.2018849999932968</v>
      </c>
      <c r="AB369" s="4">
        <v>1.0158425000135196</v>
      </c>
      <c r="AD369" s="4">
        <v>2.4213024999752975</v>
      </c>
      <c r="AE369" s="4">
        <f t="shared" si="169"/>
        <v>2.1153024999769343</v>
      </c>
      <c r="AF369" s="4">
        <v>348</v>
      </c>
      <c r="AG369" s="2">
        <f t="shared" si="190"/>
        <v>64.33999999999979</v>
      </c>
      <c r="AH369" s="4">
        <f t="shared" si="170"/>
        <v>399</v>
      </c>
      <c r="AI369" s="4">
        <f t="shared" si="171"/>
        <v>1</v>
      </c>
      <c r="AJ369" s="2">
        <f t="shared" si="172"/>
        <v>0</v>
      </c>
      <c r="AK369" s="4">
        <v>348</v>
      </c>
      <c r="AL369" s="4">
        <f t="shared" ca="1" si="173"/>
        <v>-0.1525517578903034</v>
      </c>
      <c r="AM369" s="4">
        <f t="shared" ca="1" si="174"/>
        <v>0.68230998225665929</v>
      </c>
      <c r="AN369" s="2">
        <f t="shared" si="191"/>
        <v>64.33999999999979</v>
      </c>
      <c r="AO369" s="4">
        <f t="shared" ca="1" si="175"/>
        <v>399</v>
      </c>
      <c r="AP369" s="4">
        <f t="shared" ca="1" si="176"/>
        <v>1</v>
      </c>
      <c r="AQ369" s="2">
        <f t="shared" ca="1" si="177"/>
        <v>0</v>
      </c>
      <c r="AT369" s="10">
        <f t="shared" ca="1" si="192"/>
        <v>0</v>
      </c>
      <c r="AU369" s="10">
        <f t="shared" ca="1" si="193"/>
        <v>0</v>
      </c>
      <c r="AV369" s="10">
        <f t="shared" ca="1" si="194"/>
        <v>0</v>
      </c>
      <c r="AW369" s="10">
        <f t="shared" ca="1" si="195"/>
        <v>0</v>
      </c>
      <c r="AX369" s="10">
        <f t="shared" ca="1" si="178"/>
        <v>-0.1525517578903034</v>
      </c>
    </row>
    <row r="370" spans="2:50" x14ac:dyDescent="0.15">
      <c r="B370" s="4">
        <v>2.1153024999769343</v>
      </c>
      <c r="C370" s="4">
        <f t="shared" si="179"/>
        <v>2.3213024999755305</v>
      </c>
      <c r="F370" s="4">
        <v>349</v>
      </c>
      <c r="G370" s="4">
        <f t="shared" ca="1" si="165"/>
        <v>4</v>
      </c>
      <c r="H370" s="4">
        <f t="shared" ca="1" si="196"/>
        <v>5.1652592592592841</v>
      </c>
      <c r="I370" s="4">
        <f t="shared" ca="1" si="166"/>
        <v>2.9630057803468206E-2</v>
      </c>
      <c r="J370" s="4">
        <f t="shared" ca="1" si="197"/>
        <v>0.77002797402411993</v>
      </c>
      <c r="K370" s="4">
        <f t="shared" ca="1" si="180"/>
        <v>0.83602031916613262</v>
      </c>
      <c r="L370" s="4">
        <f t="shared" ca="1" si="181"/>
        <v>11</v>
      </c>
      <c r="M370" s="4">
        <f t="shared" ca="1" si="167"/>
        <v>-0.8275108377587802</v>
      </c>
      <c r="N370" s="4">
        <f t="shared" ca="1" si="182"/>
        <v>0.85423919755530653</v>
      </c>
      <c r="O370" s="4">
        <f t="shared" ca="1" si="183"/>
        <v>6</v>
      </c>
      <c r="P370" s="4">
        <f t="shared" ca="1" si="168"/>
        <v>0.73979284599131956</v>
      </c>
      <c r="Q370" s="4">
        <f t="shared" ca="1" si="184"/>
        <v>-8.7717991767460646E-2</v>
      </c>
      <c r="R370" s="4">
        <f t="shared" ca="1" si="185"/>
        <v>0.68230998225665929</v>
      </c>
      <c r="S370" s="4">
        <f t="shared" ca="1" si="186"/>
        <v>241</v>
      </c>
      <c r="T370" s="4">
        <f t="shared" ca="1" si="187"/>
        <v>-1</v>
      </c>
      <c r="U370" s="4">
        <f t="shared" ca="1" si="188"/>
        <v>0.68230998225665929</v>
      </c>
      <c r="V370" s="4">
        <f t="shared" ca="1" si="189"/>
        <v>0.79965803182756567</v>
      </c>
      <c r="Y370" s="4">
        <v>-0.3159099999834325</v>
      </c>
      <c r="Z370" s="4">
        <v>1.0152775000094039</v>
      </c>
      <c r="AA370" s="4">
        <v>-2.0221150000061527</v>
      </c>
      <c r="AB370" s="4">
        <v>-0.79015749998490037</v>
      </c>
      <c r="AD370" s="4">
        <v>2.1153024999769343</v>
      </c>
      <c r="AE370" s="4">
        <f t="shared" si="169"/>
        <v>2.3213024999755305</v>
      </c>
      <c r="AF370" s="4">
        <v>349</v>
      </c>
      <c r="AG370" s="2">
        <f t="shared" si="190"/>
        <v>64.559999999999789</v>
      </c>
      <c r="AH370" s="4">
        <f t="shared" si="170"/>
        <v>399</v>
      </c>
      <c r="AI370" s="4">
        <f t="shared" si="171"/>
        <v>1</v>
      </c>
      <c r="AJ370" s="2">
        <f t="shared" si="172"/>
        <v>0</v>
      </c>
      <c r="AK370" s="4">
        <v>349</v>
      </c>
      <c r="AL370" s="4">
        <f t="shared" ca="1" si="173"/>
        <v>0.68230998225665929</v>
      </c>
      <c r="AM370" s="4">
        <f t="shared" ca="1" si="174"/>
        <v>0.79965803182756567</v>
      </c>
      <c r="AN370" s="2">
        <f t="shared" si="191"/>
        <v>64.559999999999789</v>
      </c>
      <c r="AO370" s="4">
        <f t="shared" ca="1" si="175"/>
        <v>399</v>
      </c>
      <c r="AP370" s="4">
        <f t="shared" ca="1" si="176"/>
        <v>1</v>
      </c>
      <c r="AQ370" s="2">
        <f t="shared" ca="1" si="177"/>
        <v>0</v>
      </c>
      <c r="AT370" s="10">
        <f t="shared" ca="1" si="192"/>
        <v>0</v>
      </c>
      <c r="AU370" s="10">
        <f t="shared" ca="1" si="193"/>
        <v>0</v>
      </c>
      <c r="AV370" s="10">
        <f t="shared" ca="1" si="194"/>
        <v>0</v>
      </c>
      <c r="AW370" s="10">
        <f t="shared" ca="1" si="195"/>
        <v>0</v>
      </c>
      <c r="AX370" s="10">
        <f t="shared" ca="1" si="178"/>
        <v>0.68230998225665929</v>
      </c>
    </row>
    <row r="371" spans="2:50" x14ac:dyDescent="0.15">
      <c r="B371" s="4">
        <v>2.3213024999755305</v>
      </c>
      <c r="C371" s="4">
        <f t="shared" si="179"/>
        <v>-0.3986975000245252</v>
      </c>
      <c r="F371" s="4">
        <v>350</v>
      </c>
      <c r="G371" s="4">
        <f t="shared" ca="1" si="165"/>
        <v>4</v>
      </c>
      <c r="H371" s="4">
        <f t="shared" ca="1" si="196"/>
        <v>5.1817283950617536</v>
      </c>
      <c r="I371" s="4">
        <f t="shared" ca="1" si="166"/>
        <v>2.9630057803468206E-2</v>
      </c>
      <c r="J371" s="4">
        <f t="shared" ca="1" si="197"/>
        <v>0.7996580318275881</v>
      </c>
      <c r="K371" s="4">
        <f t="shared" ca="1" si="180"/>
        <v>0.84232912468899057</v>
      </c>
      <c r="L371" s="4">
        <f t="shared" ca="1" si="181"/>
        <v>10</v>
      </c>
      <c r="M371" s="4">
        <f t="shared" ca="1" si="167"/>
        <v>-1.3208955986129989E-14</v>
      </c>
      <c r="N371" s="4">
        <f t="shared" ca="1" si="182"/>
        <v>0.33499295586886035</v>
      </c>
      <c r="O371" s="4">
        <f t="shared" ca="1" si="183"/>
        <v>14</v>
      </c>
      <c r="P371" s="4">
        <f t="shared" ca="1" si="168"/>
        <v>-9.1928848511427056E-15</v>
      </c>
      <c r="Q371" s="4">
        <f t="shared" ca="1" si="184"/>
        <v>-2.2401840837272694E-14</v>
      </c>
      <c r="R371" s="4">
        <f t="shared" ca="1" si="185"/>
        <v>0.79965803182756567</v>
      </c>
      <c r="S371" s="4">
        <f t="shared" ca="1" si="186"/>
        <v>241</v>
      </c>
      <c r="T371" s="4">
        <f t="shared" ca="1" si="187"/>
        <v>-1</v>
      </c>
      <c r="U371" s="4">
        <f t="shared" ca="1" si="188"/>
        <v>0.79965803182756567</v>
      </c>
      <c r="V371" s="4">
        <f t="shared" ca="1" si="189"/>
        <v>1.3671077819638544</v>
      </c>
      <c r="Y371" s="4">
        <v>-1.7479099999846426</v>
      </c>
      <c r="Z371" s="4">
        <v>-1.0637224999889838</v>
      </c>
      <c r="AA371" s="4">
        <v>-0.47211500000798878</v>
      </c>
      <c r="AB371" s="4">
        <v>-1.088157499985698</v>
      </c>
      <c r="AD371" s="4">
        <v>2.3213024999755305</v>
      </c>
      <c r="AE371" s="4">
        <f t="shared" si="169"/>
        <v>-0.3986975000245252</v>
      </c>
      <c r="AF371" s="4">
        <v>350</v>
      </c>
      <c r="AG371" s="2">
        <f t="shared" si="190"/>
        <v>64.779999999999788</v>
      </c>
      <c r="AH371" s="4">
        <f t="shared" si="170"/>
        <v>399</v>
      </c>
      <c r="AI371" s="4">
        <f t="shared" si="171"/>
        <v>1</v>
      </c>
      <c r="AJ371" s="2">
        <f t="shared" si="172"/>
        <v>0</v>
      </c>
      <c r="AK371" s="4">
        <v>350</v>
      </c>
      <c r="AL371" s="4">
        <f t="shared" ca="1" si="173"/>
        <v>0.79965803182756567</v>
      </c>
      <c r="AM371" s="4">
        <f t="shared" ca="1" si="174"/>
        <v>1.3671077819638544</v>
      </c>
      <c r="AN371" s="2">
        <f t="shared" si="191"/>
        <v>64.779999999999788</v>
      </c>
      <c r="AO371" s="4">
        <f t="shared" ca="1" si="175"/>
        <v>399</v>
      </c>
      <c r="AP371" s="4">
        <f t="shared" ca="1" si="176"/>
        <v>1</v>
      </c>
      <c r="AQ371" s="2">
        <f t="shared" ca="1" si="177"/>
        <v>0</v>
      </c>
      <c r="AT371" s="10">
        <f t="shared" ca="1" si="192"/>
        <v>0</v>
      </c>
      <c r="AU371" s="10">
        <f t="shared" ca="1" si="193"/>
        <v>0</v>
      </c>
      <c r="AV371" s="10">
        <f t="shared" ca="1" si="194"/>
        <v>0</v>
      </c>
      <c r="AW371" s="10">
        <f t="shared" ca="1" si="195"/>
        <v>0</v>
      </c>
      <c r="AX371" s="10">
        <f t="shared" ca="1" si="178"/>
        <v>0.79965803182756567</v>
      </c>
    </row>
    <row r="372" spans="2:50" x14ac:dyDescent="0.15">
      <c r="B372" s="4">
        <v>-0.3986975000245252</v>
      </c>
      <c r="C372" s="4">
        <f t="shared" si="179"/>
        <v>0.74930249997606779</v>
      </c>
      <c r="F372" s="4">
        <v>351</v>
      </c>
      <c r="G372" s="4">
        <f t="shared" ca="1" si="165"/>
        <v>4</v>
      </c>
      <c r="H372" s="4">
        <f t="shared" ca="1" si="196"/>
        <v>5.1981975308642232</v>
      </c>
      <c r="I372" s="4">
        <f t="shared" ca="1" si="166"/>
        <v>2.9630057803468206E-2</v>
      </c>
      <c r="J372" s="4">
        <f t="shared" ca="1" si="197"/>
        <v>0.82928808963105627</v>
      </c>
      <c r="K372" s="4">
        <f t="shared" ca="1" si="180"/>
        <v>0.91499351206109591</v>
      </c>
      <c r="L372" s="4">
        <f t="shared" ca="1" si="181"/>
        <v>15</v>
      </c>
      <c r="M372" s="4">
        <f t="shared" ca="1" si="167"/>
        <v>0.53781969233280635</v>
      </c>
      <c r="N372" s="4">
        <f t="shared" ca="1" si="182"/>
        <v>0.59330404575105755</v>
      </c>
      <c r="O372" s="4">
        <f t="shared" ca="1" si="183"/>
        <v>13</v>
      </c>
      <c r="P372" s="4">
        <f t="shared" ca="1" si="168"/>
        <v>-8.1408606867468041E-15</v>
      </c>
      <c r="Q372" s="4">
        <f t="shared" ca="1" si="184"/>
        <v>0.53781969233279825</v>
      </c>
      <c r="R372" s="4">
        <f t="shared" ca="1" si="185"/>
        <v>1.3671077819638544</v>
      </c>
      <c r="S372" s="4">
        <f t="shared" ca="1" si="186"/>
        <v>241</v>
      </c>
      <c r="T372" s="4">
        <f t="shared" ca="1" si="187"/>
        <v>-1</v>
      </c>
      <c r="U372" s="4">
        <f t="shared" ca="1" si="188"/>
        <v>1.3671077819638544</v>
      </c>
      <c r="V372" s="4">
        <f t="shared" ca="1" si="189"/>
        <v>1.2219679155499348</v>
      </c>
      <c r="Y372" s="4">
        <v>-0.15490999998490906</v>
      </c>
      <c r="Z372" s="4">
        <v>0.62827750000948868</v>
      </c>
      <c r="AA372" s="4">
        <v>-5.2115000006125456E-2</v>
      </c>
      <c r="AB372" s="4">
        <v>-0.66015749998626916</v>
      </c>
      <c r="AD372" s="4">
        <v>-0.3986975000245252</v>
      </c>
      <c r="AE372" s="4">
        <f t="shared" si="169"/>
        <v>0.74930249997606779</v>
      </c>
      <c r="AF372" s="4">
        <v>351</v>
      </c>
      <c r="AG372" s="2">
        <f t="shared" si="190"/>
        <v>64.999999999999787</v>
      </c>
      <c r="AH372" s="4">
        <f t="shared" si="170"/>
        <v>399</v>
      </c>
      <c r="AI372" s="4">
        <f t="shared" si="171"/>
        <v>1</v>
      </c>
      <c r="AJ372" s="2">
        <f t="shared" si="172"/>
        <v>0</v>
      </c>
      <c r="AK372" s="4">
        <v>351</v>
      </c>
      <c r="AL372" s="4">
        <f t="shared" ca="1" si="173"/>
        <v>1.3671077819638544</v>
      </c>
      <c r="AM372" s="4">
        <f t="shared" ca="1" si="174"/>
        <v>1.2219679155499348</v>
      </c>
      <c r="AN372" s="2">
        <f t="shared" si="191"/>
        <v>64.999999999999787</v>
      </c>
      <c r="AO372" s="4">
        <f t="shared" ca="1" si="175"/>
        <v>399</v>
      </c>
      <c r="AP372" s="4">
        <f t="shared" ca="1" si="176"/>
        <v>1</v>
      </c>
      <c r="AQ372" s="2">
        <f t="shared" ca="1" si="177"/>
        <v>0</v>
      </c>
      <c r="AT372" s="10">
        <f t="shared" ca="1" si="192"/>
        <v>0</v>
      </c>
      <c r="AU372" s="10">
        <f t="shared" ca="1" si="193"/>
        <v>0</v>
      </c>
      <c r="AV372" s="10">
        <f t="shared" ca="1" si="194"/>
        <v>0</v>
      </c>
      <c r="AW372" s="10">
        <f t="shared" ca="1" si="195"/>
        <v>0</v>
      </c>
      <c r="AX372" s="10">
        <f t="shared" ca="1" si="178"/>
        <v>1.3671077819638544</v>
      </c>
    </row>
    <row r="373" spans="2:50" x14ac:dyDescent="0.15">
      <c r="B373" s="4">
        <v>0.74930249997606779</v>
      </c>
      <c r="C373" s="4">
        <f t="shared" si="179"/>
        <v>1.8493024999770569</v>
      </c>
      <c r="F373" s="4">
        <v>352</v>
      </c>
      <c r="G373" s="4">
        <f t="shared" ca="1" si="165"/>
        <v>4</v>
      </c>
      <c r="H373" s="4">
        <f t="shared" ca="1" si="196"/>
        <v>5.2146666666666928</v>
      </c>
      <c r="I373" s="4">
        <f t="shared" ca="1" si="166"/>
        <v>2.9630057803468206E-2</v>
      </c>
      <c r="J373" s="4">
        <f t="shared" ca="1" si="197"/>
        <v>0.85891814743452444</v>
      </c>
      <c r="K373" s="4">
        <f t="shared" ca="1" si="180"/>
        <v>0.37238626936316654</v>
      </c>
      <c r="L373" s="4">
        <f t="shared" ca="1" si="181"/>
        <v>7</v>
      </c>
      <c r="M373" s="4">
        <f t="shared" ca="1" si="167"/>
        <v>0.36304976811541589</v>
      </c>
      <c r="N373" s="4">
        <f t="shared" ca="1" si="182"/>
        <v>0.2785863102594765</v>
      </c>
      <c r="O373" s="4">
        <f t="shared" ca="1" si="183"/>
        <v>16</v>
      </c>
      <c r="P373" s="4">
        <f t="shared" ca="1" si="168"/>
        <v>-5.460711766063211E-15</v>
      </c>
      <c r="Q373" s="4">
        <f t="shared" ca="1" si="184"/>
        <v>0.36304976811541045</v>
      </c>
      <c r="R373" s="4">
        <f t="shared" ca="1" si="185"/>
        <v>1.2219679155499348</v>
      </c>
      <c r="S373" s="4">
        <f t="shared" ca="1" si="186"/>
        <v>241</v>
      </c>
      <c r="T373" s="4">
        <f t="shared" ca="1" si="187"/>
        <v>-1</v>
      </c>
      <c r="U373" s="4">
        <f t="shared" ca="1" si="188"/>
        <v>1.2219679155499348</v>
      </c>
      <c r="V373" s="4">
        <f t="shared" ca="1" si="189"/>
        <v>0.38582704003675183</v>
      </c>
      <c r="Y373" s="4">
        <v>0.89509000001442018</v>
      </c>
      <c r="Z373" s="4">
        <v>0.77227750000830042</v>
      </c>
      <c r="AA373" s="4">
        <v>-0.52611500000665501</v>
      </c>
      <c r="AB373" s="4">
        <v>0.78584250001512146</v>
      </c>
      <c r="AD373" s="4">
        <v>0.74930249997606779</v>
      </c>
      <c r="AE373" s="4">
        <f t="shared" si="169"/>
        <v>1.8493024999770569</v>
      </c>
      <c r="AF373" s="4">
        <v>352</v>
      </c>
      <c r="AG373" s="2">
        <f t="shared" si="190"/>
        <v>65.219999999999786</v>
      </c>
      <c r="AH373" s="4">
        <f t="shared" si="170"/>
        <v>399</v>
      </c>
      <c r="AI373" s="4">
        <f t="shared" si="171"/>
        <v>1</v>
      </c>
      <c r="AJ373" s="2">
        <f t="shared" si="172"/>
        <v>0</v>
      </c>
      <c r="AK373" s="4">
        <v>352</v>
      </c>
      <c r="AL373" s="4">
        <f t="shared" ca="1" si="173"/>
        <v>1.2219679155499348</v>
      </c>
      <c r="AM373" s="4">
        <f t="shared" ca="1" si="174"/>
        <v>0.38582704003675183</v>
      </c>
      <c r="AN373" s="2">
        <f t="shared" si="191"/>
        <v>65.219999999999786</v>
      </c>
      <c r="AO373" s="4">
        <f t="shared" ca="1" si="175"/>
        <v>399</v>
      </c>
      <c r="AP373" s="4">
        <f t="shared" ca="1" si="176"/>
        <v>1</v>
      </c>
      <c r="AQ373" s="2">
        <f t="shared" ca="1" si="177"/>
        <v>0</v>
      </c>
      <c r="AT373" s="10">
        <f t="shared" ca="1" si="192"/>
        <v>0</v>
      </c>
      <c r="AU373" s="10">
        <f t="shared" ca="1" si="193"/>
        <v>0</v>
      </c>
      <c r="AV373" s="10">
        <f t="shared" ca="1" si="194"/>
        <v>0</v>
      </c>
      <c r="AW373" s="10">
        <f t="shared" ca="1" si="195"/>
        <v>0</v>
      </c>
      <c r="AX373" s="10">
        <f t="shared" ca="1" si="178"/>
        <v>1.2219679155499348</v>
      </c>
    </row>
    <row r="374" spans="2:50" x14ac:dyDescent="0.15">
      <c r="B374" s="4">
        <v>1.8493024999770569</v>
      </c>
      <c r="C374" s="4">
        <f t="shared" si="179"/>
        <v>1.9253024999770219</v>
      </c>
      <c r="F374" s="4">
        <v>353</v>
      </c>
      <c r="G374" s="4">
        <f t="shared" ca="1" si="165"/>
        <v>4</v>
      </c>
      <c r="H374" s="4">
        <f t="shared" ca="1" si="196"/>
        <v>5.2311358024691623</v>
      </c>
      <c r="I374" s="4">
        <f t="shared" ca="1" si="166"/>
        <v>2.9630057803468206E-2</v>
      </c>
      <c r="J374" s="4">
        <f t="shared" ca="1" si="197"/>
        <v>0.88854820523799261</v>
      </c>
      <c r="K374" s="4">
        <f t="shared" ca="1" si="180"/>
        <v>0.59038887104769167</v>
      </c>
      <c r="L374" s="4">
        <f t="shared" ca="1" si="181"/>
        <v>11</v>
      </c>
      <c r="M374" s="4">
        <f t="shared" ca="1" si="167"/>
        <v>0.31918832185990909</v>
      </c>
      <c r="N374" s="4">
        <f t="shared" ca="1" si="182"/>
        <v>1.3983159391215747</v>
      </c>
      <c r="O374" s="4">
        <f t="shared" ca="1" si="183"/>
        <v>5</v>
      </c>
      <c r="P374" s="4">
        <f t="shared" ca="1" si="168"/>
        <v>-0.82190948706114986</v>
      </c>
      <c r="Q374" s="4">
        <f t="shared" ca="1" si="184"/>
        <v>-0.50272116520124077</v>
      </c>
      <c r="R374" s="4">
        <f t="shared" ca="1" si="185"/>
        <v>0.38582704003675183</v>
      </c>
      <c r="S374" s="4">
        <f t="shared" ca="1" si="186"/>
        <v>241</v>
      </c>
      <c r="T374" s="4">
        <f t="shared" ca="1" si="187"/>
        <v>-1</v>
      </c>
      <c r="U374" s="4">
        <f t="shared" ca="1" si="188"/>
        <v>0.38582704003675183</v>
      </c>
      <c r="V374" s="4">
        <f t="shared" ca="1" si="189"/>
        <v>0.52285648826022779</v>
      </c>
      <c r="Y374" s="4">
        <v>2.3510900000154322</v>
      </c>
      <c r="Z374" s="4">
        <v>0.24127750000957349</v>
      </c>
      <c r="AA374" s="4">
        <v>0.16588499999059536</v>
      </c>
      <c r="AB374" s="4">
        <v>1.6408425000165039</v>
      </c>
      <c r="AD374" s="4">
        <v>1.8493024999770569</v>
      </c>
      <c r="AE374" s="4">
        <f t="shared" si="169"/>
        <v>1.9253024999770219</v>
      </c>
      <c r="AF374" s="4">
        <v>353</v>
      </c>
      <c r="AG374" s="2">
        <f t="shared" si="190"/>
        <v>65.439999999999785</v>
      </c>
      <c r="AH374" s="4">
        <f t="shared" si="170"/>
        <v>399</v>
      </c>
      <c r="AI374" s="4">
        <f t="shared" si="171"/>
        <v>1</v>
      </c>
      <c r="AJ374" s="2">
        <f t="shared" si="172"/>
        <v>0</v>
      </c>
      <c r="AK374" s="4">
        <v>353</v>
      </c>
      <c r="AL374" s="4">
        <f t="shared" ca="1" si="173"/>
        <v>0.38582704003675183</v>
      </c>
      <c r="AM374" s="4">
        <f t="shared" ca="1" si="174"/>
        <v>0.52285648826022779</v>
      </c>
      <c r="AN374" s="2">
        <f t="shared" si="191"/>
        <v>65.439999999999785</v>
      </c>
      <c r="AO374" s="4">
        <f t="shared" ca="1" si="175"/>
        <v>399</v>
      </c>
      <c r="AP374" s="4">
        <f t="shared" ca="1" si="176"/>
        <v>1</v>
      </c>
      <c r="AQ374" s="2">
        <f t="shared" ca="1" si="177"/>
        <v>0</v>
      </c>
      <c r="AT374" s="10">
        <f t="shared" ca="1" si="192"/>
        <v>0</v>
      </c>
      <c r="AU374" s="10">
        <f t="shared" ca="1" si="193"/>
        <v>0</v>
      </c>
      <c r="AV374" s="10">
        <f t="shared" ca="1" si="194"/>
        <v>0</v>
      </c>
      <c r="AW374" s="10">
        <f t="shared" ca="1" si="195"/>
        <v>0</v>
      </c>
      <c r="AX374" s="10">
        <f t="shared" ca="1" si="178"/>
        <v>0.38582704003675183</v>
      </c>
    </row>
    <row r="375" spans="2:50" x14ac:dyDescent="0.15">
      <c r="B375" s="4">
        <v>1.9253024999770219</v>
      </c>
      <c r="C375" s="4">
        <f t="shared" si="179"/>
        <v>1.9453024999762647</v>
      </c>
      <c r="F375" s="4">
        <v>354</v>
      </c>
      <c r="G375" s="4">
        <f t="shared" ca="1" si="165"/>
        <v>4</v>
      </c>
      <c r="H375" s="4">
        <f t="shared" ca="1" si="196"/>
        <v>5.2476049382716319</v>
      </c>
      <c r="I375" s="4">
        <f t="shared" ca="1" si="166"/>
        <v>2.9630057803468206E-2</v>
      </c>
      <c r="J375" s="4">
        <f t="shared" ca="1" si="197"/>
        <v>0.91817826304146077</v>
      </c>
      <c r="K375" s="4">
        <f t="shared" ca="1" si="180"/>
        <v>0.41566591260132124</v>
      </c>
      <c r="L375" s="4">
        <f t="shared" ca="1" si="181"/>
        <v>5</v>
      </c>
      <c r="M375" s="4">
        <f t="shared" ca="1" si="167"/>
        <v>-0.39532177478125874</v>
      </c>
      <c r="N375" s="4">
        <f t="shared" ca="1" si="182"/>
        <v>0.72838492403181454</v>
      </c>
      <c r="O375" s="4">
        <f t="shared" ca="1" si="183"/>
        <v>6</v>
      </c>
      <c r="P375" s="4">
        <f t="shared" ca="1" si="168"/>
        <v>2.5698323124334017E-14</v>
      </c>
      <c r="Q375" s="4">
        <f t="shared" ca="1" si="184"/>
        <v>-0.39532177478123304</v>
      </c>
      <c r="R375" s="4">
        <f t="shared" ca="1" si="185"/>
        <v>0.52285648826022779</v>
      </c>
      <c r="S375" s="4">
        <f t="shared" ca="1" si="186"/>
        <v>241</v>
      </c>
      <c r="T375" s="4">
        <f t="shared" ca="1" si="187"/>
        <v>-1</v>
      </c>
      <c r="U375" s="4">
        <f t="shared" ca="1" si="188"/>
        <v>0.52285648826022779</v>
      </c>
      <c r="V375" s="4">
        <f t="shared" ca="1" si="189"/>
        <v>2.0934922906256581</v>
      </c>
      <c r="Y375" s="4">
        <v>2.4140900000162446</v>
      </c>
      <c r="Z375" s="4">
        <v>9.5277500008705829E-2</v>
      </c>
      <c r="AA375" s="4">
        <v>-1.9801150000091639</v>
      </c>
      <c r="AB375" s="4">
        <v>2.5968425000151285</v>
      </c>
      <c r="AD375" s="4">
        <v>1.9253024999770219</v>
      </c>
      <c r="AE375" s="4">
        <f t="shared" si="169"/>
        <v>1.9453024999762647</v>
      </c>
      <c r="AF375" s="4">
        <v>354</v>
      </c>
      <c r="AG375" s="2">
        <f t="shared" si="190"/>
        <v>65.659999999999783</v>
      </c>
      <c r="AH375" s="4">
        <f t="shared" si="170"/>
        <v>399</v>
      </c>
      <c r="AI375" s="4">
        <f t="shared" si="171"/>
        <v>1</v>
      </c>
      <c r="AJ375" s="2">
        <f t="shared" si="172"/>
        <v>0</v>
      </c>
      <c r="AK375" s="4">
        <v>354</v>
      </c>
      <c r="AL375" s="4">
        <f t="shared" ca="1" si="173"/>
        <v>0.52285648826022779</v>
      </c>
      <c r="AM375" s="4">
        <f t="shared" ca="1" si="174"/>
        <v>2.0934922906256581</v>
      </c>
      <c r="AN375" s="2">
        <f t="shared" si="191"/>
        <v>65.659999999999783</v>
      </c>
      <c r="AO375" s="4">
        <f t="shared" ca="1" si="175"/>
        <v>399</v>
      </c>
      <c r="AP375" s="4">
        <f t="shared" ca="1" si="176"/>
        <v>1</v>
      </c>
      <c r="AQ375" s="2">
        <f t="shared" ca="1" si="177"/>
        <v>0</v>
      </c>
      <c r="AT375" s="10">
        <f t="shared" ca="1" si="192"/>
        <v>0</v>
      </c>
      <c r="AU375" s="10">
        <f t="shared" ca="1" si="193"/>
        <v>0</v>
      </c>
      <c r="AV375" s="10">
        <f t="shared" ca="1" si="194"/>
        <v>0</v>
      </c>
      <c r="AW375" s="10">
        <f t="shared" ca="1" si="195"/>
        <v>0</v>
      </c>
      <c r="AX375" s="10">
        <f t="shared" ca="1" si="178"/>
        <v>0.52285648826022779</v>
      </c>
    </row>
    <row r="376" spans="2:50" x14ac:dyDescent="0.15">
      <c r="B376" s="4">
        <v>1.9453024999762647</v>
      </c>
      <c r="C376" s="4">
        <f t="shared" si="179"/>
        <v>1.695302499975071</v>
      </c>
      <c r="F376" s="4">
        <v>355</v>
      </c>
      <c r="G376" s="4">
        <f t="shared" ca="1" si="165"/>
        <v>4</v>
      </c>
      <c r="H376" s="4">
        <f t="shared" ca="1" si="196"/>
        <v>5.2640740740741014</v>
      </c>
      <c r="I376" s="4">
        <f t="shared" ca="1" si="166"/>
        <v>2.9630057803468206E-2</v>
      </c>
      <c r="J376" s="4">
        <f t="shared" ca="1" si="197"/>
        <v>0.94780832084492894</v>
      </c>
      <c r="K376" s="4">
        <f t="shared" ca="1" si="180"/>
        <v>0.54765339213122377</v>
      </c>
      <c r="L376" s="4">
        <f t="shared" ca="1" si="181"/>
        <v>14</v>
      </c>
      <c r="M376" s="4">
        <f t="shared" ca="1" si="167"/>
        <v>0.42817266344860083</v>
      </c>
      <c r="N376" s="4">
        <f t="shared" ca="1" si="182"/>
        <v>0.77662864159550504</v>
      </c>
      <c r="O376" s="4">
        <f t="shared" ca="1" si="183"/>
        <v>16</v>
      </c>
      <c r="P376" s="4">
        <f t="shared" ca="1" si="168"/>
        <v>0.71751130633212812</v>
      </c>
      <c r="Q376" s="4">
        <f t="shared" ca="1" si="184"/>
        <v>1.1456839697807291</v>
      </c>
      <c r="R376" s="4">
        <f t="shared" ca="1" si="185"/>
        <v>2.0934922906256581</v>
      </c>
      <c r="S376" s="4">
        <f t="shared" ca="1" si="186"/>
        <v>241</v>
      </c>
      <c r="T376" s="4">
        <f t="shared" ca="1" si="187"/>
        <v>-1</v>
      </c>
      <c r="U376" s="4">
        <f t="shared" ca="1" si="188"/>
        <v>2.0934922906256581</v>
      </c>
      <c r="V376" s="4">
        <f t="shared" ca="1" si="189"/>
        <v>0.37443416118011796</v>
      </c>
      <c r="Y376" s="4">
        <v>1.8800900000144338</v>
      </c>
      <c r="Z376" s="4">
        <v>-0.13272249999118912</v>
      </c>
      <c r="AA376" s="4">
        <v>-0.16211500000906653</v>
      </c>
      <c r="AB376" s="4">
        <v>-0.36515749998500269</v>
      </c>
      <c r="AD376" s="4">
        <v>1.9453024999762647</v>
      </c>
      <c r="AE376" s="4">
        <f t="shared" si="169"/>
        <v>1.695302499975071</v>
      </c>
      <c r="AF376" s="4">
        <v>355</v>
      </c>
      <c r="AG376" s="2">
        <f t="shared" si="190"/>
        <v>65.879999999999782</v>
      </c>
      <c r="AH376" s="4">
        <f t="shared" si="170"/>
        <v>399</v>
      </c>
      <c r="AI376" s="4">
        <f t="shared" si="171"/>
        <v>1</v>
      </c>
      <c r="AJ376" s="2">
        <f t="shared" si="172"/>
        <v>0</v>
      </c>
      <c r="AK376" s="4">
        <v>355</v>
      </c>
      <c r="AL376" s="4">
        <f t="shared" ca="1" si="173"/>
        <v>2.0934922906256581</v>
      </c>
      <c r="AM376" s="4">
        <f t="shared" ca="1" si="174"/>
        <v>0.37443416118011796</v>
      </c>
      <c r="AN376" s="2">
        <f t="shared" si="191"/>
        <v>65.879999999999782</v>
      </c>
      <c r="AO376" s="4">
        <f t="shared" ca="1" si="175"/>
        <v>399</v>
      </c>
      <c r="AP376" s="4">
        <f t="shared" ca="1" si="176"/>
        <v>1</v>
      </c>
      <c r="AQ376" s="2">
        <f t="shared" ca="1" si="177"/>
        <v>0</v>
      </c>
      <c r="AT376" s="10">
        <f t="shared" ca="1" si="192"/>
        <v>0</v>
      </c>
      <c r="AU376" s="10">
        <f t="shared" ca="1" si="193"/>
        <v>0</v>
      </c>
      <c r="AV376" s="10">
        <f t="shared" ca="1" si="194"/>
        <v>0</v>
      </c>
      <c r="AW376" s="10">
        <f t="shared" ca="1" si="195"/>
        <v>0</v>
      </c>
      <c r="AX376" s="10">
        <f t="shared" ca="1" si="178"/>
        <v>2.0934922906256581</v>
      </c>
    </row>
    <row r="377" spans="2:50" x14ac:dyDescent="0.15">
      <c r="B377" s="4">
        <v>1.695302499975071</v>
      </c>
      <c r="C377" s="4">
        <f t="shared" si="179"/>
        <v>2.102302499974229</v>
      </c>
      <c r="F377" s="4">
        <v>356</v>
      </c>
      <c r="G377" s="4">
        <f t="shared" ca="1" si="165"/>
        <v>4</v>
      </c>
      <c r="H377" s="4">
        <f t="shared" ca="1" si="196"/>
        <v>5.280543209876571</v>
      </c>
      <c r="I377" s="4">
        <f t="shared" ca="1" si="166"/>
        <v>2.9630057803468206E-2</v>
      </c>
      <c r="J377" s="4">
        <f t="shared" ca="1" si="197"/>
        <v>0.97743837864839711</v>
      </c>
      <c r="K377" s="4">
        <f t="shared" ca="1" si="180"/>
        <v>0.60632573327607919</v>
      </c>
      <c r="L377" s="4">
        <f t="shared" ca="1" si="181"/>
        <v>15</v>
      </c>
      <c r="M377" s="4">
        <f t="shared" ca="1" si="167"/>
        <v>-0.60300421746828525</v>
      </c>
      <c r="N377" s="4">
        <f t="shared" ca="1" si="182"/>
        <v>0.89757849979845372</v>
      </c>
      <c r="O377" s="4">
        <f t="shared" ca="1" si="183"/>
        <v>8</v>
      </c>
      <c r="P377" s="4">
        <f t="shared" ca="1" si="168"/>
        <v>-6.1571615516892689E-15</v>
      </c>
      <c r="Q377" s="4">
        <f t="shared" ca="1" si="184"/>
        <v>-0.60300421746827915</v>
      </c>
      <c r="R377" s="4">
        <f t="shared" ca="1" si="185"/>
        <v>0.37443416118011796</v>
      </c>
      <c r="S377" s="4">
        <f t="shared" ca="1" si="186"/>
        <v>241</v>
      </c>
      <c r="T377" s="4">
        <f t="shared" ca="1" si="187"/>
        <v>-1</v>
      </c>
      <c r="U377" s="4">
        <f t="shared" ca="1" si="188"/>
        <v>0.37443416118011796</v>
      </c>
      <c r="V377" s="4">
        <f t="shared" ca="1" si="189"/>
        <v>5.531586454530224E-2</v>
      </c>
      <c r="Y377" s="4">
        <v>1.5010900000156369</v>
      </c>
      <c r="Z377" s="4">
        <v>0.81627750001089794</v>
      </c>
      <c r="AA377" s="4">
        <v>0.20888499999216492</v>
      </c>
      <c r="AB377" s="4">
        <v>0.82584250001360715</v>
      </c>
      <c r="AD377" s="4">
        <v>1.695302499975071</v>
      </c>
      <c r="AE377" s="4">
        <f t="shared" si="169"/>
        <v>2.102302499974229</v>
      </c>
      <c r="AF377" s="4">
        <v>356</v>
      </c>
      <c r="AG377" s="2">
        <f t="shared" si="190"/>
        <v>66.099999999999781</v>
      </c>
      <c r="AH377" s="4">
        <f t="shared" si="170"/>
        <v>399</v>
      </c>
      <c r="AI377" s="4">
        <f t="shared" si="171"/>
        <v>1</v>
      </c>
      <c r="AJ377" s="2">
        <f t="shared" si="172"/>
        <v>0</v>
      </c>
      <c r="AK377" s="4">
        <v>356</v>
      </c>
      <c r="AL377" s="4">
        <f t="shared" ca="1" si="173"/>
        <v>0.37443416118011796</v>
      </c>
      <c r="AM377" s="4">
        <f t="shared" ca="1" si="174"/>
        <v>5.531586454530224E-2</v>
      </c>
      <c r="AN377" s="2">
        <f t="shared" si="191"/>
        <v>66.099999999999781</v>
      </c>
      <c r="AO377" s="4">
        <f t="shared" ca="1" si="175"/>
        <v>399</v>
      </c>
      <c r="AP377" s="4">
        <f t="shared" ca="1" si="176"/>
        <v>1</v>
      </c>
      <c r="AQ377" s="2">
        <f t="shared" ca="1" si="177"/>
        <v>0</v>
      </c>
      <c r="AT377" s="10">
        <f t="shared" ca="1" si="192"/>
        <v>0</v>
      </c>
      <c r="AU377" s="10">
        <f t="shared" ca="1" si="193"/>
        <v>0</v>
      </c>
      <c r="AV377" s="10">
        <f t="shared" ca="1" si="194"/>
        <v>0</v>
      </c>
      <c r="AW377" s="10">
        <f t="shared" ca="1" si="195"/>
        <v>0</v>
      </c>
      <c r="AX377" s="10">
        <f t="shared" ca="1" si="178"/>
        <v>0.37443416118011796</v>
      </c>
    </row>
    <row r="378" spans="2:50" x14ac:dyDescent="0.15">
      <c r="B378" s="4">
        <v>2.102302499974229</v>
      </c>
      <c r="C378" s="4">
        <f t="shared" si="179"/>
        <v>1.0093024999768829</v>
      </c>
      <c r="F378" s="4">
        <v>357</v>
      </c>
      <c r="G378" s="4">
        <f t="shared" ca="1" si="165"/>
        <v>4</v>
      </c>
      <c r="H378" s="4">
        <f t="shared" ca="1" si="196"/>
        <v>5.2970123456790406</v>
      </c>
      <c r="I378" s="4">
        <f t="shared" ca="1" si="166"/>
        <v>2.9630057803468206E-2</v>
      </c>
      <c r="J378" s="4">
        <f t="shared" ca="1" si="197"/>
        <v>1.0070684364518654</v>
      </c>
      <c r="K378" s="4">
        <f t="shared" ca="1" si="180"/>
        <v>1.287880931792962</v>
      </c>
      <c r="L378" s="4">
        <f t="shared" ca="1" si="181"/>
        <v>17</v>
      </c>
      <c r="M378" s="4">
        <f t="shared" ca="1" si="167"/>
        <v>2.5239940045862132E-15</v>
      </c>
      <c r="N378" s="4">
        <f t="shared" ca="1" si="182"/>
        <v>1.3459813952137722</v>
      </c>
      <c r="O378" s="4">
        <f t="shared" ca="1" si="183"/>
        <v>8</v>
      </c>
      <c r="P378" s="4">
        <f t="shared" ca="1" si="168"/>
        <v>-0.9517525719065657</v>
      </c>
      <c r="Q378" s="4">
        <f t="shared" ca="1" si="184"/>
        <v>-0.95175257190656315</v>
      </c>
      <c r="R378" s="4">
        <f t="shared" ca="1" si="185"/>
        <v>5.531586454530224E-2</v>
      </c>
      <c r="S378" s="4">
        <f t="shared" ca="1" si="186"/>
        <v>241</v>
      </c>
      <c r="T378" s="4">
        <f t="shared" ca="1" si="187"/>
        <v>-1</v>
      </c>
      <c r="U378" s="4">
        <f t="shared" ca="1" si="188"/>
        <v>5.531586454530224E-2</v>
      </c>
      <c r="V378" s="4">
        <f t="shared" ca="1" si="189"/>
        <v>-0.14165850698711013</v>
      </c>
      <c r="Y378" s="4">
        <v>1.9220900000149754</v>
      </c>
      <c r="Z378" s="4">
        <v>0.7032775000084257</v>
      </c>
      <c r="AA378" s="4">
        <v>0.25388499999223768</v>
      </c>
      <c r="AB378" s="4">
        <v>-1.3631574999841689</v>
      </c>
      <c r="AD378" s="4">
        <v>2.102302499974229</v>
      </c>
      <c r="AE378" s="4">
        <f t="shared" si="169"/>
        <v>1.0093024999768829</v>
      </c>
      <c r="AF378" s="4">
        <v>357</v>
      </c>
      <c r="AG378" s="2">
        <f t="shared" si="190"/>
        <v>66.31999999999978</v>
      </c>
      <c r="AH378" s="4">
        <f t="shared" si="170"/>
        <v>399</v>
      </c>
      <c r="AI378" s="4">
        <f t="shared" si="171"/>
        <v>1</v>
      </c>
      <c r="AJ378" s="2">
        <f t="shared" si="172"/>
        <v>0</v>
      </c>
      <c r="AK378" s="4">
        <v>357</v>
      </c>
      <c r="AL378" s="4">
        <f t="shared" ca="1" si="173"/>
        <v>5.531586454530224E-2</v>
      </c>
      <c r="AM378" s="4">
        <f t="shared" ca="1" si="174"/>
        <v>-0.14165850698711013</v>
      </c>
      <c r="AN378" s="2">
        <f t="shared" si="191"/>
        <v>66.31999999999978</v>
      </c>
      <c r="AO378" s="4">
        <f t="shared" ca="1" si="175"/>
        <v>399</v>
      </c>
      <c r="AP378" s="4">
        <f t="shared" ca="1" si="176"/>
        <v>1</v>
      </c>
      <c r="AQ378" s="2">
        <f t="shared" ca="1" si="177"/>
        <v>0</v>
      </c>
      <c r="AT378" s="10">
        <f t="shared" ca="1" si="192"/>
        <v>0</v>
      </c>
      <c r="AU378" s="10">
        <f t="shared" ca="1" si="193"/>
        <v>0</v>
      </c>
      <c r="AV378" s="10">
        <f t="shared" ca="1" si="194"/>
        <v>0</v>
      </c>
      <c r="AW378" s="10">
        <f t="shared" ca="1" si="195"/>
        <v>0</v>
      </c>
      <c r="AX378" s="10">
        <f t="shared" ca="1" si="178"/>
        <v>5.531586454530224E-2</v>
      </c>
    </row>
    <row r="379" spans="2:50" x14ac:dyDescent="0.15">
      <c r="B379" s="4">
        <v>1.0093024999768829</v>
      </c>
      <c r="C379" s="4">
        <f t="shared" si="179"/>
        <v>1.2223024999755694</v>
      </c>
      <c r="F379" s="4">
        <v>358</v>
      </c>
      <c r="G379" s="4">
        <f t="shared" ca="1" si="165"/>
        <v>4</v>
      </c>
      <c r="H379" s="4">
        <f t="shared" ca="1" si="196"/>
        <v>5.3134814814815101</v>
      </c>
      <c r="I379" s="4">
        <f t="shared" ca="1" si="166"/>
        <v>2.9630057803468206E-2</v>
      </c>
      <c r="J379" s="4">
        <f t="shared" ca="1" si="197"/>
        <v>1.0366984942553337</v>
      </c>
      <c r="K379" s="4">
        <f t="shared" ca="1" si="180"/>
        <v>1.1283096909084114</v>
      </c>
      <c r="L379" s="4">
        <f t="shared" ca="1" si="181"/>
        <v>12</v>
      </c>
      <c r="M379" s="4">
        <f t="shared" ca="1" si="167"/>
        <v>-0.97714485566285159</v>
      </c>
      <c r="N379" s="4">
        <f t="shared" ca="1" si="182"/>
        <v>0.23233977282919951</v>
      </c>
      <c r="O379" s="4">
        <f t="shared" ca="1" si="183"/>
        <v>12</v>
      </c>
      <c r="P379" s="4">
        <f t="shared" ca="1" si="168"/>
        <v>-0.20121214557959213</v>
      </c>
      <c r="Q379" s="4">
        <f t="shared" ca="1" si="184"/>
        <v>-1.1783570012424438</v>
      </c>
      <c r="R379" s="4">
        <f t="shared" ca="1" si="185"/>
        <v>-0.14165850698711013</v>
      </c>
      <c r="S379" s="4">
        <f t="shared" ca="1" si="186"/>
        <v>241</v>
      </c>
      <c r="T379" s="4">
        <f t="shared" ca="1" si="187"/>
        <v>-1</v>
      </c>
      <c r="U379" s="4">
        <f t="shared" ca="1" si="188"/>
        <v>-0.14165850698711013</v>
      </c>
      <c r="V379" s="4">
        <f t="shared" ca="1" si="189"/>
        <v>0.36283390354871514</v>
      </c>
      <c r="Y379" s="4">
        <v>1.7210900000144136</v>
      </c>
      <c r="Z379" s="4">
        <v>-0.227722499989369</v>
      </c>
      <c r="AA379" s="4">
        <v>0.88388499999325632</v>
      </c>
      <c r="AB379" s="4">
        <v>-0.16415749998444085</v>
      </c>
      <c r="AD379" s="4">
        <v>1.0093024999768829</v>
      </c>
      <c r="AE379" s="4">
        <f t="shared" si="169"/>
        <v>1.2223024999755694</v>
      </c>
      <c r="AF379" s="4">
        <v>358</v>
      </c>
      <c r="AG379" s="2">
        <f t="shared" si="190"/>
        <v>66.539999999999779</v>
      </c>
      <c r="AH379" s="4">
        <f t="shared" si="170"/>
        <v>399</v>
      </c>
      <c r="AI379" s="4">
        <f t="shared" si="171"/>
        <v>1</v>
      </c>
      <c r="AJ379" s="2">
        <f t="shared" si="172"/>
        <v>0</v>
      </c>
      <c r="AK379" s="4">
        <v>358</v>
      </c>
      <c r="AL379" s="4">
        <f t="shared" ca="1" si="173"/>
        <v>-0.14165850698711013</v>
      </c>
      <c r="AM379" s="4">
        <f t="shared" ca="1" si="174"/>
        <v>0.36283390354871514</v>
      </c>
      <c r="AN379" s="2">
        <f t="shared" si="191"/>
        <v>66.539999999999779</v>
      </c>
      <c r="AO379" s="4">
        <f t="shared" ca="1" si="175"/>
        <v>399</v>
      </c>
      <c r="AP379" s="4">
        <f t="shared" ca="1" si="176"/>
        <v>1</v>
      </c>
      <c r="AQ379" s="2">
        <f t="shared" ca="1" si="177"/>
        <v>0</v>
      </c>
      <c r="AT379" s="10">
        <f t="shared" ca="1" si="192"/>
        <v>0</v>
      </c>
      <c r="AU379" s="10">
        <f t="shared" ca="1" si="193"/>
        <v>0</v>
      </c>
      <c r="AV379" s="10">
        <f t="shared" ca="1" si="194"/>
        <v>0</v>
      </c>
      <c r="AW379" s="10">
        <f t="shared" ca="1" si="195"/>
        <v>0</v>
      </c>
      <c r="AX379" s="10">
        <f t="shared" ca="1" si="178"/>
        <v>-0.14165850698711013</v>
      </c>
    </row>
    <row r="380" spans="2:50" x14ac:dyDescent="0.15">
      <c r="B380" s="4">
        <v>1.2223024999755694</v>
      </c>
      <c r="C380" s="4">
        <f t="shared" si="179"/>
        <v>2.2903024999756383</v>
      </c>
      <c r="F380" s="4">
        <v>359</v>
      </c>
      <c r="G380" s="4">
        <f t="shared" ca="1" si="165"/>
        <v>4</v>
      </c>
      <c r="H380" s="4">
        <f t="shared" ca="1" si="196"/>
        <v>5.3299506172839797</v>
      </c>
      <c r="I380" s="4">
        <f t="shared" ca="1" si="166"/>
        <v>2.9630057803468206E-2</v>
      </c>
      <c r="J380" s="4">
        <f t="shared" ca="1" si="197"/>
        <v>1.0663285520588019</v>
      </c>
      <c r="K380" s="4">
        <f t="shared" ca="1" si="180"/>
        <v>0.59563307637959195</v>
      </c>
      <c r="L380" s="4">
        <f t="shared" ca="1" si="181"/>
        <v>18</v>
      </c>
      <c r="M380" s="4">
        <f t="shared" ca="1" si="167"/>
        <v>-0.20371851015286355</v>
      </c>
      <c r="N380" s="4">
        <f t="shared" ca="1" si="182"/>
        <v>0.9995522767144287</v>
      </c>
      <c r="O380" s="4">
        <f t="shared" ca="1" si="183"/>
        <v>12</v>
      </c>
      <c r="P380" s="4">
        <f t="shared" ca="1" si="168"/>
        <v>-0.49977613835722323</v>
      </c>
      <c r="Q380" s="4">
        <f t="shared" ca="1" si="184"/>
        <v>-0.70349464851008681</v>
      </c>
      <c r="R380" s="4">
        <f t="shared" ca="1" si="185"/>
        <v>0.36283390354871514</v>
      </c>
      <c r="S380" s="4">
        <f t="shared" ca="1" si="186"/>
        <v>241</v>
      </c>
      <c r="T380" s="4">
        <f t="shared" ca="1" si="187"/>
        <v>-1</v>
      </c>
      <c r="U380" s="4">
        <f t="shared" ca="1" si="188"/>
        <v>0.36283390354871514</v>
      </c>
      <c r="V380" s="4">
        <f t="shared" ca="1" si="189"/>
        <v>1.7121641674533676</v>
      </c>
      <c r="Y380" s="4">
        <v>0.97609000001597224</v>
      </c>
      <c r="Z380" s="4">
        <v>-0.30872249999092105</v>
      </c>
      <c r="AA380" s="4">
        <v>1.3288849999923968</v>
      </c>
      <c r="AB380" s="4">
        <v>0.40684250001632449</v>
      </c>
      <c r="AD380" s="4">
        <v>1.2223024999755694</v>
      </c>
      <c r="AE380" s="4">
        <f t="shared" si="169"/>
        <v>2.2903024999756383</v>
      </c>
      <c r="AF380" s="4">
        <v>359</v>
      </c>
      <c r="AG380" s="2">
        <f t="shared" si="190"/>
        <v>66.759999999999778</v>
      </c>
      <c r="AH380" s="4">
        <f t="shared" si="170"/>
        <v>399</v>
      </c>
      <c r="AI380" s="4">
        <f t="shared" si="171"/>
        <v>1</v>
      </c>
      <c r="AJ380" s="2">
        <f t="shared" si="172"/>
        <v>0</v>
      </c>
      <c r="AK380" s="4">
        <v>359</v>
      </c>
      <c r="AL380" s="4">
        <f t="shared" ca="1" si="173"/>
        <v>0.36283390354871514</v>
      </c>
      <c r="AM380" s="4">
        <f t="shared" ca="1" si="174"/>
        <v>1.7121641674533676</v>
      </c>
      <c r="AN380" s="2">
        <f t="shared" si="191"/>
        <v>66.759999999999778</v>
      </c>
      <c r="AO380" s="4">
        <f t="shared" ca="1" si="175"/>
        <v>399</v>
      </c>
      <c r="AP380" s="4">
        <f t="shared" ca="1" si="176"/>
        <v>1</v>
      </c>
      <c r="AQ380" s="2">
        <f t="shared" ca="1" si="177"/>
        <v>0</v>
      </c>
      <c r="AT380" s="10">
        <f t="shared" ca="1" si="192"/>
        <v>0</v>
      </c>
      <c r="AU380" s="10">
        <f t="shared" ca="1" si="193"/>
        <v>0</v>
      </c>
      <c r="AV380" s="10">
        <f t="shared" ca="1" si="194"/>
        <v>0</v>
      </c>
      <c r="AW380" s="10">
        <f t="shared" ca="1" si="195"/>
        <v>0</v>
      </c>
      <c r="AX380" s="10">
        <f t="shared" ca="1" si="178"/>
        <v>0.36283390354871514</v>
      </c>
    </row>
    <row r="381" spans="2:50" x14ac:dyDescent="0.15">
      <c r="B381" s="4">
        <v>2.2903024999756383</v>
      </c>
      <c r="C381" s="4">
        <f t="shared" si="179"/>
        <v>2.6703024999754632</v>
      </c>
      <c r="F381" s="4">
        <v>360</v>
      </c>
      <c r="G381" s="4">
        <f t="shared" ca="1" si="165"/>
        <v>4</v>
      </c>
      <c r="H381" s="4">
        <f t="shared" ca="1" si="196"/>
        <v>5.3464197530864492</v>
      </c>
      <c r="I381" s="4">
        <f t="shared" ca="1" si="166"/>
        <v>2.9630057803468206E-2</v>
      </c>
      <c r="J381" s="4">
        <f t="shared" ca="1" si="197"/>
        <v>1.0959586098622702</v>
      </c>
      <c r="K381" s="4">
        <f t="shared" ca="1" si="180"/>
        <v>0.29420743364598384</v>
      </c>
      <c r="L381" s="4">
        <f t="shared" ca="1" si="181"/>
        <v>15</v>
      </c>
      <c r="M381" s="4">
        <f t="shared" ca="1" si="167"/>
        <v>-1.7301493572192358E-15</v>
      </c>
      <c r="N381" s="4">
        <f t="shared" ca="1" si="182"/>
        <v>1.4202089224277796</v>
      </c>
      <c r="O381" s="4">
        <f t="shared" ca="1" si="183"/>
        <v>7</v>
      </c>
      <c r="P381" s="4">
        <f t="shared" ca="1" si="168"/>
        <v>0.61620555759109918</v>
      </c>
      <c r="Q381" s="4">
        <f t="shared" ca="1" si="184"/>
        <v>0.61620555759109741</v>
      </c>
      <c r="R381" s="4">
        <f t="shared" ca="1" si="185"/>
        <v>1.7121641674533676</v>
      </c>
      <c r="S381" s="4">
        <f t="shared" ca="1" si="186"/>
        <v>241</v>
      </c>
      <c r="T381" s="4">
        <f t="shared" ca="1" si="187"/>
        <v>-1</v>
      </c>
      <c r="U381" s="4">
        <f t="shared" ca="1" si="188"/>
        <v>1.7121641674533676</v>
      </c>
      <c r="V381" s="4">
        <f t="shared" ca="1" si="189"/>
        <v>2.7239471661531054</v>
      </c>
      <c r="Y381" s="4">
        <v>3.4560900000144557</v>
      </c>
      <c r="Z381" s="4">
        <v>0.93827750000841093</v>
      </c>
      <c r="AA381" s="4">
        <v>1.1208849999917447</v>
      </c>
      <c r="AB381" s="4">
        <v>8.7842500015256064E-2</v>
      </c>
      <c r="AD381" s="4">
        <v>2.2903024999756383</v>
      </c>
      <c r="AE381" s="4">
        <f t="shared" si="169"/>
        <v>2.6703024999754632</v>
      </c>
      <c r="AF381" s="4">
        <v>360</v>
      </c>
      <c r="AG381" s="2">
        <f t="shared" si="190"/>
        <v>66.979999999999777</v>
      </c>
      <c r="AH381" s="4">
        <f t="shared" si="170"/>
        <v>399</v>
      </c>
      <c r="AI381" s="4">
        <f t="shared" si="171"/>
        <v>1</v>
      </c>
      <c r="AJ381" s="2">
        <f t="shared" si="172"/>
        <v>0</v>
      </c>
      <c r="AK381" s="4">
        <v>360</v>
      </c>
      <c r="AL381" s="4">
        <f t="shared" ca="1" si="173"/>
        <v>1.7121641674533676</v>
      </c>
      <c r="AM381" s="4">
        <f t="shared" ca="1" si="174"/>
        <v>2.7239471661531054</v>
      </c>
      <c r="AN381" s="2">
        <f t="shared" si="191"/>
        <v>66.979999999999777</v>
      </c>
      <c r="AO381" s="4">
        <f t="shared" ca="1" si="175"/>
        <v>399</v>
      </c>
      <c r="AP381" s="4">
        <f t="shared" ca="1" si="176"/>
        <v>1</v>
      </c>
      <c r="AQ381" s="2">
        <f t="shared" ca="1" si="177"/>
        <v>0</v>
      </c>
      <c r="AT381" s="10">
        <f t="shared" ca="1" si="192"/>
        <v>0</v>
      </c>
      <c r="AU381" s="10">
        <f t="shared" ca="1" si="193"/>
        <v>0</v>
      </c>
      <c r="AV381" s="10">
        <f t="shared" ca="1" si="194"/>
        <v>0</v>
      </c>
      <c r="AW381" s="10">
        <f t="shared" ca="1" si="195"/>
        <v>0</v>
      </c>
      <c r="AX381" s="10">
        <f t="shared" ca="1" si="178"/>
        <v>1.7121641674533676</v>
      </c>
    </row>
    <row r="382" spans="2:50" x14ac:dyDescent="0.15">
      <c r="B382" s="4">
        <v>2.6703024999754632</v>
      </c>
      <c r="C382" s="4">
        <f t="shared" si="179"/>
        <v>2.1473024999743018</v>
      </c>
      <c r="F382" s="4">
        <v>361</v>
      </c>
      <c r="G382" s="4">
        <f t="shared" ca="1" si="165"/>
        <v>4</v>
      </c>
      <c r="H382" s="4">
        <f t="shared" ca="1" si="196"/>
        <v>5.3628888888889188</v>
      </c>
      <c r="I382" s="4">
        <f t="shared" ca="1" si="166"/>
        <v>2.9630057803468206E-2</v>
      </c>
      <c r="J382" s="4">
        <f t="shared" ca="1" si="197"/>
        <v>1.1255886676657385</v>
      </c>
      <c r="K382" s="4">
        <f t="shared" ca="1" si="180"/>
        <v>0.98852691897647471</v>
      </c>
      <c r="L382" s="4">
        <f t="shared" ca="1" si="181"/>
        <v>10</v>
      </c>
      <c r="M382" s="4">
        <f t="shared" ca="1" si="167"/>
        <v>0.58104154446846135</v>
      </c>
      <c r="N382" s="4">
        <f t="shared" ca="1" si="182"/>
        <v>1.7307629785729144</v>
      </c>
      <c r="O382" s="4">
        <f t="shared" ca="1" si="183"/>
        <v>10</v>
      </c>
      <c r="P382" s="4">
        <f t="shared" ca="1" si="168"/>
        <v>1.0173169540189055</v>
      </c>
      <c r="Q382" s="4">
        <f t="shared" ca="1" si="184"/>
        <v>1.5983584984873669</v>
      </c>
      <c r="R382" s="4">
        <f t="shared" ca="1" si="185"/>
        <v>2.7239471661531054</v>
      </c>
      <c r="S382" s="4">
        <f t="shared" ca="1" si="186"/>
        <v>241</v>
      </c>
      <c r="T382" s="4">
        <f t="shared" ca="1" si="187"/>
        <v>-1</v>
      </c>
      <c r="U382" s="4">
        <f t="shared" ca="1" si="188"/>
        <v>2.7239471661531054</v>
      </c>
      <c r="V382" s="4">
        <f t="shared" ca="1" si="189"/>
        <v>-0.34172064570875538</v>
      </c>
      <c r="Y382" s="4">
        <v>1.7340900000171189</v>
      </c>
      <c r="Z382" s="4">
        <v>0.39127750001100026</v>
      </c>
      <c r="AA382" s="4">
        <v>1.126884999990807</v>
      </c>
      <c r="AB382" s="4">
        <v>2.4708425000135037</v>
      </c>
      <c r="AD382" s="4">
        <v>2.6703024999754632</v>
      </c>
      <c r="AE382" s="4">
        <f t="shared" si="169"/>
        <v>2.1473024999743018</v>
      </c>
      <c r="AF382" s="4">
        <v>361</v>
      </c>
      <c r="AG382" s="2">
        <f t="shared" si="190"/>
        <v>67.199999999999775</v>
      </c>
      <c r="AH382" s="4">
        <f t="shared" si="170"/>
        <v>399</v>
      </c>
      <c r="AI382" s="4">
        <f t="shared" si="171"/>
        <v>1</v>
      </c>
      <c r="AJ382" s="2">
        <f t="shared" si="172"/>
        <v>0</v>
      </c>
      <c r="AK382" s="4">
        <v>361</v>
      </c>
      <c r="AL382" s="4">
        <f t="shared" ca="1" si="173"/>
        <v>2.7239471661531054</v>
      </c>
      <c r="AM382" s="4">
        <f t="shared" ca="1" si="174"/>
        <v>-0.34172064570875538</v>
      </c>
      <c r="AN382" s="2">
        <f t="shared" si="191"/>
        <v>67.199999999999775</v>
      </c>
      <c r="AO382" s="4">
        <f t="shared" ca="1" si="175"/>
        <v>399</v>
      </c>
      <c r="AP382" s="4">
        <f t="shared" ca="1" si="176"/>
        <v>1</v>
      </c>
      <c r="AQ382" s="2">
        <f t="shared" ca="1" si="177"/>
        <v>0</v>
      </c>
      <c r="AT382" s="10">
        <f t="shared" ca="1" si="192"/>
        <v>0</v>
      </c>
      <c r="AU382" s="10">
        <f t="shared" ca="1" si="193"/>
        <v>0</v>
      </c>
      <c r="AV382" s="10">
        <f t="shared" ca="1" si="194"/>
        <v>2.6779732575450383</v>
      </c>
      <c r="AW382" s="10">
        <f t="shared" ca="1" si="195"/>
        <v>2.6779732575450383</v>
      </c>
      <c r="AX382" s="10">
        <f t="shared" ca="1" si="178"/>
        <v>3.8035619252107766</v>
      </c>
    </row>
    <row r="383" spans="2:50" x14ac:dyDescent="0.15">
      <c r="B383" s="4">
        <v>2.1473024999743018</v>
      </c>
      <c r="C383" s="4">
        <f t="shared" si="179"/>
        <v>0.8773024999761958</v>
      </c>
      <c r="F383" s="4">
        <v>362</v>
      </c>
      <c r="G383" s="4">
        <f t="shared" ca="1" si="165"/>
        <v>4</v>
      </c>
      <c r="H383" s="4">
        <f t="shared" ca="1" si="196"/>
        <v>5.3793580246913884</v>
      </c>
      <c r="I383" s="4">
        <f t="shared" ca="1" si="166"/>
        <v>2.9630057803468206E-2</v>
      </c>
      <c r="J383" s="4">
        <f t="shared" ca="1" si="197"/>
        <v>1.1552187254692068</v>
      </c>
      <c r="K383" s="4">
        <f t="shared" ca="1" si="180"/>
        <v>0.34197036785701962</v>
      </c>
      <c r="L383" s="4">
        <f t="shared" ca="1" si="181"/>
        <v>12</v>
      </c>
      <c r="M383" s="4">
        <f t="shared" ca="1" si="167"/>
        <v>0.29615502590568576</v>
      </c>
      <c r="N383" s="4">
        <f t="shared" ca="1" si="182"/>
        <v>1.8642613760729936</v>
      </c>
      <c r="O383" s="4">
        <f t="shared" ca="1" si="183"/>
        <v>17</v>
      </c>
      <c r="P383" s="4">
        <f t="shared" ca="1" si="168"/>
        <v>1.7930943970836479</v>
      </c>
      <c r="Q383" s="4">
        <f t="shared" ca="1" si="184"/>
        <v>-1.4969393711779622</v>
      </c>
      <c r="R383" s="4">
        <f t="shared" ca="1" si="185"/>
        <v>-0.34172064570875538</v>
      </c>
      <c r="S383" s="4">
        <f t="shared" ca="1" si="186"/>
        <v>241</v>
      </c>
      <c r="T383" s="4">
        <f t="shared" ca="1" si="187"/>
        <v>-1</v>
      </c>
      <c r="U383" s="4">
        <f t="shared" ca="1" si="188"/>
        <v>-0.34172064570875538</v>
      </c>
      <c r="V383" s="4">
        <f t="shared" ca="1" si="189"/>
        <v>-0.91306760145924382</v>
      </c>
      <c r="Y383" s="4">
        <v>0.82909000001407662</v>
      </c>
      <c r="Z383" s="4">
        <v>0.34027750000831247</v>
      </c>
      <c r="AA383" s="4">
        <v>-3.7115000008469679E-2</v>
      </c>
      <c r="AB383" s="4">
        <v>8.4842500015724909E-2</v>
      </c>
      <c r="AD383" s="4">
        <v>2.1473024999743018</v>
      </c>
      <c r="AE383" s="4">
        <f t="shared" si="169"/>
        <v>0.8773024999761958</v>
      </c>
      <c r="AF383" s="4">
        <v>362</v>
      </c>
      <c r="AG383" s="2">
        <f t="shared" si="190"/>
        <v>67.419999999999774</v>
      </c>
      <c r="AH383" s="4">
        <f t="shared" si="170"/>
        <v>399</v>
      </c>
      <c r="AI383" s="4">
        <f t="shared" si="171"/>
        <v>1</v>
      </c>
      <c r="AJ383" s="2">
        <f t="shared" si="172"/>
        <v>0</v>
      </c>
      <c r="AK383" s="4">
        <v>362</v>
      </c>
      <c r="AL383" s="4">
        <f t="shared" ca="1" si="173"/>
        <v>-0.34172064570875538</v>
      </c>
      <c r="AM383" s="4">
        <f t="shared" ca="1" si="174"/>
        <v>-0.91306760145924382</v>
      </c>
      <c r="AN383" s="2">
        <f t="shared" si="191"/>
        <v>67.419999999999774</v>
      </c>
      <c r="AO383" s="4">
        <f t="shared" ca="1" si="175"/>
        <v>399</v>
      </c>
      <c r="AP383" s="4">
        <f t="shared" ca="1" si="176"/>
        <v>1</v>
      </c>
      <c r="AQ383" s="2">
        <f t="shared" ca="1" si="177"/>
        <v>0</v>
      </c>
      <c r="AT383" s="10">
        <f t="shared" ca="1" si="192"/>
        <v>0</v>
      </c>
      <c r="AU383" s="10">
        <f t="shared" ca="1" si="193"/>
        <v>0</v>
      </c>
      <c r="AV383" s="10">
        <f t="shared" ca="1" si="194"/>
        <v>0</v>
      </c>
      <c r="AW383" s="10">
        <f t="shared" ca="1" si="195"/>
        <v>0</v>
      </c>
      <c r="AX383" s="10">
        <f t="shared" ca="1" si="178"/>
        <v>-0.34172064570875538</v>
      </c>
    </row>
    <row r="384" spans="2:50" x14ac:dyDescent="0.15">
      <c r="B384" s="4">
        <v>0.8773024999761958</v>
      </c>
      <c r="C384" s="4">
        <f t="shared" si="179"/>
        <v>1.136302499975983</v>
      </c>
      <c r="F384" s="4">
        <v>363</v>
      </c>
      <c r="G384" s="4">
        <f t="shared" ca="1" si="165"/>
        <v>4</v>
      </c>
      <c r="H384" s="4">
        <f t="shared" ca="1" si="196"/>
        <v>5.3958271604938579</v>
      </c>
      <c r="I384" s="4">
        <f t="shared" ca="1" si="166"/>
        <v>2.9630057803468206E-2</v>
      </c>
      <c r="J384" s="4">
        <f t="shared" ca="1" si="197"/>
        <v>1.1848487832726751</v>
      </c>
      <c r="K384" s="4">
        <f t="shared" ca="1" si="180"/>
        <v>1.5286543803561221</v>
      </c>
      <c r="L384" s="4">
        <f t="shared" ca="1" si="181"/>
        <v>5</v>
      </c>
      <c r="M384" s="4">
        <f t="shared" ca="1" si="167"/>
        <v>-0.89852050062562183</v>
      </c>
      <c r="N384" s="4">
        <f t="shared" ca="1" si="182"/>
        <v>1.5340849159976579</v>
      </c>
      <c r="O384" s="4">
        <f t="shared" ca="1" si="183"/>
        <v>7</v>
      </c>
      <c r="P384" s="4">
        <f t="shared" ca="1" si="168"/>
        <v>-1.1993958841062973</v>
      </c>
      <c r="Q384" s="4">
        <f t="shared" ca="1" si="184"/>
        <v>-2.0979163847319189</v>
      </c>
      <c r="R384" s="4">
        <f t="shared" ca="1" si="185"/>
        <v>-0.91306760145924382</v>
      </c>
      <c r="S384" s="4">
        <f t="shared" ca="1" si="186"/>
        <v>241</v>
      </c>
      <c r="T384" s="4">
        <f t="shared" ca="1" si="187"/>
        <v>-1</v>
      </c>
      <c r="U384" s="4">
        <f t="shared" ca="1" si="188"/>
        <v>-0.91306760145924382</v>
      </c>
      <c r="V384" s="4">
        <f t="shared" ca="1" si="189"/>
        <v>0.19871836197779857</v>
      </c>
      <c r="Y384" s="4">
        <v>-2.2989099999861651</v>
      </c>
      <c r="Z384" s="4">
        <v>0.33127750000971901</v>
      </c>
      <c r="AA384" s="4">
        <v>1.3068849999910981</v>
      </c>
      <c r="AB384" s="4">
        <v>1.6008425000144655</v>
      </c>
      <c r="AD384" s="4">
        <v>0.8773024999761958</v>
      </c>
      <c r="AE384" s="4">
        <f t="shared" si="169"/>
        <v>1.136302499975983</v>
      </c>
      <c r="AF384" s="4">
        <v>363</v>
      </c>
      <c r="AG384" s="2">
        <f t="shared" si="190"/>
        <v>67.639999999999773</v>
      </c>
      <c r="AH384" s="4">
        <f t="shared" si="170"/>
        <v>399</v>
      </c>
      <c r="AI384" s="4">
        <f t="shared" si="171"/>
        <v>1</v>
      </c>
      <c r="AJ384" s="2">
        <f t="shared" si="172"/>
        <v>0</v>
      </c>
      <c r="AK384" s="4">
        <v>363</v>
      </c>
      <c r="AL384" s="4">
        <f t="shared" ca="1" si="173"/>
        <v>-0.91306760145924382</v>
      </c>
      <c r="AM384" s="4">
        <f t="shared" ca="1" si="174"/>
        <v>0.19871836197779857</v>
      </c>
      <c r="AN384" s="2">
        <f t="shared" si="191"/>
        <v>67.639999999999773</v>
      </c>
      <c r="AO384" s="4">
        <f t="shared" ca="1" si="175"/>
        <v>399</v>
      </c>
      <c r="AP384" s="4">
        <f t="shared" ca="1" si="176"/>
        <v>1</v>
      </c>
      <c r="AQ384" s="2">
        <f t="shared" ca="1" si="177"/>
        <v>0</v>
      </c>
      <c r="AT384" s="10">
        <f t="shared" ca="1" si="192"/>
        <v>0</v>
      </c>
      <c r="AU384" s="10">
        <f t="shared" ca="1" si="193"/>
        <v>0</v>
      </c>
      <c r="AV384" s="10">
        <f t="shared" ca="1" si="194"/>
        <v>0</v>
      </c>
      <c r="AW384" s="10">
        <f t="shared" ca="1" si="195"/>
        <v>0</v>
      </c>
      <c r="AX384" s="10">
        <f t="shared" ca="1" si="178"/>
        <v>-0.91306760145924382</v>
      </c>
    </row>
    <row r="385" spans="2:50" x14ac:dyDescent="0.15">
      <c r="B385" s="4">
        <v>1.136302499975983</v>
      </c>
      <c r="C385" s="4">
        <f t="shared" si="179"/>
        <v>1.7153024999743138</v>
      </c>
      <c r="F385" s="4">
        <v>364</v>
      </c>
      <c r="G385" s="4">
        <f t="shared" ca="1" si="165"/>
        <v>4</v>
      </c>
      <c r="H385" s="4">
        <f t="shared" ca="1" si="196"/>
        <v>5.4122962962963275</v>
      </c>
      <c r="I385" s="4">
        <f t="shared" ca="1" si="166"/>
        <v>2.9630057803468206E-2</v>
      </c>
      <c r="J385" s="4">
        <f t="shared" ca="1" si="197"/>
        <v>1.2144788410761433</v>
      </c>
      <c r="K385" s="4">
        <f t="shared" ca="1" si="180"/>
        <v>1.0565545582228002</v>
      </c>
      <c r="L385" s="4">
        <f t="shared" ca="1" si="181"/>
        <v>17</v>
      </c>
      <c r="M385" s="4">
        <f t="shared" ca="1" si="167"/>
        <v>0.55620430128315956</v>
      </c>
      <c r="N385" s="4">
        <f t="shared" ca="1" si="182"/>
        <v>1.8151485782197654</v>
      </c>
      <c r="O385" s="4">
        <f t="shared" ca="1" si="183"/>
        <v>6</v>
      </c>
      <c r="P385" s="4">
        <f t="shared" ca="1" si="168"/>
        <v>-1.5719647803815042</v>
      </c>
      <c r="Q385" s="4">
        <f t="shared" ca="1" si="184"/>
        <v>-1.0157604790983448</v>
      </c>
      <c r="R385" s="4">
        <f t="shared" ca="1" si="185"/>
        <v>0.19871836197779857</v>
      </c>
      <c r="S385" s="4">
        <f t="shared" ca="1" si="186"/>
        <v>241</v>
      </c>
      <c r="T385" s="4">
        <f t="shared" ca="1" si="187"/>
        <v>-1</v>
      </c>
      <c r="U385" s="4">
        <f t="shared" ca="1" si="188"/>
        <v>0.19871836197779857</v>
      </c>
      <c r="V385" s="4">
        <f t="shared" ca="1" si="189"/>
        <v>1.8663008925193769</v>
      </c>
      <c r="Y385" s="4">
        <v>-5.090999998458301E-2</v>
      </c>
      <c r="Z385" s="4">
        <v>0.36827750000867354</v>
      </c>
      <c r="AA385" s="4">
        <v>2.6568849999932809</v>
      </c>
      <c r="AB385" s="4">
        <v>0.61084250001641749</v>
      </c>
      <c r="AD385" s="4">
        <v>1.136302499975983</v>
      </c>
      <c r="AE385" s="4">
        <f t="shared" si="169"/>
        <v>1.7153024999743138</v>
      </c>
      <c r="AF385" s="4">
        <v>364</v>
      </c>
      <c r="AG385" s="2">
        <f t="shared" si="190"/>
        <v>67.859999999999772</v>
      </c>
      <c r="AH385" s="4">
        <f t="shared" si="170"/>
        <v>399</v>
      </c>
      <c r="AI385" s="4">
        <f t="shared" si="171"/>
        <v>1</v>
      </c>
      <c r="AJ385" s="2">
        <f t="shared" si="172"/>
        <v>0</v>
      </c>
      <c r="AK385" s="4">
        <v>364</v>
      </c>
      <c r="AL385" s="4">
        <f t="shared" ca="1" si="173"/>
        <v>0.19871836197779857</v>
      </c>
      <c r="AM385" s="4">
        <f t="shared" ca="1" si="174"/>
        <v>1.8663008925193769</v>
      </c>
      <c r="AN385" s="2">
        <f t="shared" si="191"/>
        <v>67.859999999999772</v>
      </c>
      <c r="AO385" s="4">
        <f t="shared" ca="1" si="175"/>
        <v>399</v>
      </c>
      <c r="AP385" s="4">
        <f t="shared" ca="1" si="176"/>
        <v>1</v>
      </c>
      <c r="AQ385" s="2">
        <f t="shared" ca="1" si="177"/>
        <v>0</v>
      </c>
      <c r="AT385" s="10">
        <f t="shared" ca="1" si="192"/>
        <v>0</v>
      </c>
      <c r="AU385" s="10">
        <f t="shared" ca="1" si="193"/>
        <v>0</v>
      </c>
      <c r="AV385" s="10">
        <f t="shared" ca="1" si="194"/>
        <v>4.619586795514941</v>
      </c>
      <c r="AW385" s="10">
        <f t="shared" ca="1" si="195"/>
        <v>4.619586795514941</v>
      </c>
      <c r="AX385" s="10">
        <f t="shared" ca="1" si="178"/>
        <v>5.8340656365910846</v>
      </c>
    </row>
    <row r="386" spans="2:50" x14ac:dyDescent="0.15">
      <c r="B386" s="4">
        <v>1.7153024999743138</v>
      </c>
      <c r="C386" s="4">
        <f t="shared" si="179"/>
        <v>1.5343024999765476</v>
      </c>
      <c r="F386" s="4">
        <v>365</v>
      </c>
      <c r="G386" s="4">
        <f t="shared" ca="1" si="165"/>
        <v>4</v>
      </c>
      <c r="H386" s="4">
        <f t="shared" ca="1" si="196"/>
        <v>5.428765432098797</v>
      </c>
      <c r="I386" s="4">
        <f t="shared" ca="1" si="166"/>
        <v>2.9630057803468206E-2</v>
      </c>
      <c r="J386" s="4">
        <f t="shared" ca="1" si="197"/>
        <v>1.2441088988796116</v>
      </c>
      <c r="K386" s="4">
        <f t="shared" ca="1" si="180"/>
        <v>0.82538024952805777</v>
      </c>
      <c r="L386" s="4">
        <f t="shared" ca="1" si="181"/>
        <v>16</v>
      </c>
      <c r="M386" s="4">
        <f t="shared" ca="1" si="167"/>
        <v>-0.76255191907802944</v>
      </c>
      <c r="N386" s="4">
        <f t="shared" ca="1" si="182"/>
        <v>1.5223122315284254</v>
      </c>
      <c r="O386" s="4">
        <f t="shared" ca="1" si="183"/>
        <v>11</v>
      </c>
      <c r="P386" s="4">
        <f t="shared" ca="1" si="168"/>
        <v>1.3847439127177947</v>
      </c>
      <c r="Q386" s="4">
        <f t="shared" ca="1" si="184"/>
        <v>0.6221919936397653</v>
      </c>
      <c r="R386" s="4">
        <f t="shared" ca="1" si="185"/>
        <v>1.8663008925193769</v>
      </c>
      <c r="S386" s="4">
        <f t="shared" ca="1" si="186"/>
        <v>241</v>
      </c>
      <c r="T386" s="4">
        <f t="shared" ca="1" si="187"/>
        <v>-1</v>
      </c>
      <c r="U386" s="4">
        <f t="shared" ca="1" si="188"/>
        <v>1.8663008925193769</v>
      </c>
      <c r="V386" s="4">
        <f t="shared" ca="1" si="189"/>
        <v>3.8638056348382142</v>
      </c>
      <c r="Y386" s="4">
        <v>1.7110900000147922</v>
      </c>
      <c r="Z386" s="4">
        <v>-0.62172249998937446</v>
      </c>
      <c r="AA386" s="4">
        <v>2.7818849999938777</v>
      </c>
      <c r="AB386" s="4">
        <v>0.40584250001529654</v>
      </c>
      <c r="AD386" s="4">
        <v>1.7153024999743138</v>
      </c>
      <c r="AE386" s="4">
        <f t="shared" si="169"/>
        <v>1.5343024999765476</v>
      </c>
      <c r="AF386" s="4">
        <v>365</v>
      </c>
      <c r="AG386" s="2">
        <f t="shared" si="190"/>
        <v>68.079999999999771</v>
      </c>
      <c r="AH386" s="4">
        <f t="shared" si="170"/>
        <v>399</v>
      </c>
      <c r="AI386" s="4">
        <f t="shared" si="171"/>
        <v>1</v>
      </c>
      <c r="AJ386" s="2">
        <f t="shared" si="172"/>
        <v>0</v>
      </c>
      <c r="AK386" s="4">
        <v>365</v>
      </c>
      <c r="AL386" s="4">
        <f t="shared" ca="1" si="173"/>
        <v>1.8663008925193769</v>
      </c>
      <c r="AM386" s="4">
        <f t="shared" ca="1" si="174"/>
        <v>3.8638056348382142</v>
      </c>
      <c r="AN386" s="2">
        <f t="shared" si="191"/>
        <v>68.079999999999771</v>
      </c>
      <c r="AO386" s="4">
        <f t="shared" ca="1" si="175"/>
        <v>399</v>
      </c>
      <c r="AP386" s="4">
        <f t="shared" ca="1" si="176"/>
        <v>1</v>
      </c>
      <c r="AQ386" s="2">
        <f t="shared" ca="1" si="177"/>
        <v>0</v>
      </c>
      <c r="AT386" s="10">
        <f t="shared" ca="1" si="192"/>
        <v>0</v>
      </c>
      <c r="AU386" s="10">
        <f t="shared" ca="1" si="193"/>
        <v>0</v>
      </c>
      <c r="AV386" s="10">
        <f t="shared" ca="1" si="194"/>
        <v>0</v>
      </c>
      <c r="AW386" s="10">
        <f t="shared" ca="1" si="195"/>
        <v>0</v>
      </c>
      <c r="AX386" s="10">
        <f t="shared" ca="1" si="178"/>
        <v>1.8663008925193769</v>
      </c>
    </row>
    <row r="387" spans="2:50" x14ac:dyDescent="0.15">
      <c r="B387" s="4">
        <v>1.5343024999765476</v>
      </c>
      <c r="C387" s="4">
        <f t="shared" si="179"/>
        <v>2.0153024999771674</v>
      </c>
      <c r="F387" s="4">
        <v>366</v>
      </c>
      <c r="G387" s="4">
        <f t="shared" ca="1" si="165"/>
        <v>4</v>
      </c>
      <c r="H387" s="4">
        <f t="shared" ca="1" si="196"/>
        <v>5.4452345679012666</v>
      </c>
      <c r="I387" s="4">
        <f t="shared" ca="1" si="166"/>
        <v>2.9630057803468206E-2</v>
      </c>
      <c r="J387" s="4">
        <f t="shared" ca="1" si="197"/>
        <v>1.2737389566830799</v>
      </c>
      <c r="K387" s="4">
        <f t="shared" ca="1" si="180"/>
        <v>0.8130847307632898</v>
      </c>
      <c r="L387" s="4">
        <f t="shared" ca="1" si="181"/>
        <v>11</v>
      </c>
      <c r="M387" s="4">
        <f t="shared" ca="1" si="167"/>
        <v>0.80480870057549181</v>
      </c>
      <c r="N387" s="4">
        <f t="shared" ca="1" si="182"/>
        <v>1.877131323944996</v>
      </c>
      <c r="O387" s="4">
        <f t="shared" ca="1" si="183"/>
        <v>20</v>
      </c>
      <c r="P387" s="4">
        <f t="shared" ca="1" si="168"/>
        <v>1.785257977579642</v>
      </c>
      <c r="Q387" s="4">
        <f t="shared" ca="1" si="184"/>
        <v>2.590066678155134</v>
      </c>
      <c r="R387" s="4">
        <f t="shared" ca="1" si="185"/>
        <v>3.8638056348382142</v>
      </c>
      <c r="S387" s="4">
        <f t="shared" ca="1" si="186"/>
        <v>241</v>
      </c>
      <c r="T387" s="4">
        <f t="shared" ca="1" si="187"/>
        <v>-1</v>
      </c>
      <c r="U387" s="4">
        <f t="shared" ca="1" si="188"/>
        <v>3.8638056348382142</v>
      </c>
      <c r="V387" s="4">
        <f t="shared" ca="1" si="189"/>
        <v>1.7652850997850353</v>
      </c>
      <c r="Y387" s="4">
        <v>1.1810900000170932</v>
      </c>
      <c r="Z387" s="4">
        <v>1.1572775000097124</v>
      </c>
      <c r="AA387" s="4">
        <v>2.0308849999928213</v>
      </c>
      <c r="AB387" s="4">
        <v>0.15184250001354371</v>
      </c>
      <c r="AD387" s="4">
        <v>1.5343024999765476</v>
      </c>
      <c r="AE387" s="4">
        <f t="shared" si="169"/>
        <v>2.0153024999771674</v>
      </c>
      <c r="AF387" s="4">
        <v>366</v>
      </c>
      <c r="AG387" s="2">
        <f t="shared" si="190"/>
        <v>68.29999999999977</v>
      </c>
      <c r="AH387" s="4">
        <f t="shared" si="170"/>
        <v>399</v>
      </c>
      <c r="AI387" s="4">
        <f t="shared" si="171"/>
        <v>1</v>
      </c>
      <c r="AJ387" s="2">
        <f t="shared" si="172"/>
        <v>0</v>
      </c>
      <c r="AK387" s="4">
        <v>366</v>
      </c>
      <c r="AL387" s="4">
        <f t="shared" ca="1" si="173"/>
        <v>3.8638056348382142</v>
      </c>
      <c r="AM387" s="4">
        <f t="shared" ca="1" si="174"/>
        <v>1.7652850997850353</v>
      </c>
      <c r="AN387" s="2">
        <f t="shared" si="191"/>
        <v>68.29999999999977</v>
      </c>
      <c r="AO387" s="4">
        <f t="shared" ca="1" si="175"/>
        <v>399</v>
      </c>
      <c r="AP387" s="4">
        <f t="shared" ca="1" si="176"/>
        <v>1</v>
      </c>
      <c r="AQ387" s="2">
        <f t="shared" ca="1" si="177"/>
        <v>0</v>
      </c>
      <c r="AT387" s="10">
        <f t="shared" ca="1" si="192"/>
        <v>0</v>
      </c>
      <c r="AU387" s="10">
        <f t="shared" ca="1" si="193"/>
        <v>0</v>
      </c>
      <c r="AV387" s="10">
        <f t="shared" ca="1" si="194"/>
        <v>0</v>
      </c>
      <c r="AW387" s="10">
        <f t="shared" ca="1" si="195"/>
        <v>0</v>
      </c>
      <c r="AX387" s="10">
        <f t="shared" ca="1" si="178"/>
        <v>3.8638056348382142</v>
      </c>
    </row>
    <row r="388" spans="2:50" x14ac:dyDescent="0.15">
      <c r="B388" s="4">
        <v>2.0153024999771674</v>
      </c>
      <c r="C388" s="4">
        <f t="shared" si="179"/>
        <v>2.7743024999757893</v>
      </c>
      <c r="F388" s="4">
        <v>367</v>
      </c>
      <c r="G388" s="4">
        <f t="shared" ca="1" si="165"/>
        <v>4</v>
      </c>
      <c r="H388" s="4">
        <f t="shared" ca="1" si="196"/>
        <v>5.4617037037037361</v>
      </c>
      <c r="I388" s="4">
        <f t="shared" ca="1" si="166"/>
        <v>2.9630057803468206E-2</v>
      </c>
      <c r="J388" s="4">
        <f t="shared" ca="1" si="197"/>
        <v>1.3033690144865482</v>
      </c>
      <c r="K388" s="4">
        <f t="shared" ca="1" si="180"/>
        <v>0.82440276568866477</v>
      </c>
      <c r="L388" s="4">
        <f t="shared" ca="1" si="181"/>
        <v>12</v>
      </c>
      <c r="M388" s="4">
        <f t="shared" ca="1" si="167"/>
        <v>-0.41220138284434182</v>
      </c>
      <c r="N388" s="4">
        <f t="shared" ca="1" si="182"/>
        <v>0.89659702755520687</v>
      </c>
      <c r="O388" s="4">
        <f t="shared" ca="1" si="183"/>
        <v>14</v>
      </c>
      <c r="P388" s="4">
        <f t="shared" ca="1" si="168"/>
        <v>0.87411746814282909</v>
      </c>
      <c r="Q388" s="4">
        <f t="shared" ca="1" si="184"/>
        <v>0.46191608529848727</v>
      </c>
      <c r="R388" s="4">
        <f t="shared" ca="1" si="185"/>
        <v>1.7652850997850353</v>
      </c>
      <c r="S388" s="4">
        <f t="shared" ca="1" si="186"/>
        <v>241</v>
      </c>
      <c r="T388" s="4">
        <f t="shared" ca="1" si="187"/>
        <v>-1</v>
      </c>
      <c r="U388" s="4">
        <f t="shared" ca="1" si="188"/>
        <v>1.7652850997850353</v>
      </c>
      <c r="V388" s="4">
        <f t="shared" ca="1" si="189"/>
        <v>1.3329990722899039</v>
      </c>
      <c r="Y388" s="4">
        <v>1.1970900000157769</v>
      </c>
      <c r="Z388" s="4">
        <v>0.49627750000880155</v>
      </c>
      <c r="AA388" s="4">
        <v>0.65088499999177429</v>
      </c>
      <c r="AB388" s="4">
        <v>-0.1001574999861532</v>
      </c>
      <c r="AD388" s="4">
        <v>2.0153024999771674</v>
      </c>
      <c r="AE388" s="4">
        <f t="shared" si="169"/>
        <v>2.7743024999757893</v>
      </c>
      <c r="AF388" s="4">
        <v>367</v>
      </c>
      <c r="AG388" s="2">
        <f t="shared" si="190"/>
        <v>68.519999999999769</v>
      </c>
      <c r="AH388" s="4">
        <f t="shared" si="170"/>
        <v>399</v>
      </c>
      <c r="AI388" s="4">
        <f t="shared" si="171"/>
        <v>1</v>
      </c>
      <c r="AJ388" s="2">
        <f t="shared" si="172"/>
        <v>0</v>
      </c>
      <c r="AK388" s="4">
        <v>367</v>
      </c>
      <c r="AL388" s="4">
        <f t="shared" ca="1" si="173"/>
        <v>1.7652850997850353</v>
      </c>
      <c r="AM388" s="4">
        <f t="shared" ca="1" si="174"/>
        <v>1.3329990722899039</v>
      </c>
      <c r="AN388" s="2">
        <f t="shared" si="191"/>
        <v>68.519999999999769</v>
      </c>
      <c r="AO388" s="4">
        <f t="shared" ca="1" si="175"/>
        <v>399</v>
      </c>
      <c r="AP388" s="4">
        <f t="shared" ca="1" si="176"/>
        <v>1</v>
      </c>
      <c r="AQ388" s="2">
        <f t="shared" ca="1" si="177"/>
        <v>0</v>
      </c>
      <c r="AT388" s="10">
        <f t="shared" ca="1" si="192"/>
        <v>0</v>
      </c>
      <c r="AU388" s="10">
        <f t="shared" ca="1" si="193"/>
        <v>0</v>
      </c>
      <c r="AV388" s="10">
        <f t="shared" ca="1" si="194"/>
        <v>0</v>
      </c>
      <c r="AW388" s="10">
        <f t="shared" ca="1" si="195"/>
        <v>0</v>
      </c>
      <c r="AX388" s="10">
        <f t="shared" ca="1" si="178"/>
        <v>1.7652850997850353</v>
      </c>
    </row>
    <row r="389" spans="2:50" x14ac:dyDescent="0.15">
      <c r="B389" s="4">
        <v>2.7743024999757893</v>
      </c>
      <c r="C389" s="4">
        <f t="shared" si="179"/>
        <v>1.4093024999759507</v>
      </c>
      <c r="F389" s="4">
        <v>368</v>
      </c>
      <c r="G389" s="4">
        <f t="shared" ca="1" si="165"/>
        <v>4</v>
      </c>
      <c r="H389" s="4">
        <f t="shared" ca="1" si="196"/>
        <v>5.4781728395062057</v>
      </c>
      <c r="I389" s="4">
        <f t="shared" ca="1" si="166"/>
        <v>2.9630057803468206E-2</v>
      </c>
      <c r="J389" s="4">
        <f t="shared" ca="1" si="197"/>
        <v>1.3329990722900165</v>
      </c>
      <c r="K389" s="4">
        <f t="shared" ca="1" si="180"/>
        <v>1.7481223352664068</v>
      </c>
      <c r="L389" s="4">
        <f t="shared" ca="1" si="181"/>
        <v>4</v>
      </c>
      <c r="M389" s="4">
        <f t="shared" ca="1" si="167"/>
        <v>-8.909207761773023E-14</v>
      </c>
      <c r="N389" s="4">
        <f t="shared" ca="1" si="182"/>
        <v>1.8440202583827763</v>
      </c>
      <c r="O389" s="4">
        <f t="shared" ca="1" si="183"/>
        <v>16</v>
      </c>
      <c r="P389" s="4">
        <f t="shared" ca="1" si="168"/>
        <v>-2.349486541562157E-14</v>
      </c>
      <c r="Q389" s="4">
        <f t="shared" ca="1" si="184"/>
        <v>-1.1258694303335181E-13</v>
      </c>
      <c r="R389" s="4">
        <f t="shared" ca="1" si="185"/>
        <v>1.3329990722899039</v>
      </c>
      <c r="S389" s="4">
        <f t="shared" ca="1" si="186"/>
        <v>241</v>
      </c>
      <c r="T389" s="4">
        <f t="shared" ca="1" si="187"/>
        <v>-1</v>
      </c>
      <c r="U389" s="4">
        <f t="shared" ca="1" si="188"/>
        <v>1.3329990722899039</v>
      </c>
      <c r="V389" s="4">
        <f t="shared" ca="1" si="189"/>
        <v>2.1863160622217306</v>
      </c>
      <c r="Y389" s="4">
        <v>-0.41390999998469624</v>
      </c>
      <c r="Z389" s="4">
        <v>-1.0027224999902273</v>
      </c>
      <c r="AA389" s="4">
        <v>1.8838849999909257</v>
      </c>
      <c r="AB389" s="4">
        <v>0.61984250001501096</v>
      </c>
      <c r="AD389" s="4">
        <v>2.7743024999757893</v>
      </c>
      <c r="AE389" s="4">
        <f t="shared" si="169"/>
        <v>1.4093024999759507</v>
      </c>
      <c r="AF389" s="4">
        <v>368</v>
      </c>
      <c r="AG389" s="2">
        <f t="shared" si="190"/>
        <v>68.739999999999768</v>
      </c>
      <c r="AH389" s="4">
        <f t="shared" si="170"/>
        <v>399</v>
      </c>
      <c r="AI389" s="4">
        <f t="shared" si="171"/>
        <v>1</v>
      </c>
      <c r="AJ389" s="2">
        <f t="shared" si="172"/>
        <v>0</v>
      </c>
      <c r="AK389" s="4">
        <v>368</v>
      </c>
      <c r="AL389" s="4">
        <f t="shared" ca="1" si="173"/>
        <v>1.3329990722899039</v>
      </c>
      <c r="AM389" s="4">
        <f t="shared" ca="1" si="174"/>
        <v>2.1863160622217306</v>
      </c>
      <c r="AN389" s="2">
        <f t="shared" si="191"/>
        <v>68.739999999999768</v>
      </c>
      <c r="AO389" s="4">
        <f t="shared" ca="1" si="175"/>
        <v>399</v>
      </c>
      <c r="AP389" s="4">
        <f t="shared" ca="1" si="176"/>
        <v>1</v>
      </c>
      <c r="AQ389" s="2">
        <f t="shared" ca="1" si="177"/>
        <v>0</v>
      </c>
      <c r="AT389" s="10">
        <f t="shared" ca="1" si="192"/>
        <v>0</v>
      </c>
      <c r="AU389" s="10">
        <f t="shared" ca="1" si="193"/>
        <v>0</v>
      </c>
      <c r="AV389" s="10">
        <f t="shared" ca="1" si="194"/>
        <v>0</v>
      </c>
      <c r="AW389" s="10">
        <f t="shared" ca="1" si="195"/>
        <v>0</v>
      </c>
      <c r="AX389" s="10">
        <f t="shared" ca="1" si="178"/>
        <v>1.3329990722899039</v>
      </c>
    </row>
    <row r="390" spans="2:50" x14ac:dyDescent="0.15">
      <c r="B390" s="4">
        <v>1.4093024999759507</v>
      </c>
      <c r="C390" s="4">
        <f t="shared" si="179"/>
        <v>3.7653024999748652</v>
      </c>
      <c r="F390" s="4">
        <v>369</v>
      </c>
      <c r="G390" s="4">
        <f t="shared" ca="1" si="165"/>
        <v>4</v>
      </c>
      <c r="H390" s="4">
        <f t="shared" ca="1" si="196"/>
        <v>5.4946419753086753</v>
      </c>
      <c r="I390" s="4">
        <f t="shared" ca="1" si="166"/>
        <v>2.9630057803468206E-2</v>
      </c>
      <c r="J390" s="4">
        <f t="shared" ca="1" si="197"/>
        <v>1.3626291300934847</v>
      </c>
      <c r="K390" s="4">
        <f t="shared" ca="1" si="180"/>
        <v>1.4651550543565055</v>
      </c>
      <c r="L390" s="4">
        <f t="shared" ca="1" si="181"/>
        <v>4</v>
      </c>
      <c r="M390" s="4">
        <f t="shared" ca="1" si="167"/>
        <v>1.4651550543565055</v>
      </c>
      <c r="N390" s="4">
        <f t="shared" ca="1" si="182"/>
        <v>0.65796467022130456</v>
      </c>
      <c r="O390" s="4">
        <f t="shared" ca="1" si="183"/>
        <v>7</v>
      </c>
      <c r="P390" s="4">
        <f t="shared" ca="1" si="168"/>
        <v>-0.64146812222825977</v>
      </c>
      <c r="Q390" s="4">
        <f t="shared" ca="1" si="184"/>
        <v>0.82368693212824573</v>
      </c>
      <c r="R390" s="4">
        <f t="shared" ca="1" si="185"/>
        <v>2.1863160622217306</v>
      </c>
      <c r="S390" s="4">
        <f t="shared" ca="1" si="186"/>
        <v>241</v>
      </c>
      <c r="T390" s="4">
        <f t="shared" ca="1" si="187"/>
        <v>-1</v>
      </c>
      <c r="U390" s="4">
        <f t="shared" ca="1" si="188"/>
        <v>2.1863160622217306</v>
      </c>
      <c r="V390" s="4">
        <f t="shared" ca="1" si="189"/>
        <v>1.801470145161336</v>
      </c>
      <c r="Y390" s="4">
        <v>-7.5909999985412924E-2</v>
      </c>
      <c r="Z390" s="4">
        <v>0.54027750001139907</v>
      </c>
      <c r="AA390" s="4">
        <v>-0.53511500000880119</v>
      </c>
      <c r="AB390" s="4">
        <v>6.4842500016482063E-2</v>
      </c>
      <c r="AD390" s="4">
        <v>1.4093024999759507</v>
      </c>
      <c r="AE390" s="4">
        <f t="shared" si="169"/>
        <v>3.7653024999748652</v>
      </c>
      <c r="AF390" s="4">
        <v>369</v>
      </c>
      <c r="AG390" s="2">
        <f t="shared" si="190"/>
        <v>68.959999999999766</v>
      </c>
      <c r="AH390" s="4">
        <f t="shared" si="170"/>
        <v>399</v>
      </c>
      <c r="AI390" s="4">
        <f t="shared" si="171"/>
        <v>1</v>
      </c>
      <c r="AJ390" s="2">
        <f t="shared" si="172"/>
        <v>0</v>
      </c>
      <c r="AK390" s="4">
        <v>369</v>
      </c>
      <c r="AL390" s="4">
        <f t="shared" ca="1" si="173"/>
        <v>2.1863160622217306</v>
      </c>
      <c r="AM390" s="4">
        <f t="shared" ca="1" si="174"/>
        <v>1.801470145161336</v>
      </c>
      <c r="AN390" s="2">
        <f t="shared" si="191"/>
        <v>68.959999999999766</v>
      </c>
      <c r="AO390" s="4">
        <f t="shared" ca="1" si="175"/>
        <v>399</v>
      </c>
      <c r="AP390" s="4">
        <f t="shared" ca="1" si="176"/>
        <v>1</v>
      </c>
      <c r="AQ390" s="2">
        <f t="shared" ca="1" si="177"/>
        <v>0</v>
      </c>
      <c r="AT390" s="10">
        <f t="shared" ca="1" si="192"/>
        <v>0</v>
      </c>
      <c r="AU390" s="10">
        <f t="shared" ca="1" si="193"/>
        <v>0</v>
      </c>
      <c r="AV390" s="10">
        <f t="shared" ca="1" si="194"/>
        <v>4.4731010766786063</v>
      </c>
      <c r="AW390" s="10">
        <f t="shared" ca="1" si="195"/>
        <v>4.4731010766786063</v>
      </c>
      <c r="AX390" s="10">
        <f t="shared" ca="1" si="178"/>
        <v>5.8357302067720909</v>
      </c>
    </row>
    <row r="391" spans="2:50" x14ac:dyDescent="0.15">
      <c r="B391" s="4">
        <v>3.7653024999748652</v>
      </c>
      <c r="C391" s="4">
        <f t="shared" si="179"/>
        <v>2.1373024999746804</v>
      </c>
      <c r="F391" s="4">
        <v>370</v>
      </c>
      <c r="G391" s="4">
        <f t="shared" ca="1" si="165"/>
        <v>4</v>
      </c>
      <c r="H391" s="4">
        <f t="shared" ca="1" si="196"/>
        <v>5.5111111111111448</v>
      </c>
      <c r="I391" s="4">
        <f t="shared" ca="1" si="166"/>
        <v>2.9630057803468206E-2</v>
      </c>
      <c r="J391" s="4">
        <f t="shared" ca="1" si="197"/>
        <v>1.392259187896953</v>
      </c>
      <c r="K391" s="4">
        <f t="shared" ca="1" si="180"/>
        <v>0.6366192364287655</v>
      </c>
      <c r="L391" s="4">
        <f t="shared" ca="1" si="181"/>
        <v>9</v>
      </c>
      <c r="M391" s="4">
        <f t="shared" ca="1" si="167"/>
        <v>0.40921095726449341</v>
      </c>
      <c r="N391" s="4">
        <f t="shared" ca="1" si="182"/>
        <v>1.8171955077402351</v>
      </c>
      <c r="O391" s="4">
        <f t="shared" ca="1" si="183"/>
        <v>5</v>
      </c>
      <c r="P391" s="4">
        <f t="shared" ca="1" si="168"/>
        <v>-1.1042145122375021E-13</v>
      </c>
      <c r="Q391" s="4">
        <f t="shared" ca="1" si="184"/>
        <v>0.409210957264383</v>
      </c>
      <c r="R391" s="4">
        <f t="shared" ca="1" si="185"/>
        <v>1.801470145161336</v>
      </c>
      <c r="S391" s="4">
        <f t="shared" ca="1" si="186"/>
        <v>241</v>
      </c>
      <c r="T391" s="4">
        <f t="shared" ca="1" si="187"/>
        <v>-1</v>
      </c>
      <c r="U391" s="4">
        <f t="shared" ca="1" si="188"/>
        <v>1.801470145161336</v>
      </c>
      <c r="V391" s="4">
        <f t="shared" ca="1" si="189"/>
        <v>2.3616644273189227</v>
      </c>
      <c r="Y391" s="4">
        <v>-0.28790999998307143</v>
      </c>
      <c r="Z391" s="4">
        <v>0.51827750001010031</v>
      </c>
      <c r="AA391" s="4">
        <v>1.4408849999938411</v>
      </c>
      <c r="AB391" s="4">
        <v>-0.75015749998641468</v>
      </c>
      <c r="AD391" s="4">
        <v>3.7653024999748652</v>
      </c>
      <c r="AE391" s="4">
        <f t="shared" si="169"/>
        <v>2.1373024999746804</v>
      </c>
      <c r="AF391" s="4">
        <v>370</v>
      </c>
      <c r="AG391" s="2">
        <f t="shared" si="190"/>
        <v>69.179999999999765</v>
      </c>
      <c r="AH391" s="4">
        <f t="shared" si="170"/>
        <v>399</v>
      </c>
      <c r="AI391" s="4">
        <f t="shared" si="171"/>
        <v>1</v>
      </c>
      <c r="AJ391" s="2">
        <f t="shared" si="172"/>
        <v>0</v>
      </c>
      <c r="AK391" s="4">
        <v>370</v>
      </c>
      <c r="AL391" s="4">
        <f t="shared" ca="1" si="173"/>
        <v>1.801470145161336</v>
      </c>
      <c r="AM391" s="4">
        <f t="shared" ca="1" si="174"/>
        <v>2.3616644273189227</v>
      </c>
      <c r="AN391" s="2">
        <f t="shared" si="191"/>
        <v>69.179999999999765</v>
      </c>
      <c r="AO391" s="4">
        <f t="shared" ca="1" si="175"/>
        <v>399</v>
      </c>
      <c r="AP391" s="4">
        <f t="shared" ca="1" si="176"/>
        <v>1</v>
      </c>
      <c r="AQ391" s="2">
        <f t="shared" ca="1" si="177"/>
        <v>0</v>
      </c>
      <c r="AT391" s="10">
        <f t="shared" ca="1" si="192"/>
        <v>0</v>
      </c>
      <c r="AU391" s="10">
        <f t="shared" ca="1" si="193"/>
        <v>0</v>
      </c>
      <c r="AV391" s="10">
        <f t="shared" ca="1" si="194"/>
        <v>0</v>
      </c>
      <c r="AW391" s="10">
        <f t="shared" ca="1" si="195"/>
        <v>0</v>
      </c>
      <c r="AX391" s="10">
        <f t="shared" ca="1" si="178"/>
        <v>1.801470145161336</v>
      </c>
    </row>
    <row r="392" spans="2:50" x14ac:dyDescent="0.15">
      <c r="B392" s="4">
        <v>2.1373024999746804</v>
      </c>
      <c r="C392" s="4">
        <f t="shared" si="179"/>
        <v>2.8993024999763861</v>
      </c>
      <c r="F392" s="4">
        <v>371</v>
      </c>
      <c r="G392" s="4">
        <f t="shared" ca="1" si="165"/>
        <v>4</v>
      </c>
      <c r="H392" s="4">
        <f t="shared" ca="1" si="196"/>
        <v>5.5275802469136144</v>
      </c>
      <c r="I392" s="4">
        <f t="shared" ca="1" si="166"/>
        <v>2.9630057803468206E-2</v>
      </c>
      <c r="J392" s="4">
        <f t="shared" ca="1" si="197"/>
        <v>1.4218892457004213</v>
      </c>
      <c r="K392" s="4">
        <f t="shared" ca="1" si="180"/>
        <v>0.55103996678744882</v>
      </c>
      <c r="L392" s="4">
        <f t="shared" ca="1" si="181"/>
        <v>19</v>
      </c>
      <c r="M392" s="4">
        <f t="shared" ca="1" si="167"/>
        <v>-9.0698197561691826E-2</v>
      </c>
      <c r="N392" s="4">
        <f t="shared" ca="1" si="182"/>
        <v>1.1153763482335888</v>
      </c>
      <c r="O392" s="4">
        <f t="shared" ca="1" si="183"/>
        <v>16</v>
      </c>
      <c r="P392" s="4">
        <f t="shared" ca="1" si="168"/>
        <v>1.030473379180193</v>
      </c>
      <c r="Q392" s="4">
        <f t="shared" ca="1" si="184"/>
        <v>0.93977518161850115</v>
      </c>
      <c r="R392" s="4">
        <f t="shared" ca="1" si="185"/>
        <v>2.3616644273189227</v>
      </c>
      <c r="S392" s="4">
        <f t="shared" ca="1" si="186"/>
        <v>241</v>
      </c>
      <c r="T392" s="4">
        <f t="shared" ca="1" si="187"/>
        <v>-1</v>
      </c>
      <c r="U392" s="4">
        <f t="shared" ca="1" si="188"/>
        <v>2.3616644273189227</v>
      </c>
      <c r="V392" s="4">
        <f t="shared" ca="1" si="189"/>
        <v>1.1441376938562302</v>
      </c>
      <c r="Y392" s="4">
        <v>1.4500900000165018</v>
      </c>
      <c r="Z392" s="4">
        <v>0.6822775000081549</v>
      </c>
      <c r="AA392" s="4">
        <v>1.5538849999927606</v>
      </c>
      <c r="AB392" s="4">
        <v>4.7428425000148877</v>
      </c>
      <c r="AD392" s="4">
        <v>2.1373024999746804</v>
      </c>
      <c r="AE392" s="4">
        <f t="shared" si="169"/>
        <v>2.8993024999763861</v>
      </c>
      <c r="AF392" s="4">
        <v>371</v>
      </c>
      <c r="AG392" s="2">
        <f t="shared" si="190"/>
        <v>69.399999999999764</v>
      </c>
      <c r="AH392" s="4">
        <f t="shared" si="170"/>
        <v>399</v>
      </c>
      <c r="AI392" s="4">
        <f t="shared" si="171"/>
        <v>1</v>
      </c>
      <c r="AJ392" s="2">
        <f t="shared" si="172"/>
        <v>0</v>
      </c>
      <c r="AK392" s="4">
        <v>371</v>
      </c>
      <c r="AL392" s="4">
        <f t="shared" ca="1" si="173"/>
        <v>2.3616644273189227</v>
      </c>
      <c r="AM392" s="4">
        <f t="shared" ca="1" si="174"/>
        <v>1.1441376938562302</v>
      </c>
      <c r="AN392" s="2">
        <f t="shared" si="191"/>
        <v>69.399999999999764</v>
      </c>
      <c r="AO392" s="4">
        <f t="shared" ca="1" si="175"/>
        <v>399</v>
      </c>
      <c r="AP392" s="4">
        <f t="shared" ca="1" si="176"/>
        <v>1</v>
      </c>
      <c r="AQ392" s="2">
        <f t="shared" ca="1" si="177"/>
        <v>0</v>
      </c>
      <c r="AT392" s="10">
        <f t="shared" ca="1" si="192"/>
        <v>0</v>
      </c>
      <c r="AU392" s="10">
        <f t="shared" ca="1" si="193"/>
        <v>0</v>
      </c>
      <c r="AV392" s="10">
        <f t="shared" ca="1" si="194"/>
        <v>0</v>
      </c>
      <c r="AW392" s="10">
        <f t="shared" ca="1" si="195"/>
        <v>0</v>
      </c>
      <c r="AX392" s="10">
        <f t="shared" ca="1" si="178"/>
        <v>2.3616644273189227</v>
      </c>
    </row>
    <row r="393" spans="2:50" x14ac:dyDescent="0.15">
      <c r="B393" s="4">
        <v>2.8993024999763861</v>
      </c>
      <c r="C393" s="4">
        <f t="shared" si="179"/>
        <v>2.4723024999744325</v>
      </c>
      <c r="F393" s="4">
        <v>372</v>
      </c>
      <c r="G393" s="4">
        <f t="shared" ca="1" si="165"/>
        <v>4</v>
      </c>
      <c r="H393" s="4">
        <f t="shared" ca="1" si="196"/>
        <v>5.5440493827160839</v>
      </c>
      <c r="I393" s="4">
        <f t="shared" ca="1" si="166"/>
        <v>2.9630057803468206E-2</v>
      </c>
      <c r="J393" s="4">
        <f t="shared" ca="1" si="197"/>
        <v>1.4515193035038896</v>
      </c>
      <c r="K393" s="4">
        <f t="shared" ca="1" si="180"/>
        <v>1.1579356334914817</v>
      </c>
      <c r="L393" s="4">
        <f t="shared" ca="1" si="181"/>
        <v>4</v>
      </c>
      <c r="M393" s="4">
        <f t="shared" ca="1" si="167"/>
        <v>-8.3980153471816385E-14</v>
      </c>
      <c r="N393" s="4">
        <f t="shared" ca="1" si="182"/>
        <v>0.45626183358376349</v>
      </c>
      <c r="O393" s="4">
        <f t="shared" ca="1" si="183"/>
        <v>17</v>
      </c>
      <c r="P393" s="4">
        <f t="shared" ca="1" si="168"/>
        <v>-0.30738160964757538</v>
      </c>
      <c r="Q393" s="4">
        <f t="shared" ca="1" si="184"/>
        <v>-0.30738160964765937</v>
      </c>
      <c r="R393" s="4">
        <f t="shared" ca="1" si="185"/>
        <v>1.1441376938562302</v>
      </c>
      <c r="S393" s="4">
        <f t="shared" ca="1" si="186"/>
        <v>241</v>
      </c>
      <c r="T393" s="4">
        <f t="shared" ca="1" si="187"/>
        <v>-1</v>
      </c>
      <c r="U393" s="4">
        <f t="shared" ca="1" si="188"/>
        <v>1.1441376938562302</v>
      </c>
      <c r="V393" s="4">
        <f t="shared" ca="1" si="189"/>
        <v>0.27739726331775416</v>
      </c>
      <c r="Y393" s="4">
        <v>3.3510900000166544</v>
      </c>
      <c r="Z393" s="4">
        <v>-0.4297224999909588</v>
      </c>
      <c r="AA393" s="4">
        <v>1.0058849999907693</v>
      </c>
      <c r="AB393" s="4">
        <v>-0.86815749998336855</v>
      </c>
      <c r="AD393" s="4">
        <v>2.8993024999763861</v>
      </c>
      <c r="AE393" s="4">
        <f t="shared" si="169"/>
        <v>2.4723024999744325</v>
      </c>
      <c r="AF393" s="4">
        <v>372</v>
      </c>
      <c r="AG393" s="2">
        <f t="shared" si="190"/>
        <v>69.619999999999763</v>
      </c>
      <c r="AH393" s="4">
        <f t="shared" si="170"/>
        <v>399</v>
      </c>
      <c r="AI393" s="4">
        <f t="shared" si="171"/>
        <v>1</v>
      </c>
      <c r="AJ393" s="2">
        <f t="shared" si="172"/>
        <v>0</v>
      </c>
      <c r="AK393" s="4">
        <v>372</v>
      </c>
      <c r="AL393" s="4">
        <f t="shared" ca="1" si="173"/>
        <v>1.1441376938562302</v>
      </c>
      <c r="AM393" s="4">
        <f t="shared" ca="1" si="174"/>
        <v>0.27739726331775416</v>
      </c>
      <c r="AN393" s="2">
        <f t="shared" si="191"/>
        <v>69.619999999999763</v>
      </c>
      <c r="AO393" s="4">
        <f t="shared" ca="1" si="175"/>
        <v>399</v>
      </c>
      <c r="AP393" s="4">
        <f t="shared" ca="1" si="176"/>
        <v>1</v>
      </c>
      <c r="AQ393" s="2">
        <f t="shared" ca="1" si="177"/>
        <v>0</v>
      </c>
      <c r="AT393" s="10">
        <f t="shared" ca="1" si="192"/>
        <v>0</v>
      </c>
      <c r="AU393" s="10">
        <f t="shared" ca="1" si="193"/>
        <v>0</v>
      </c>
      <c r="AV393" s="10">
        <f t="shared" ca="1" si="194"/>
        <v>0</v>
      </c>
      <c r="AW393" s="10">
        <f t="shared" ca="1" si="195"/>
        <v>0</v>
      </c>
      <c r="AX393" s="10">
        <f t="shared" ca="1" si="178"/>
        <v>1.1441376938562302</v>
      </c>
    </row>
    <row r="394" spans="2:50" x14ac:dyDescent="0.15">
      <c r="B394" s="4">
        <v>2.4723024999744325</v>
      </c>
      <c r="C394" s="4">
        <f t="shared" si="179"/>
        <v>0.4233024999749091</v>
      </c>
      <c r="F394" s="4">
        <v>373</v>
      </c>
      <c r="G394" s="4">
        <f t="shared" ca="1" si="165"/>
        <v>4</v>
      </c>
      <c r="H394" s="4">
        <f t="shared" ca="1" si="196"/>
        <v>5.5605185185185535</v>
      </c>
      <c r="I394" s="4">
        <f t="shared" ca="1" si="166"/>
        <v>2.9630057803468206E-2</v>
      </c>
      <c r="J394" s="4">
        <f t="shared" ca="1" si="197"/>
        <v>1.4811493613073579</v>
      </c>
      <c r="K394" s="4">
        <f t="shared" ca="1" si="180"/>
        <v>1.2351375125565165</v>
      </c>
      <c r="L394" s="4">
        <f t="shared" ca="1" si="181"/>
        <v>14</v>
      </c>
      <c r="M394" s="4">
        <f t="shared" ca="1" si="167"/>
        <v>-0.96566939249392825</v>
      </c>
      <c r="N394" s="4">
        <f t="shared" ca="1" si="182"/>
        <v>0.40505049176909624</v>
      </c>
      <c r="O394" s="4">
        <f t="shared" ca="1" si="183"/>
        <v>5</v>
      </c>
      <c r="P394" s="4">
        <f t="shared" ca="1" si="168"/>
        <v>-0.23808270549567556</v>
      </c>
      <c r="Q394" s="4">
        <f t="shared" ca="1" si="184"/>
        <v>-1.2037520979896037</v>
      </c>
      <c r="R394" s="4">
        <f t="shared" ca="1" si="185"/>
        <v>0.27739726331775416</v>
      </c>
      <c r="S394" s="4">
        <f t="shared" ca="1" si="186"/>
        <v>241</v>
      </c>
      <c r="T394" s="4">
        <f t="shared" ca="1" si="187"/>
        <v>-1</v>
      </c>
      <c r="U394" s="4">
        <f t="shared" ca="1" si="188"/>
        <v>0.27739726331775416</v>
      </c>
      <c r="V394" s="4">
        <f t="shared" ca="1" si="189"/>
        <v>1.0840363436015874</v>
      </c>
      <c r="Y394" s="4">
        <v>4.4750900000138927</v>
      </c>
      <c r="Z394" s="4">
        <v>0.66327750000994001</v>
      </c>
      <c r="AA394" s="4">
        <v>2.5358849999932431</v>
      </c>
      <c r="AB394" s="4">
        <v>2.9048425000155476</v>
      </c>
      <c r="AD394" s="4">
        <v>2.4723024999744325</v>
      </c>
      <c r="AE394" s="4">
        <f t="shared" si="169"/>
        <v>0.4233024999749091</v>
      </c>
      <c r="AF394" s="4">
        <v>373</v>
      </c>
      <c r="AG394" s="2">
        <f t="shared" si="190"/>
        <v>69.839999999999762</v>
      </c>
      <c r="AH394" s="4">
        <f t="shared" si="170"/>
        <v>399</v>
      </c>
      <c r="AI394" s="4">
        <f t="shared" si="171"/>
        <v>1</v>
      </c>
      <c r="AJ394" s="2">
        <f t="shared" si="172"/>
        <v>0</v>
      </c>
      <c r="AK394" s="4">
        <v>373</v>
      </c>
      <c r="AL394" s="4">
        <f t="shared" ca="1" si="173"/>
        <v>0.27739726331775416</v>
      </c>
      <c r="AM394" s="4">
        <f t="shared" ca="1" si="174"/>
        <v>1.0840363436015874</v>
      </c>
      <c r="AN394" s="2">
        <f t="shared" si="191"/>
        <v>69.839999999999762</v>
      </c>
      <c r="AO394" s="4">
        <f t="shared" ca="1" si="175"/>
        <v>399</v>
      </c>
      <c r="AP394" s="4">
        <f t="shared" ca="1" si="176"/>
        <v>1</v>
      </c>
      <c r="AQ394" s="2">
        <f t="shared" ca="1" si="177"/>
        <v>0</v>
      </c>
      <c r="AT394" s="10">
        <f t="shared" ca="1" si="192"/>
        <v>0</v>
      </c>
      <c r="AU394" s="10">
        <f t="shared" ca="1" si="193"/>
        <v>0</v>
      </c>
      <c r="AV394" s="10">
        <f t="shared" ca="1" si="194"/>
        <v>0</v>
      </c>
      <c r="AW394" s="10">
        <f t="shared" ca="1" si="195"/>
        <v>0</v>
      </c>
      <c r="AX394" s="10">
        <f t="shared" ca="1" si="178"/>
        <v>0.27739726331775416</v>
      </c>
    </row>
    <row r="395" spans="2:50" x14ac:dyDescent="0.15">
      <c r="B395" s="4">
        <v>0.4233024999749091</v>
      </c>
      <c r="C395" s="4">
        <f t="shared" si="179"/>
        <v>2.0103024999755803</v>
      </c>
      <c r="F395" s="4">
        <v>374</v>
      </c>
      <c r="G395" s="4">
        <f t="shared" ca="1" si="165"/>
        <v>4</v>
      </c>
      <c r="H395" s="4">
        <f t="shared" ca="1" si="196"/>
        <v>5.5769876543210231</v>
      </c>
      <c r="I395" s="4">
        <f t="shared" ca="1" si="166"/>
        <v>2.9630057803468206E-2</v>
      </c>
      <c r="J395" s="4">
        <f t="shared" ca="1" si="197"/>
        <v>1.5107794191108261</v>
      </c>
      <c r="K395" s="4">
        <f t="shared" ca="1" si="180"/>
        <v>1.3893880273312338</v>
      </c>
      <c r="L395" s="4">
        <f t="shared" ca="1" si="181"/>
        <v>13</v>
      </c>
      <c r="M395" s="4">
        <f t="shared" ca="1" si="167"/>
        <v>-1.379257824297303</v>
      </c>
      <c r="N395" s="4">
        <f t="shared" ca="1" si="182"/>
        <v>1.3470592760964923</v>
      </c>
      <c r="O395" s="4">
        <f t="shared" ca="1" si="183"/>
        <v>16</v>
      </c>
      <c r="P395" s="4">
        <f t="shared" ca="1" si="168"/>
        <v>0.9525147487880643</v>
      </c>
      <c r="Q395" s="4">
        <f t="shared" ca="1" si="184"/>
        <v>-0.42674307550923873</v>
      </c>
      <c r="R395" s="4">
        <f t="shared" ca="1" si="185"/>
        <v>1.0840363436015874</v>
      </c>
      <c r="S395" s="4">
        <f t="shared" ca="1" si="186"/>
        <v>241</v>
      </c>
      <c r="T395" s="4">
        <f t="shared" ca="1" si="187"/>
        <v>-1</v>
      </c>
      <c r="U395" s="4">
        <f t="shared" ca="1" si="188"/>
        <v>1.0840363436015874</v>
      </c>
      <c r="V395" s="4">
        <f t="shared" ca="1" si="189"/>
        <v>1.7079200134889221</v>
      </c>
      <c r="Y395" s="4">
        <v>0.47209000001657841</v>
      </c>
      <c r="Z395" s="4">
        <v>0.33627750001130607</v>
      </c>
      <c r="AA395" s="4">
        <v>-6.911500000938986E-2</v>
      </c>
      <c r="AB395" s="4">
        <v>-0.63715749998394244</v>
      </c>
      <c r="AD395" s="4">
        <v>0.4233024999749091</v>
      </c>
      <c r="AE395" s="4">
        <f t="shared" si="169"/>
        <v>2.0103024999755803</v>
      </c>
      <c r="AF395" s="4">
        <v>374</v>
      </c>
      <c r="AG395" s="2">
        <f t="shared" si="190"/>
        <v>70.059999999999761</v>
      </c>
      <c r="AH395" s="4">
        <f t="shared" si="170"/>
        <v>399</v>
      </c>
      <c r="AI395" s="4">
        <f t="shared" si="171"/>
        <v>1</v>
      </c>
      <c r="AJ395" s="2">
        <f t="shared" si="172"/>
        <v>0</v>
      </c>
      <c r="AK395" s="4">
        <v>374</v>
      </c>
      <c r="AL395" s="4">
        <f t="shared" ca="1" si="173"/>
        <v>1.0840363436015874</v>
      </c>
      <c r="AM395" s="4">
        <f t="shared" ca="1" si="174"/>
        <v>1.7079200134889221</v>
      </c>
      <c r="AN395" s="2">
        <f t="shared" si="191"/>
        <v>70.059999999999761</v>
      </c>
      <c r="AO395" s="4">
        <f t="shared" ca="1" si="175"/>
        <v>399</v>
      </c>
      <c r="AP395" s="4">
        <f t="shared" ca="1" si="176"/>
        <v>1</v>
      </c>
      <c r="AQ395" s="2">
        <f t="shared" ca="1" si="177"/>
        <v>0</v>
      </c>
      <c r="AT395" s="10">
        <f t="shared" ca="1" si="192"/>
        <v>0</v>
      </c>
      <c r="AU395" s="10">
        <f t="shared" ca="1" si="193"/>
        <v>0</v>
      </c>
      <c r="AV395" s="10">
        <f t="shared" ca="1" si="194"/>
        <v>0</v>
      </c>
      <c r="AW395" s="10">
        <f t="shared" ca="1" si="195"/>
        <v>0</v>
      </c>
      <c r="AX395" s="10">
        <f t="shared" ca="1" si="178"/>
        <v>1.0840363436015874</v>
      </c>
    </row>
    <row r="396" spans="2:50" x14ac:dyDescent="0.15">
      <c r="B396" s="4">
        <v>2.0103024999755803</v>
      </c>
      <c r="C396" s="4">
        <f t="shared" si="179"/>
        <v>0.53530249997635337</v>
      </c>
      <c r="F396" s="4">
        <v>375</v>
      </c>
      <c r="G396" s="4">
        <f t="shared" ca="1" si="165"/>
        <v>4</v>
      </c>
      <c r="H396" s="4">
        <f t="shared" ca="1" si="196"/>
        <v>5.5934567901234926</v>
      </c>
      <c r="I396" s="4">
        <f t="shared" ca="1" si="166"/>
        <v>2.9630057803468206E-2</v>
      </c>
      <c r="J396" s="4">
        <f t="shared" ca="1" si="197"/>
        <v>1.5404094769142944</v>
      </c>
      <c r="K396" s="4">
        <f t="shared" ca="1" si="180"/>
        <v>0.65267742481596303</v>
      </c>
      <c r="L396" s="4">
        <f t="shared" ca="1" si="181"/>
        <v>9</v>
      </c>
      <c r="M396" s="4">
        <f t="shared" ca="1" si="167"/>
        <v>-0.56523523036722945</v>
      </c>
      <c r="N396" s="4">
        <f t="shared" ca="1" si="182"/>
        <v>1.688806702994178</v>
      </c>
      <c r="O396" s="4">
        <f t="shared" ca="1" si="183"/>
        <v>7</v>
      </c>
      <c r="P396" s="4">
        <f t="shared" ca="1" si="168"/>
        <v>-0.732745766941857</v>
      </c>
      <c r="Q396" s="4">
        <f t="shared" ca="1" si="184"/>
        <v>0.16751053657462756</v>
      </c>
      <c r="R396" s="4">
        <f t="shared" ca="1" si="185"/>
        <v>1.7079200134889221</v>
      </c>
      <c r="S396" s="4">
        <f t="shared" ca="1" si="186"/>
        <v>241</v>
      </c>
      <c r="T396" s="4">
        <f t="shared" ca="1" si="187"/>
        <v>-1</v>
      </c>
      <c r="U396" s="4">
        <f t="shared" ca="1" si="188"/>
        <v>1.7079200134889221</v>
      </c>
      <c r="V396" s="4">
        <f t="shared" ca="1" si="189"/>
        <v>3.2704704311812218</v>
      </c>
      <c r="Y396" s="4">
        <v>1.5990900000169006</v>
      </c>
      <c r="Z396" s="4">
        <v>-0.25172249998917096</v>
      </c>
      <c r="AA396" s="4">
        <v>1.6718849999932672</v>
      </c>
      <c r="AB396" s="4">
        <v>0.4508425000153693</v>
      </c>
      <c r="AD396" s="4">
        <v>2.0103024999755803</v>
      </c>
      <c r="AE396" s="4">
        <f t="shared" si="169"/>
        <v>0.53530249997635337</v>
      </c>
      <c r="AF396" s="4">
        <v>375</v>
      </c>
      <c r="AG396" s="2">
        <f t="shared" si="190"/>
        <v>70.27999999999976</v>
      </c>
      <c r="AH396" s="4">
        <f t="shared" si="170"/>
        <v>399</v>
      </c>
      <c r="AI396" s="4">
        <f t="shared" si="171"/>
        <v>1</v>
      </c>
      <c r="AJ396" s="2">
        <f t="shared" si="172"/>
        <v>0</v>
      </c>
      <c r="AK396" s="4">
        <v>375</v>
      </c>
      <c r="AL396" s="4">
        <f t="shared" ca="1" si="173"/>
        <v>1.7079200134889221</v>
      </c>
      <c r="AM396" s="4">
        <f t="shared" ca="1" si="174"/>
        <v>3.2704704311812218</v>
      </c>
      <c r="AN396" s="2">
        <f t="shared" si="191"/>
        <v>70.27999999999976</v>
      </c>
      <c r="AO396" s="4">
        <f t="shared" ca="1" si="175"/>
        <v>399</v>
      </c>
      <c r="AP396" s="4">
        <f t="shared" ca="1" si="176"/>
        <v>1</v>
      </c>
      <c r="AQ396" s="2">
        <f t="shared" ca="1" si="177"/>
        <v>0</v>
      </c>
      <c r="AT396" s="10">
        <f t="shared" ca="1" si="192"/>
        <v>0</v>
      </c>
      <c r="AU396" s="10">
        <f t="shared" ca="1" si="193"/>
        <v>0</v>
      </c>
      <c r="AV396" s="10">
        <f t="shared" ca="1" si="194"/>
        <v>0</v>
      </c>
      <c r="AW396" s="10">
        <f t="shared" ca="1" si="195"/>
        <v>0</v>
      </c>
      <c r="AX396" s="10">
        <f t="shared" ca="1" si="178"/>
        <v>1.7079200134889221</v>
      </c>
    </row>
    <row r="397" spans="2:50" x14ac:dyDescent="0.15">
      <c r="B397" s="4">
        <v>0.53530249997635337</v>
      </c>
      <c r="C397" s="4">
        <f t="shared" si="179"/>
        <v>1.1063024999771187</v>
      </c>
      <c r="F397" s="4">
        <v>376</v>
      </c>
      <c r="G397" s="4">
        <f t="shared" ca="1" si="165"/>
        <v>4</v>
      </c>
      <c r="H397" s="4">
        <f t="shared" ca="1" si="196"/>
        <v>5.6099259259259622</v>
      </c>
      <c r="I397" s="4">
        <f t="shared" ca="1" si="166"/>
        <v>2.9630057803468206E-2</v>
      </c>
      <c r="J397" s="4">
        <f t="shared" ca="1" si="197"/>
        <v>1.5700395347177627</v>
      </c>
      <c r="K397" s="4">
        <f t="shared" ca="1" si="180"/>
        <v>1.115908255918328</v>
      </c>
      <c r="L397" s="4">
        <f t="shared" ca="1" si="181"/>
        <v>17</v>
      </c>
      <c r="M397" s="4">
        <f t="shared" ca="1" si="167"/>
        <v>0.75178253072140466</v>
      </c>
      <c r="N397" s="4">
        <f t="shared" ca="1" si="182"/>
        <v>1.042892478042535</v>
      </c>
      <c r="O397" s="4">
        <f t="shared" ca="1" si="183"/>
        <v>11</v>
      </c>
      <c r="P397" s="4">
        <f t="shared" ca="1" si="168"/>
        <v>0.94864836574205469</v>
      </c>
      <c r="Q397" s="4">
        <f t="shared" ca="1" si="184"/>
        <v>1.7004308964634594</v>
      </c>
      <c r="R397" s="4">
        <f t="shared" ca="1" si="185"/>
        <v>3.2704704311812218</v>
      </c>
      <c r="S397" s="4">
        <f t="shared" ca="1" si="186"/>
        <v>241</v>
      </c>
      <c r="T397" s="4">
        <f t="shared" ca="1" si="187"/>
        <v>-1</v>
      </c>
      <c r="U397" s="4">
        <f t="shared" ca="1" si="188"/>
        <v>3.2704704311812218</v>
      </c>
      <c r="V397" s="4">
        <f t="shared" ca="1" si="189"/>
        <v>1.3353722585569177</v>
      </c>
      <c r="Y397" s="4">
        <v>1.4470900000169706</v>
      </c>
      <c r="Z397" s="4">
        <v>0.97827750001044933</v>
      </c>
      <c r="AA397" s="4">
        <v>-0.59711500000858564</v>
      </c>
      <c r="AB397" s="4">
        <v>1.9848425000148495</v>
      </c>
      <c r="AD397" s="4">
        <v>0.53530249997635337</v>
      </c>
      <c r="AE397" s="4">
        <f t="shared" si="169"/>
        <v>1.1063024999771187</v>
      </c>
      <c r="AF397" s="4">
        <v>376</v>
      </c>
      <c r="AG397" s="2">
        <f t="shared" si="190"/>
        <v>70.499999999999758</v>
      </c>
      <c r="AH397" s="4">
        <f t="shared" si="170"/>
        <v>399</v>
      </c>
      <c r="AI397" s="4">
        <f t="shared" si="171"/>
        <v>1</v>
      </c>
      <c r="AJ397" s="2">
        <f t="shared" si="172"/>
        <v>0</v>
      </c>
      <c r="AK397" s="4">
        <v>376</v>
      </c>
      <c r="AL397" s="4">
        <f t="shared" ca="1" si="173"/>
        <v>3.2704704311812218</v>
      </c>
      <c r="AM397" s="4">
        <f t="shared" ca="1" si="174"/>
        <v>1.3353722585569177</v>
      </c>
      <c r="AN397" s="2">
        <f t="shared" si="191"/>
        <v>70.499999999999758</v>
      </c>
      <c r="AO397" s="4">
        <f t="shared" ca="1" si="175"/>
        <v>399</v>
      </c>
      <c r="AP397" s="4">
        <f t="shared" ca="1" si="176"/>
        <v>1</v>
      </c>
      <c r="AQ397" s="2">
        <f t="shared" ca="1" si="177"/>
        <v>0</v>
      </c>
      <c r="AT397" s="10">
        <f t="shared" ca="1" si="192"/>
        <v>0</v>
      </c>
      <c r="AU397" s="10">
        <f t="shared" ca="1" si="193"/>
        <v>0</v>
      </c>
      <c r="AV397" s="10">
        <f t="shared" ca="1" si="194"/>
        <v>0</v>
      </c>
      <c r="AW397" s="10">
        <f t="shared" ca="1" si="195"/>
        <v>0</v>
      </c>
      <c r="AX397" s="10">
        <f t="shared" ca="1" si="178"/>
        <v>3.2704704311812218</v>
      </c>
    </row>
    <row r="398" spans="2:50" x14ac:dyDescent="0.15">
      <c r="B398" s="4">
        <v>1.1063024999771187</v>
      </c>
      <c r="C398" s="4">
        <f t="shared" si="179"/>
        <v>2.8173024999738061</v>
      </c>
      <c r="F398" s="4">
        <v>377</v>
      </c>
      <c r="G398" s="4">
        <f t="shared" ca="1" si="165"/>
        <v>4</v>
      </c>
      <c r="H398" s="4">
        <f t="shared" ca="1" si="196"/>
        <v>5.6263950617284317</v>
      </c>
      <c r="I398" s="4">
        <f t="shared" ca="1" si="166"/>
        <v>2.9630057803468206E-2</v>
      </c>
      <c r="J398" s="4">
        <f t="shared" ca="1" si="197"/>
        <v>1.599669592521231</v>
      </c>
      <c r="K398" s="4">
        <f t="shared" ca="1" si="180"/>
        <v>0.31570463083141975</v>
      </c>
      <c r="L398" s="4">
        <f t="shared" ca="1" si="181"/>
        <v>19</v>
      </c>
      <c r="M398" s="4">
        <f t="shared" ca="1" si="167"/>
        <v>-0.26429733396431332</v>
      </c>
      <c r="N398" s="4">
        <f t="shared" ca="1" si="182"/>
        <v>1.3593524085746702</v>
      </c>
      <c r="O398" s="4">
        <f t="shared" ca="1" si="183"/>
        <v>13</v>
      </c>
      <c r="P398" s="4">
        <f t="shared" ca="1" si="168"/>
        <v>-5.895251338200242E-19</v>
      </c>
      <c r="Q398" s="4">
        <f t="shared" ca="1" si="184"/>
        <v>-0.26429733396431332</v>
      </c>
      <c r="R398" s="4">
        <f t="shared" ca="1" si="185"/>
        <v>1.3353722585569177</v>
      </c>
      <c r="S398" s="4">
        <f t="shared" ca="1" si="186"/>
        <v>241</v>
      </c>
      <c r="T398" s="4">
        <f t="shared" ca="1" si="187"/>
        <v>-1</v>
      </c>
      <c r="U398" s="4">
        <f t="shared" ca="1" si="188"/>
        <v>1.3353722585569177</v>
      </c>
      <c r="V398" s="4">
        <f t="shared" ca="1" si="189"/>
        <v>1.6292996503246868</v>
      </c>
      <c r="Y398" s="4">
        <v>-0.76890999998369125</v>
      </c>
      <c r="Z398" s="4">
        <v>2.3672775000100899</v>
      </c>
      <c r="AA398" s="4">
        <v>0.27588499999353644</v>
      </c>
      <c r="AB398" s="4">
        <v>-0.43815749998543652</v>
      </c>
      <c r="AD398" s="4">
        <v>1.1063024999771187</v>
      </c>
      <c r="AE398" s="4">
        <f t="shared" si="169"/>
        <v>2.8173024999738061</v>
      </c>
      <c r="AF398" s="4">
        <v>377</v>
      </c>
      <c r="AG398" s="2">
        <f t="shared" si="190"/>
        <v>70.719999999999757</v>
      </c>
      <c r="AH398" s="4">
        <f t="shared" si="170"/>
        <v>399</v>
      </c>
      <c r="AI398" s="4">
        <f t="shared" si="171"/>
        <v>1</v>
      </c>
      <c r="AJ398" s="2">
        <f t="shared" si="172"/>
        <v>0</v>
      </c>
      <c r="AK398" s="4">
        <v>377</v>
      </c>
      <c r="AL398" s="4">
        <f t="shared" ca="1" si="173"/>
        <v>1.3353722585569177</v>
      </c>
      <c r="AM398" s="4">
        <f t="shared" ca="1" si="174"/>
        <v>1.6292996503246868</v>
      </c>
      <c r="AN398" s="2">
        <f t="shared" si="191"/>
        <v>70.719999999999757</v>
      </c>
      <c r="AO398" s="4">
        <f t="shared" ca="1" si="175"/>
        <v>399</v>
      </c>
      <c r="AP398" s="4">
        <f t="shared" ca="1" si="176"/>
        <v>1</v>
      </c>
      <c r="AQ398" s="2">
        <f t="shared" ca="1" si="177"/>
        <v>0</v>
      </c>
      <c r="AT398" s="10">
        <f t="shared" ca="1" si="192"/>
        <v>0</v>
      </c>
      <c r="AU398" s="10">
        <f t="shared" ca="1" si="193"/>
        <v>0</v>
      </c>
      <c r="AV398" s="10">
        <f t="shared" ca="1" si="194"/>
        <v>0</v>
      </c>
      <c r="AW398" s="10">
        <f t="shared" ca="1" si="195"/>
        <v>0</v>
      </c>
      <c r="AX398" s="10">
        <f t="shared" ca="1" si="178"/>
        <v>1.3353722585569177</v>
      </c>
    </row>
    <row r="399" spans="2:50" x14ac:dyDescent="0.15">
      <c r="B399" s="4">
        <v>2.8173024999738061</v>
      </c>
      <c r="C399" s="4">
        <f t="shared" si="179"/>
        <v>2.8403024999761328</v>
      </c>
      <c r="F399" s="4">
        <v>378</v>
      </c>
      <c r="G399" s="4">
        <f t="shared" ca="1" si="165"/>
        <v>4</v>
      </c>
      <c r="H399" s="4">
        <f t="shared" ca="1" si="196"/>
        <v>5.6428641975309013</v>
      </c>
      <c r="I399" s="4">
        <f t="shared" ca="1" si="166"/>
        <v>2.9630057803468206E-2</v>
      </c>
      <c r="J399" s="4">
        <f t="shared" ca="1" si="197"/>
        <v>1.6292996503246993</v>
      </c>
      <c r="K399" s="4">
        <f t="shared" ca="1" si="180"/>
        <v>1.3265153211848852</v>
      </c>
      <c r="L399" s="4">
        <f t="shared" ca="1" si="181"/>
        <v>9</v>
      </c>
      <c r="M399" s="4">
        <f t="shared" ca="1" si="167"/>
        <v>5.1994196590848256E-15</v>
      </c>
      <c r="N399" s="4">
        <f t="shared" ca="1" si="182"/>
        <v>1.2061905743903432</v>
      </c>
      <c r="O399" s="4">
        <f t="shared" ca="1" si="183"/>
        <v>14</v>
      </c>
      <c r="P399" s="4">
        <f t="shared" ca="1" si="168"/>
        <v>1.7731580917146614E-14</v>
      </c>
      <c r="Q399" s="4">
        <f t="shared" ca="1" si="184"/>
        <v>-1.2532161258061788E-14</v>
      </c>
      <c r="R399" s="4">
        <f t="shared" ca="1" si="185"/>
        <v>1.6292996503246868</v>
      </c>
      <c r="S399" s="4">
        <f t="shared" ca="1" si="186"/>
        <v>241</v>
      </c>
      <c r="T399" s="4">
        <f t="shared" ca="1" si="187"/>
        <v>-1</v>
      </c>
      <c r="U399" s="4">
        <f t="shared" ca="1" si="188"/>
        <v>1.6292996503246868</v>
      </c>
      <c r="V399" s="4">
        <f t="shared" ca="1" si="189"/>
        <v>2.4232044186412058</v>
      </c>
      <c r="Y399" s="4">
        <v>3.0200900000139086</v>
      </c>
      <c r="Z399" s="4">
        <v>1.9762775000096156</v>
      </c>
      <c r="AA399" s="4">
        <v>0.66488499999195483</v>
      </c>
      <c r="AB399" s="4">
        <v>-0.45015749998356114</v>
      </c>
      <c r="AD399" s="4">
        <v>2.8173024999738061</v>
      </c>
      <c r="AE399" s="4">
        <f t="shared" si="169"/>
        <v>2.8403024999761328</v>
      </c>
      <c r="AF399" s="4">
        <v>378</v>
      </c>
      <c r="AG399" s="2">
        <f t="shared" si="190"/>
        <v>70.939999999999756</v>
      </c>
      <c r="AH399" s="4">
        <f t="shared" si="170"/>
        <v>399</v>
      </c>
      <c r="AI399" s="4">
        <f t="shared" si="171"/>
        <v>1</v>
      </c>
      <c r="AJ399" s="2">
        <f t="shared" si="172"/>
        <v>0</v>
      </c>
      <c r="AK399" s="4">
        <v>378</v>
      </c>
      <c r="AL399" s="4">
        <f t="shared" ca="1" si="173"/>
        <v>1.6292996503246868</v>
      </c>
      <c r="AM399" s="4">
        <f t="shared" ca="1" si="174"/>
        <v>2.4232044186412058</v>
      </c>
      <c r="AN399" s="2">
        <f t="shared" si="191"/>
        <v>70.939999999999756</v>
      </c>
      <c r="AO399" s="4">
        <f t="shared" ca="1" si="175"/>
        <v>399</v>
      </c>
      <c r="AP399" s="4">
        <f t="shared" ca="1" si="176"/>
        <v>1</v>
      </c>
      <c r="AQ399" s="2">
        <f t="shared" ca="1" si="177"/>
        <v>0</v>
      </c>
      <c r="AT399" s="10">
        <f t="shared" ca="1" si="192"/>
        <v>0</v>
      </c>
      <c r="AU399" s="10">
        <f t="shared" ca="1" si="193"/>
        <v>0</v>
      </c>
      <c r="AV399" s="10">
        <f t="shared" ca="1" si="194"/>
        <v>0</v>
      </c>
      <c r="AW399" s="10">
        <f t="shared" ca="1" si="195"/>
        <v>0</v>
      </c>
      <c r="AX399" s="10">
        <f t="shared" ca="1" si="178"/>
        <v>1.6292996503246868</v>
      </c>
    </row>
    <row r="400" spans="2:50" x14ac:dyDescent="0.15">
      <c r="B400" s="4">
        <v>2.8403024999761328</v>
      </c>
      <c r="C400" s="4">
        <f t="shared" si="179"/>
        <v>1.3803024999745617</v>
      </c>
      <c r="F400" s="4">
        <v>379</v>
      </c>
      <c r="G400" s="4">
        <f t="shared" ca="1" si="165"/>
        <v>4</v>
      </c>
      <c r="H400" s="4">
        <f t="shared" ca="1" si="196"/>
        <v>5.6593333333333709</v>
      </c>
      <c r="I400" s="4">
        <f t="shared" ca="1" si="166"/>
        <v>2.9630057803468206E-2</v>
      </c>
      <c r="J400" s="4">
        <f t="shared" ca="1" si="197"/>
        <v>1.6589297081281675</v>
      </c>
      <c r="K400" s="4">
        <f t="shared" ca="1" si="180"/>
        <v>0.8817984468500355</v>
      </c>
      <c r="L400" s="4">
        <f t="shared" ca="1" si="181"/>
        <v>10</v>
      </c>
      <c r="M400" s="4">
        <f t="shared" ca="1" si="167"/>
        <v>-0.51830812255287839</v>
      </c>
      <c r="N400" s="4">
        <f t="shared" ca="1" si="182"/>
        <v>1.6404850173302783</v>
      </c>
      <c r="O400" s="4">
        <f t="shared" ca="1" si="183"/>
        <v>7</v>
      </c>
      <c r="P400" s="4">
        <f t="shared" ca="1" si="168"/>
        <v>1.2825828330659166</v>
      </c>
      <c r="Q400" s="4">
        <f t="shared" ca="1" si="184"/>
        <v>0.76427471051303819</v>
      </c>
      <c r="R400" s="4">
        <f t="shared" ca="1" si="185"/>
        <v>2.4232044186412058</v>
      </c>
      <c r="S400" s="4">
        <f t="shared" ca="1" si="186"/>
        <v>241</v>
      </c>
      <c r="T400" s="4">
        <f t="shared" ca="1" si="187"/>
        <v>-1</v>
      </c>
      <c r="U400" s="4">
        <f t="shared" ca="1" si="188"/>
        <v>2.4232044186412058</v>
      </c>
      <c r="V400" s="4">
        <f t="shared" ca="1" si="189"/>
        <v>2.2958797070216637</v>
      </c>
      <c r="Y400" s="4">
        <v>2.0210900000137144</v>
      </c>
      <c r="Z400" s="4">
        <v>1.8672775000112551</v>
      </c>
      <c r="AA400" s="4">
        <v>0.54388499999191708</v>
      </c>
      <c r="AB400" s="4">
        <v>2.4908425000162993</v>
      </c>
      <c r="AD400" s="4">
        <v>2.8403024999761328</v>
      </c>
      <c r="AE400" s="4">
        <f t="shared" si="169"/>
        <v>1.3803024999745617</v>
      </c>
      <c r="AF400" s="4">
        <v>379</v>
      </c>
      <c r="AG400" s="2">
        <f t="shared" si="190"/>
        <v>71.159999999999755</v>
      </c>
      <c r="AH400" s="4">
        <f t="shared" si="170"/>
        <v>399</v>
      </c>
      <c r="AI400" s="4">
        <f t="shared" si="171"/>
        <v>1</v>
      </c>
      <c r="AJ400" s="2">
        <f t="shared" si="172"/>
        <v>0</v>
      </c>
      <c r="AK400" s="4">
        <v>379</v>
      </c>
      <c r="AL400" s="4">
        <f t="shared" ca="1" si="173"/>
        <v>2.4232044186412058</v>
      </c>
      <c r="AM400" s="4">
        <f t="shared" ca="1" si="174"/>
        <v>2.2958797070216637</v>
      </c>
      <c r="AN400" s="2">
        <f t="shared" si="191"/>
        <v>71.159999999999755</v>
      </c>
      <c r="AO400" s="4">
        <f t="shared" ca="1" si="175"/>
        <v>399</v>
      </c>
      <c r="AP400" s="4">
        <f t="shared" ca="1" si="176"/>
        <v>1</v>
      </c>
      <c r="AQ400" s="2">
        <f t="shared" ca="1" si="177"/>
        <v>0</v>
      </c>
      <c r="AT400" s="10">
        <f t="shared" ca="1" si="192"/>
        <v>0</v>
      </c>
      <c r="AU400" s="10">
        <f t="shared" ca="1" si="193"/>
        <v>0</v>
      </c>
      <c r="AV400" s="10">
        <f t="shared" ca="1" si="194"/>
        <v>0</v>
      </c>
      <c r="AW400" s="10">
        <f t="shared" ca="1" si="195"/>
        <v>0</v>
      </c>
      <c r="AX400" s="10">
        <f t="shared" ca="1" si="178"/>
        <v>2.4232044186412058</v>
      </c>
    </row>
    <row r="401" spans="2:50" x14ac:dyDescent="0.15">
      <c r="B401" s="4">
        <v>1.3803024999745617</v>
      </c>
      <c r="C401" s="4">
        <f t="shared" si="179"/>
        <v>2.8813024999756465</v>
      </c>
      <c r="F401" s="4">
        <v>380</v>
      </c>
      <c r="G401" s="4">
        <f t="shared" ca="1" si="165"/>
        <v>4</v>
      </c>
      <c r="H401" s="4">
        <f t="shared" ca="1" si="196"/>
        <v>5.6758024691358404</v>
      </c>
      <c r="I401" s="4">
        <f t="shared" ca="1" si="166"/>
        <v>2.9630057803468206E-2</v>
      </c>
      <c r="J401" s="4">
        <f t="shared" ca="1" si="197"/>
        <v>1.6885597659316358</v>
      </c>
      <c r="K401" s="4">
        <f t="shared" ca="1" si="180"/>
        <v>0.62293830497774372</v>
      </c>
      <c r="L401" s="4">
        <f t="shared" ca="1" si="181"/>
        <v>7</v>
      </c>
      <c r="M401" s="4">
        <f t="shared" ca="1" si="167"/>
        <v>0.60731994109003373</v>
      </c>
      <c r="N401" s="4">
        <f t="shared" ca="1" si="182"/>
        <v>1.1457749048346813</v>
      </c>
      <c r="O401" s="4">
        <f t="shared" ca="1" si="183"/>
        <v>10</v>
      </c>
      <c r="P401" s="4">
        <f t="shared" ca="1" si="168"/>
        <v>5.6139836160123222E-15</v>
      </c>
      <c r="Q401" s="4">
        <f t="shared" ca="1" si="184"/>
        <v>0.60731994109002807</v>
      </c>
      <c r="R401" s="4">
        <f t="shared" ca="1" si="185"/>
        <v>2.2958797070216637</v>
      </c>
      <c r="S401" s="4">
        <f t="shared" ca="1" si="186"/>
        <v>241</v>
      </c>
      <c r="T401" s="4">
        <f t="shared" ca="1" si="187"/>
        <v>-1</v>
      </c>
      <c r="U401" s="4">
        <f t="shared" ca="1" si="188"/>
        <v>2.2958797070216637</v>
      </c>
      <c r="V401" s="4">
        <f t="shared" ca="1" si="189"/>
        <v>1.2306188758639727</v>
      </c>
      <c r="Y401" s="4">
        <v>1.6150900000155843</v>
      </c>
      <c r="Z401" s="4">
        <v>0.75227750000905758</v>
      </c>
      <c r="AA401" s="4">
        <v>0.54488499999294504</v>
      </c>
      <c r="AB401" s="4">
        <v>-0.51215749998334559</v>
      </c>
      <c r="AD401" s="4">
        <v>1.3803024999745617</v>
      </c>
      <c r="AE401" s="4">
        <f t="shared" si="169"/>
        <v>2.8813024999756465</v>
      </c>
      <c r="AF401" s="4">
        <v>380</v>
      </c>
      <c r="AG401" s="2">
        <f t="shared" si="190"/>
        <v>71.379999999999754</v>
      </c>
      <c r="AH401" s="4">
        <f t="shared" si="170"/>
        <v>399</v>
      </c>
      <c r="AI401" s="4">
        <f t="shared" si="171"/>
        <v>1</v>
      </c>
      <c r="AJ401" s="2">
        <f t="shared" si="172"/>
        <v>0</v>
      </c>
      <c r="AK401" s="4">
        <v>380</v>
      </c>
      <c r="AL401" s="4">
        <f t="shared" ca="1" si="173"/>
        <v>2.2958797070216637</v>
      </c>
      <c r="AM401" s="4">
        <f t="shared" ca="1" si="174"/>
        <v>1.2306188758639727</v>
      </c>
      <c r="AN401" s="2">
        <f t="shared" si="191"/>
        <v>71.379999999999754</v>
      </c>
      <c r="AO401" s="4">
        <f t="shared" ca="1" si="175"/>
        <v>399</v>
      </c>
      <c r="AP401" s="4">
        <f t="shared" ca="1" si="176"/>
        <v>1</v>
      </c>
      <c r="AQ401" s="2">
        <f t="shared" ca="1" si="177"/>
        <v>0</v>
      </c>
      <c r="AT401" s="10">
        <f t="shared" ca="1" si="192"/>
        <v>0</v>
      </c>
      <c r="AU401" s="10">
        <f t="shared" ca="1" si="193"/>
        <v>0</v>
      </c>
      <c r="AV401" s="10">
        <f t="shared" ca="1" si="194"/>
        <v>0</v>
      </c>
      <c r="AW401" s="10">
        <f t="shared" ca="1" si="195"/>
        <v>0</v>
      </c>
      <c r="AX401" s="10">
        <f t="shared" ca="1" si="178"/>
        <v>2.2958797070216637</v>
      </c>
    </row>
    <row r="402" spans="2:50" x14ac:dyDescent="0.15">
      <c r="B402" s="4">
        <v>2.8813024999756465</v>
      </c>
      <c r="C402" s="4">
        <f t="shared" si="179"/>
        <v>3.2253024999739921</v>
      </c>
      <c r="F402" s="4">
        <v>381</v>
      </c>
      <c r="G402" s="4">
        <f t="shared" ca="1" si="165"/>
        <v>4</v>
      </c>
      <c r="H402" s="4">
        <f t="shared" ca="1" si="196"/>
        <v>5.69227160493831</v>
      </c>
      <c r="I402" s="4">
        <f t="shared" ca="1" si="166"/>
        <v>2.9630057803468206E-2</v>
      </c>
      <c r="J402" s="4">
        <f t="shared" ca="1" si="197"/>
        <v>1.7181898237351041</v>
      </c>
      <c r="K402" s="4">
        <f t="shared" ca="1" si="180"/>
        <v>1.1329079128900283</v>
      </c>
      <c r="L402" s="4">
        <f t="shared" ca="1" si="181"/>
        <v>12</v>
      </c>
      <c r="M402" s="4">
        <f t="shared" ca="1" si="167"/>
        <v>-1.1329079128900283</v>
      </c>
      <c r="N402" s="4">
        <f t="shared" ca="1" si="182"/>
        <v>1.0979128219055336</v>
      </c>
      <c r="O402" s="4">
        <f t="shared" ca="1" si="183"/>
        <v>15</v>
      </c>
      <c r="P402" s="4">
        <f t="shared" ca="1" si="168"/>
        <v>0.64533696501889704</v>
      </c>
      <c r="Q402" s="4">
        <f t="shared" ca="1" si="184"/>
        <v>-0.48757094787113131</v>
      </c>
      <c r="R402" s="4">
        <f t="shared" ca="1" si="185"/>
        <v>1.2306188758639727</v>
      </c>
      <c r="S402" s="4">
        <f t="shared" ca="1" si="186"/>
        <v>241</v>
      </c>
      <c r="T402" s="4">
        <f t="shared" ca="1" si="187"/>
        <v>-1</v>
      </c>
      <c r="U402" s="4">
        <f t="shared" ca="1" si="188"/>
        <v>1.2306188758639727</v>
      </c>
      <c r="V402" s="4">
        <f t="shared" ca="1" si="189"/>
        <v>1.6166882304225685</v>
      </c>
      <c r="Y402" s="4">
        <v>1.7350900000145941</v>
      </c>
      <c r="Z402" s="4">
        <v>1.0672775000095669</v>
      </c>
      <c r="AA402" s="4">
        <v>1.6768849999913016</v>
      </c>
      <c r="AB402" s="4">
        <v>2.710842500015076</v>
      </c>
      <c r="AD402" s="4">
        <v>2.8813024999756465</v>
      </c>
      <c r="AE402" s="4">
        <f t="shared" si="169"/>
        <v>3.2253024999739921</v>
      </c>
      <c r="AF402" s="4">
        <v>381</v>
      </c>
      <c r="AG402" s="2">
        <f t="shared" si="190"/>
        <v>71.599999999999753</v>
      </c>
      <c r="AH402" s="4">
        <f t="shared" si="170"/>
        <v>399</v>
      </c>
      <c r="AI402" s="4">
        <f t="shared" si="171"/>
        <v>1</v>
      </c>
      <c r="AJ402" s="2">
        <f t="shared" si="172"/>
        <v>0</v>
      </c>
      <c r="AK402" s="4">
        <v>381</v>
      </c>
      <c r="AL402" s="4">
        <f t="shared" ca="1" si="173"/>
        <v>1.2306188758639727</v>
      </c>
      <c r="AM402" s="4">
        <f t="shared" ca="1" si="174"/>
        <v>1.6166882304225685</v>
      </c>
      <c r="AN402" s="2">
        <f t="shared" si="191"/>
        <v>71.599999999999753</v>
      </c>
      <c r="AO402" s="4">
        <f t="shared" ca="1" si="175"/>
        <v>399</v>
      </c>
      <c r="AP402" s="4">
        <f t="shared" ca="1" si="176"/>
        <v>1</v>
      </c>
      <c r="AQ402" s="2">
        <f t="shared" ca="1" si="177"/>
        <v>0</v>
      </c>
      <c r="AT402" s="10">
        <f t="shared" ca="1" si="192"/>
        <v>0</v>
      </c>
      <c r="AU402" s="10">
        <f t="shared" ca="1" si="193"/>
        <v>0</v>
      </c>
      <c r="AV402" s="10">
        <f t="shared" ca="1" si="194"/>
        <v>0</v>
      </c>
      <c r="AW402" s="10">
        <f t="shared" ca="1" si="195"/>
        <v>0</v>
      </c>
      <c r="AX402" s="10">
        <f t="shared" ca="1" si="178"/>
        <v>1.2306188758639727</v>
      </c>
    </row>
    <row r="403" spans="2:50" x14ac:dyDescent="0.15">
      <c r="B403" s="4">
        <v>3.2253024999739921</v>
      </c>
      <c r="C403" s="4">
        <f t="shared" si="179"/>
        <v>4.655302499976699</v>
      </c>
      <c r="F403" s="4">
        <v>382</v>
      </c>
      <c r="G403" s="4">
        <f t="shared" ca="1" si="165"/>
        <v>4</v>
      </c>
      <c r="H403" s="4">
        <f t="shared" ca="1" si="196"/>
        <v>5.7087407407407795</v>
      </c>
      <c r="I403" s="4">
        <f t="shared" ca="1" si="166"/>
        <v>2.9630057803468206E-2</v>
      </c>
      <c r="J403" s="4">
        <f t="shared" ca="1" si="197"/>
        <v>1.7478198815385724</v>
      </c>
      <c r="K403" s="4">
        <f t="shared" ca="1" si="180"/>
        <v>1.1789168918373043</v>
      </c>
      <c r="L403" s="4">
        <f t="shared" ca="1" si="181"/>
        <v>7</v>
      </c>
      <c r="M403" s="4">
        <f t="shared" ca="1" si="167"/>
        <v>-0.51151286913922034</v>
      </c>
      <c r="N403" s="4">
        <f t="shared" ca="1" si="182"/>
        <v>0.39016342979856694</v>
      </c>
      <c r="O403" s="4">
        <f t="shared" ca="1" si="183"/>
        <v>14</v>
      </c>
      <c r="P403" s="4">
        <f t="shared" ca="1" si="168"/>
        <v>0.38038121802321634</v>
      </c>
      <c r="Q403" s="4">
        <f t="shared" ca="1" si="184"/>
        <v>-0.131131651116004</v>
      </c>
      <c r="R403" s="4">
        <f t="shared" ca="1" si="185"/>
        <v>1.6166882304225685</v>
      </c>
      <c r="S403" s="4">
        <f t="shared" ca="1" si="186"/>
        <v>241</v>
      </c>
      <c r="T403" s="4">
        <f t="shared" ca="1" si="187"/>
        <v>-1</v>
      </c>
      <c r="U403" s="4">
        <f t="shared" ca="1" si="188"/>
        <v>1.6166882304225685</v>
      </c>
      <c r="V403" s="4">
        <f t="shared" ca="1" si="189"/>
        <v>-1.1102945961565076</v>
      </c>
      <c r="Y403" s="4">
        <v>0.31109000001450227</v>
      </c>
      <c r="Z403" s="4">
        <v>0.42027750000883657</v>
      </c>
      <c r="AA403" s="4">
        <v>0.75388499999107239</v>
      </c>
      <c r="AB403" s="4">
        <v>1.5778425000156915</v>
      </c>
      <c r="AD403" s="4">
        <v>3.2253024999739921</v>
      </c>
      <c r="AE403" s="4">
        <f t="shared" si="169"/>
        <v>4.655302499976699</v>
      </c>
      <c r="AF403" s="4">
        <v>382</v>
      </c>
      <c r="AG403" s="2">
        <f t="shared" si="190"/>
        <v>71.819999999999752</v>
      </c>
      <c r="AH403" s="4">
        <f t="shared" si="170"/>
        <v>399</v>
      </c>
      <c r="AI403" s="4">
        <f t="shared" si="171"/>
        <v>1</v>
      </c>
      <c r="AJ403" s="2">
        <f t="shared" si="172"/>
        <v>0</v>
      </c>
      <c r="AK403" s="4">
        <v>382</v>
      </c>
      <c r="AL403" s="4">
        <f t="shared" ca="1" si="173"/>
        <v>1.6166882304225685</v>
      </c>
      <c r="AM403" s="4">
        <f t="shared" ca="1" si="174"/>
        <v>-1.1102945961565076</v>
      </c>
      <c r="AN403" s="2">
        <f t="shared" si="191"/>
        <v>71.819999999999752</v>
      </c>
      <c r="AO403" s="4">
        <f t="shared" ca="1" si="175"/>
        <v>399</v>
      </c>
      <c r="AP403" s="4">
        <f t="shared" ca="1" si="176"/>
        <v>1</v>
      </c>
      <c r="AQ403" s="2">
        <f t="shared" ca="1" si="177"/>
        <v>0</v>
      </c>
      <c r="AT403" s="10">
        <f t="shared" ca="1" si="192"/>
        <v>0</v>
      </c>
      <c r="AU403" s="10">
        <f t="shared" ca="1" si="193"/>
        <v>0</v>
      </c>
      <c r="AV403" s="10">
        <f t="shared" ca="1" si="194"/>
        <v>0</v>
      </c>
      <c r="AW403" s="10">
        <f t="shared" ca="1" si="195"/>
        <v>0</v>
      </c>
      <c r="AX403" s="10">
        <f t="shared" ca="1" si="178"/>
        <v>1.6166882304225685</v>
      </c>
    </row>
    <row r="404" spans="2:50" x14ac:dyDescent="0.15">
      <c r="B404" s="4">
        <v>4.655302499976699</v>
      </c>
      <c r="C404" s="4">
        <f t="shared" si="179"/>
        <v>1.9973024999764277</v>
      </c>
      <c r="F404" s="4">
        <v>383</v>
      </c>
      <c r="G404" s="4">
        <f t="shared" ca="1" si="165"/>
        <v>4</v>
      </c>
      <c r="H404" s="4">
        <f t="shared" ca="1" si="196"/>
        <v>5.7252098765432491</v>
      </c>
      <c r="I404" s="4">
        <f t="shared" ca="1" si="166"/>
        <v>2.9630057803468206E-2</v>
      </c>
      <c r="J404" s="4">
        <f t="shared" ca="1" si="197"/>
        <v>1.7774499393420407</v>
      </c>
      <c r="K404" s="4">
        <f t="shared" ca="1" si="180"/>
        <v>1.1221539428623761</v>
      </c>
      <c r="L404" s="4">
        <f t="shared" ca="1" si="181"/>
        <v>4</v>
      </c>
      <c r="M404" s="4">
        <f t="shared" ca="1" si="167"/>
        <v>-1.1221539428623761</v>
      </c>
      <c r="N404" s="4">
        <f t="shared" ca="1" si="182"/>
        <v>1.7655905926361719</v>
      </c>
      <c r="O404" s="4">
        <f t="shared" ca="1" si="183"/>
        <v>4</v>
      </c>
      <c r="P404" s="4">
        <f t="shared" ca="1" si="168"/>
        <v>-1.7655905926361719</v>
      </c>
      <c r="Q404" s="4">
        <f t="shared" ca="1" si="184"/>
        <v>-2.8877445354985483</v>
      </c>
      <c r="R404" s="4">
        <f t="shared" ca="1" si="185"/>
        <v>-1.1102945961565076</v>
      </c>
      <c r="S404" s="4">
        <f t="shared" ca="1" si="186"/>
        <v>241</v>
      </c>
      <c r="T404" s="4">
        <f t="shared" ca="1" si="187"/>
        <v>-1</v>
      </c>
      <c r="U404" s="4">
        <f t="shared" ca="1" si="188"/>
        <v>-1.1102945961565076</v>
      </c>
      <c r="V404" s="4">
        <f t="shared" ca="1" si="189"/>
        <v>1.8266759396349732</v>
      </c>
      <c r="Y404" s="4">
        <v>1.7110900000147922</v>
      </c>
      <c r="Z404" s="4">
        <v>0.44127750000910737</v>
      </c>
      <c r="AA404" s="4">
        <v>-0.25411500000771525</v>
      </c>
      <c r="AB404" s="4">
        <v>2.3058425000144211</v>
      </c>
      <c r="AD404" s="4">
        <v>4.655302499976699</v>
      </c>
      <c r="AE404" s="4">
        <f t="shared" si="169"/>
        <v>1.9973024999764277</v>
      </c>
      <c r="AF404" s="4">
        <v>383</v>
      </c>
      <c r="AG404" s="2">
        <f t="shared" si="190"/>
        <v>72.03999999999975</v>
      </c>
      <c r="AH404" s="4">
        <f t="shared" si="170"/>
        <v>399</v>
      </c>
      <c r="AI404" s="4">
        <f t="shared" si="171"/>
        <v>1</v>
      </c>
      <c r="AJ404" s="2">
        <f t="shared" si="172"/>
        <v>0</v>
      </c>
      <c r="AK404" s="4">
        <v>383</v>
      </c>
      <c r="AL404" s="4">
        <f t="shared" ca="1" si="173"/>
        <v>-1.1102945961565076</v>
      </c>
      <c r="AM404" s="4">
        <f t="shared" ca="1" si="174"/>
        <v>1.8266759396349732</v>
      </c>
      <c r="AN404" s="2">
        <f t="shared" si="191"/>
        <v>72.03999999999975</v>
      </c>
      <c r="AO404" s="4">
        <f t="shared" ca="1" si="175"/>
        <v>399</v>
      </c>
      <c r="AP404" s="4">
        <f t="shared" ca="1" si="176"/>
        <v>1</v>
      </c>
      <c r="AQ404" s="2">
        <f t="shared" ca="1" si="177"/>
        <v>0</v>
      </c>
      <c r="AT404" s="10">
        <f t="shared" ca="1" si="192"/>
        <v>0</v>
      </c>
      <c r="AU404" s="10">
        <f t="shared" ca="1" si="193"/>
        <v>0</v>
      </c>
      <c r="AV404" s="10">
        <f t="shared" ca="1" si="194"/>
        <v>0</v>
      </c>
      <c r="AW404" s="10">
        <f t="shared" ca="1" si="195"/>
        <v>0</v>
      </c>
      <c r="AX404" s="10">
        <f t="shared" ca="1" si="178"/>
        <v>-1.1102945961565076</v>
      </c>
    </row>
    <row r="405" spans="2:50" x14ac:dyDescent="0.15">
      <c r="B405" s="4">
        <v>1.9973024999764277</v>
      </c>
      <c r="C405" s="4">
        <f t="shared" si="179"/>
        <v>2.7513024999770153</v>
      </c>
      <c r="F405" s="4">
        <v>384</v>
      </c>
      <c r="G405" s="4">
        <f t="shared" ca="1" si="165"/>
        <v>4</v>
      </c>
      <c r="H405" s="4">
        <f t="shared" ca="1" si="196"/>
        <v>5.7416790123457186</v>
      </c>
      <c r="I405" s="4">
        <f t="shared" ca="1" si="166"/>
        <v>2.9630057803468206E-2</v>
      </c>
      <c r="J405" s="4">
        <f t="shared" ca="1" si="197"/>
        <v>1.8070799971455089</v>
      </c>
      <c r="K405" s="4">
        <f t="shared" ca="1" si="180"/>
        <v>0.48921235811287023</v>
      </c>
      <c r="L405" s="4">
        <f t="shared" ca="1" si="181"/>
        <v>15</v>
      </c>
      <c r="M405" s="4">
        <f t="shared" ca="1" si="167"/>
        <v>-0.28755180933796665</v>
      </c>
      <c r="N405" s="4">
        <f t="shared" ca="1" si="182"/>
        <v>0.31684306536661688</v>
      </c>
      <c r="O405" s="4">
        <f t="shared" ca="1" si="183"/>
        <v>19</v>
      </c>
      <c r="P405" s="4">
        <f t="shared" ca="1" si="168"/>
        <v>0.30714775182743098</v>
      </c>
      <c r="Q405" s="4">
        <f t="shared" ca="1" si="184"/>
        <v>1.9595942489464335E-2</v>
      </c>
      <c r="R405" s="4">
        <f t="shared" ca="1" si="185"/>
        <v>1.8266759396349732</v>
      </c>
      <c r="S405" s="4">
        <f t="shared" ca="1" si="186"/>
        <v>241</v>
      </c>
      <c r="T405" s="4">
        <f t="shared" ca="1" si="187"/>
        <v>-1</v>
      </c>
      <c r="U405" s="4">
        <f t="shared" ca="1" si="188"/>
        <v>1.8266759396349732</v>
      </c>
      <c r="V405" s="4">
        <f t="shared" ca="1" si="189"/>
        <v>1.1699748216652277</v>
      </c>
      <c r="Y405" s="4">
        <v>1.3340900000144984</v>
      </c>
      <c r="Z405" s="4">
        <v>1.5212775000108536</v>
      </c>
      <c r="AA405" s="4">
        <v>1.2918849999934423</v>
      </c>
      <c r="AB405" s="4">
        <v>1.6968425000136733</v>
      </c>
      <c r="AD405" s="4">
        <v>1.9973024999764277</v>
      </c>
      <c r="AE405" s="4">
        <f t="shared" si="169"/>
        <v>2.7513024999770153</v>
      </c>
      <c r="AF405" s="4">
        <v>384</v>
      </c>
      <c r="AG405" s="2">
        <f t="shared" si="190"/>
        <v>72.259999999999749</v>
      </c>
      <c r="AH405" s="4">
        <f t="shared" si="170"/>
        <v>399</v>
      </c>
      <c r="AI405" s="4">
        <f t="shared" si="171"/>
        <v>1</v>
      </c>
      <c r="AJ405" s="2">
        <f t="shared" si="172"/>
        <v>0</v>
      </c>
      <c r="AK405" s="4">
        <v>384</v>
      </c>
      <c r="AL405" s="4">
        <f t="shared" ca="1" si="173"/>
        <v>1.8266759396349732</v>
      </c>
      <c r="AM405" s="4">
        <f t="shared" ca="1" si="174"/>
        <v>1.1699748216652277</v>
      </c>
      <c r="AN405" s="2">
        <f t="shared" si="191"/>
        <v>72.259999999999749</v>
      </c>
      <c r="AO405" s="4">
        <f t="shared" ca="1" si="175"/>
        <v>399</v>
      </c>
      <c r="AP405" s="4">
        <f t="shared" ca="1" si="176"/>
        <v>1</v>
      </c>
      <c r="AQ405" s="2">
        <f t="shared" ca="1" si="177"/>
        <v>0</v>
      </c>
      <c r="AT405" s="10">
        <f t="shared" ca="1" si="192"/>
        <v>0</v>
      </c>
      <c r="AU405" s="10">
        <f t="shared" ca="1" si="193"/>
        <v>0</v>
      </c>
      <c r="AV405" s="10">
        <f t="shared" ca="1" si="194"/>
        <v>0</v>
      </c>
      <c r="AW405" s="10">
        <f t="shared" ca="1" si="195"/>
        <v>0</v>
      </c>
      <c r="AX405" s="10">
        <f t="shared" ca="1" si="178"/>
        <v>1.8266759396349732</v>
      </c>
    </row>
    <row r="406" spans="2:50" x14ac:dyDescent="0.15">
      <c r="B406" s="4">
        <v>2.7513024999770153</v>
      </c>
      <c r="C406" s="4">
        <f t="shared" si="179"/>
        <v>3.1703024999742979</v>
      </c>
      <c r="F406" s="4">
        <v>385</v>
      </c>
      <c r="G406" s="4">
        <f t="shared" ref="G406:G421" ca="1" si="198">IF(AND(F406&gt;=$I$8,F406&lt;$I$9),1,IF(AND(F406&gt;=$I$9,F406&lt;$I$10),2,IF(AND(F406&gt;=$I$10,F406&lt;$I$11),3,IF(AND(F406&gt;=$I$11,F406&lt;=$I$12),4,0))))</f>
        <v>4</v>
      </c>
      <c r="H406" s="4">
        <f t="shared" ca="1" si="196"/>
        <v>5.7581481481481882</v>
      </c>
      <c r="I406" s="4">
        <f t="shared" ref="I406:I421" ca="1" si="199">IF(AND(F406&gt;=$I$8,F406&lt;$I$9),$K$9,IF(AND(F406&gt;=$I$9,F406&lt;$I$10),$K$10,IF(AND(F406&gt;=$I$10,F406&lt;$I$11),$K$11,IF(AND(F406&gt;=$I$11,F406&lt;=$I$12),$K$12,0))))</f>
        <v>2.9630057803468206E-2</v>
      </c>
      <c r="J406" s="4">
        <f t="shared" ca="1" si="197"/>
        <v>1.8367100549489772</v>
      </c>
      <c r="K406" s="4">
        <f t="shared" ca="1" si="180"/>
        <v>1.6297720426608571</v>
      </c>
      <c r="L406" s="4">
        <f t="shared" ca="1" si="181"/>
        <v>12</v>
      </c>
      <c r="M406" s="4">
        <f t="shared" ref="M406:M421" ca="1" si="200">K406*SIN(2*PI()*F406/L406)</f>
        <v>0.81488602133044175</v>
      </c>
      <c r="N406" s="4">
        <f t="shared" ca="1" si="182"/>
        <v>1.7108288603771526</v>
      </c>
      <c r="O406" s="4">
        <f t="shared" ca="1" si="183"/>
        <v>15</v>
      </c>
      <c r="P406" s="4">
        <f t="shared" ref="P406:P421" ca="1" si="201">N406*SIN(2*PI()*F406/O406)</f>
        <v>-1.4816212546141914</v>
      </c>
      <c r="Q406" s="4">
        <f t="shared" ca="1" si="184"/>
        <v>-0.66673523328374962</v>
      </c>
      <c r="R406" s="4">
        <f t="shared" ca="1" si="185"/>
        <v>1.1699748216652277</v>
      </c>
      <c r="S406" s="4">
        <f t="shared" ca="1" si="186"/>
        <v>241</v>
      </c>
      <c r="T406" s="4">
        <f t="shared" ca="1" si="187"/>
        <v>-1</v>
      </c>
      <c r="U406" s="4">
        <f t="shared" ca="1" si="188"/>
        <v>1.1699748216652277</v>
      </c>
      <c r="V406" s="4">
        <f t="shared" ca="1" si="189"/>
        <v>0.81291410670594488</v>
      </c>
      <c r="Y406" s="4">
        <v>3.288090000015842</v>
      </c>
      <c r="Z406" s="4">
        <v>0.15227750001045592</v>
      </c>
      <c r="AA406" s="4">
        <v>2.2688849999923377</v>
      </c>
      <c r="AB406" s="4">
        <v>-0.23015749998478441</v>
      </c>
      <c r="AD406" s="4">
        <v>2.7513024999770153</v>
      </c>
      <c r="AE406" s="4">
        <f t="shared" ref="AE406:AE420" si="202">AD407</f>
        <v>3.1703024999742979</v>
      </c>
      <c r="AF406" s="4">
        <v>385</v>
      </c>
      <c r="AG406" s="2">
        <f t="shared" si="190"/>
        <v>72.479999999999748</v>
      </c>
      <c r="AH406" s="4">
        <f t="shared" ref="AH406:AH421" si="203">COUNTIFS($AD$22:$AD$420,"&lt;"&amp;AG406,$AE$22:$AE$420,"&lt;"&amp;AG406)</f>
        <v>399</v>
      </c>
      <c r="AI406" s="4">
        <f t="shared" ref="AI406:AI421" si="204">AH406/$AH$421</f>
        <v>1</v>
      </c>
      <c r="AJ406" s="2">
        <f t="shared" ref="AJ406:AJ420" si="205">(AI407-AI406)/(AG407-AG406)</f>
        <v>0</v>
      </c>
      <c r="AK406" s="4">
        <v>385</v>
      </c>
      <c r="AL406" s="4">
        <f t="shared" ref="AL406:AL421" ca="1" si="206">U406</f>
        <v>1.1699748216652277</v>
      </c>
      <c r="AM406" s="4">
        <f t="shared" ref="AM406:AM420" ca="1" si="207">AL407</f>
        <v>0.81291410670594488</v>
      </c>
      <c r="AN406" s="2">
        <f t="shared" si="191"/>
        <v>72.479999999999748</v>
      </c>
      <c r="AO406" s="4">
        <f t="shared" ref="AO406:AO421" ca="1" si="208">COUNTIFS($AL$22:$AL$420,"&lt;"&amp;AN406,$AM$22:$AM$420,"&lt;"&amp;AN406)</f>
        <v>399</v>
      </c>
      <c r="AP406" s="4">
        <f t="shared" ref="AP406:AP421" ca="1" si="209">AO406/$AO$421</f>
        <v>1</v>
      </c>
      <c r="AQ406" s="2">
        <f t="shared" ref="AQ406:AQ420" ca="1" si="210">(AP407-AP406)/(AN407-AN406)</f>
        <v>0</v>
      </c>
      <c r="AT406" s="10">
        <f t="shared" ca="1" si="192"/>
        <v>0</v>
      </c>
      <c r="AU406" s="10">
        <f t="shared" ca="1" si="193"/>
        <v>0</v>
      </c>
      <c r="AV406" s="10">
        <f t="shared" ca="1" si="194"/>
        <v>0</v>
      </c>
      <c r="AW406" s="10">
        <f t="shared" ca="1" si="195"/>
        <v>0</v>
      </c>
      <c r="AX406" s="10">
        <f t="shared" ref="AX406:AX421" ca="1" si="211">IF(AW406=0,J406+Q406,J406+AW406)</f>
        <v>1.1699748216652277</v>
      </c>
    </row>
    <row r="407" spans="2:50" x14ac:dyDescent="0.15">
      <c r="B407" s="4">
        <v>3.1703024999742979</v>
      </c>
      <c r="C407" s="4">
        <f t="shared" ref="C407:C421" si="212">B408</f>
        <v>3.2853024999752733</v>
      </c>
      <c r="F407" s="4">
        <v>386</v>
      </c>
      <c r="G407" s="4">
        <f t="shared" ca="1" si="198"/>
        <v>4</v>
      </c>
      <c r="H407" s="4">
        <f t="shared" ca="1" si="196"/>
        <v>5.7746172839506578</v>
      </c>
      <c r="I407" s="4">
        <f t="shared" ca="1" si="199"/>
        <v>2.9630057803468206E-2</v>
      </c>
      <c r="J407" s="4">
        <f t="shared" ca="1" si="197"/>
        <v>1.8663401127524455</v>
      </c>
      <c r="K407" s="4">
        <f t="shared" ref="K407:K421" ca="1" si="213">RAND()*($E$9-$D$9)+$D$9</f>
        <v>0.67288295942835408</v>
      </c>
      <c r="L407" s="4">
        <f t="shared" ref="L407:L421" ca="1" si="214">RANDBETWEEN($D$12,$E$12)</f>
        <v>12</v>
      </c>
      <c r="M407" s="4">
        <f t="shared" ca="1" si="200"/>
        <v>0.58273373663860772</v>
      </c>
      <c r="N407" s="4">
        <f t="shared" ref="N407:N421" ca="1" si="215">RAND()*($E$9-$D$9)+$D$9</f>
        <v>1.6451721679583893</v>
      </c>
      <c r="O407" s="4">
        <f t="shared" ref="O407:O421" ca="1" si="216">RANDBETWEEN($D$13,$E$13)</f>
        <v>15</v>
      </c>
      <c r="P407" s="4">
        <f t="shared" ca="1" si="201"/>
        <v>-1.6361597426851084</v>
      </c>
      <c r="Q407" s="4">
        <f t="shared" ref="Q407:Q421" ca="1" si="217">IF(RAND()&gt;$I$14,M407+P407,M407-P407)</f>
        <v>-1.0534260060465006</v>
      </c>
      <c r="R407" s="4">
        <f t="shared" ref="R407:R421" ca="1" si="218">J407+Q407</f>
        <v>0.81291410670594488</v>
      </c>
      <c r="S407" s="4">
        <f t="shared" ref="S407:S421" ca="1" si="219">IF(AND(F407&gt;=$I$8,F407&lt;$O$8),$P$8,IF(AND(F407&gt;=$T$8,F407&lt;$I$9),$V$8,IF(AND(F407&gt;=$I$9,F407&lt;$I$10),$P$12,IF(AND(F407&gt;=$I$10,F407&lt;$I$11),$S$8,IF(AND(F407&gt;=$I$11,F407&lt;=$I$12),$S$12,0)))))</f>
        <v>241</v>
      </c>
      <c r="T407" s="4">
        <f t="shared" ref="T407:T421" ca="1" si="220">IF(AND(F407&gt;=$I$8,F407&lt;$O$8),$N$10,IF(AND(F407&gt;=$T$8,F407&lt;$I$9),$T$10,IF(AND(F407&gt;=$I$9,F407&lt;$I$10),$N$14,IF(AND(F407&gt;=$I$10,F407&lt;$I$11),$Q$10,IF(AND(F407&gt;=$I$11,F407&lt;=$I$12),$Q$14,0)))))</f>
        <v>-1</v>
      </c>
      <c r="U407" s="4">
        <f t="shared" ref="U407:U421" ca="1" si="221">IF(AND(F407&gt;=$I$8,F407&lt;$O$8,F407=S407,RAND()&lt;T407),$P$9,IF(AND(F407&gt;=$T$8,F407&lt;$I$9,F407=S407,RAND()&lt;T407),$V$9,IF(AND(F407&gt;=$I$9,F407&lt;$I$10,F407=S407,RAND()&lt;T407),$P$13,IF(AND(F407&gt;=$I$10,F407&lt;$I$11,F407=S407,RAND()&lt;T407),$S$9,IF(AND(F407&gt;=$I$11,F407&lt;=$I$12,F407=S407,RAND()&lt;T407),$S$13,R407)))))</f>
        <v>0.81291410670594488</v>
      </c>
      <c r="V407" s="4">
        <f t="shared" ref="V407:V421" ca="1" si="222">U408</f>
        <v>3.1975032799502174</v>
      </c>
      <c r="Y407" s="4">
        <v>1.6650900000136915</v>
      </c>
      <c r="Z407" s="4">
        <v>-9.4722499991206632E-2</v>
      </c>
      <c r="AA407" s="4">
        <v>-0.92411500000721958</v>
      </c>
      <c r="AB407" s="4">
        <v>-0.13415749998557658</v>
      </c>
      <c r="AD407" s="4">
        <v>3.1703024999742979</v>
      </c>
      <c r="AE407" s="4">
        <f t="shared" si="202"/>
        <v>3.2853024999752733</v>
      </c>
      <c r="AF407" s="4">
        <v>386</v>
      </c>
      <c r="AG407" s="2">
        <f t="shared" si="190"/>
        <v>72.699999999999747</v>
      </c>
      <c r="AH407" s="4">
        <f t="shared" si="203"/>
        <v>399</v>
      </c>
      <c r="AI407" s="4">
        <f t="shared" si="204"/>
        <v>1</v>
      </c>
      <c r="AJ407" s="2">
        <f t="shared" si="205"/>
        <v>0</v>
      </c>
      <c r="AK407" s="4">
        <v>386</v>
      </c>
      <c r="AL407" s="4">
        <f t="shared" ca="1" si="206"/>
        <v>0.81291410670594488</v>
      </c>
      <c r="AM407" s="4">
        <f t="shared" ca="1" si="207"/>
        <v>3.1975032799502174</v>
      </c>
      <c r="AN407" s="2">
        <f t="shared" si="191"/>
        <v>72.699999999999747</v>
      </c>
      <c r="AO407" s="4">
        <f t="shared" ca="1" si="208"/>
        <v>399</v>
      </c>
      <c r="AP407" s="4">
        <f t="shared" ca="1" si="209"/>
        <v>1</v>
      </c>
      <c r="AQ407" s="2">
        <f t="shared" ca="1" si="210"/>
        <v>0</v>
      </c>
      <c r="AT407" s="10">
        <f t="shared" ref="AT407:AT421" ca="1" si="223">IF(AND(RAND()&gt;0.95,G407=1),RAND()*10,0)</f>
        <v>0</v>
      </c>
      <c r="AU407" s="10">
        <f t="shared" ref="AU407:AU421" ca="1" si="224">IF(AND(RAND()&gt;0.9,G407=2),RAND()*((-5)-(-10)+(-10)),0)</f>
        <v>0</v>
      </c>
      <c r="AV407" s="10">
        <f t="shared" ref="AV407:AV421" ca="1" si="225">IF(AND(RAND()&gt;0.95,G407=4),RAND()*5,0)</f>
        <v>0</v>
      </c>
      <c r="AW407" s="10">
        <f t="shared" ref="AW407:AW421" ca="1" si="226">SUM(AT407:AV407)</f>
        <v>0</v>
      </c>
      <c r="AX407" s="10">
        <f t="shared" ca="1" si="211"/>
        <v>0.81291410670594488</v>
      </c>
    </row>
    <row r="408" spans="2:50" x14ac:dyDescent="0.15">
      <c r="B408" s="4">
        <v>3.2853024999752733</v>
      </c>
      <c r="C408" s="4">
        <f t="shared" si="212"/>
        <v>2.9963024999766219</v>
      </c>
      <c r="F408" s="4">
        <v>387</v>
      </c>
      <c r="G408" s="4">
        <f t="shared" ca="1" si="198"/>
        <v>4</v>
      </c>
      <c r="H408" s="4">
        <f t="shared" ref="H408:H421" ca="1" si="227">H407+$K$9</f>
        <v>5.7910864197531273</v>
      </c>
      <c r="I408" s="4">
        <f t="shared" ca="1" si="199"/>
        <v>2.9630057803468206E-2</v>
      </c>
      <c r="J408" s="4">
        <f t="shared" ref="J408:J421" ca="1" si="228">J407+I408</f>
        <v>1.8959701705559138</v>
      </c>
      <c r="K408" s="4">
        <f t="shared" ca="1" si="213"/>
        <v>1.6087833981780497</v>
      </c>
      <c r="L408" s="4">
        <f t="shared" ca="1" si="214"/>
        <v>20</v>
      </c>
      <c r="M408" s="4">
        <f t="shared" ca="1" si="200"/>
        <v>1.3015331093943197</v>
      </c>
      <c r="N408" s="4">
        <f t="shared" ca="1" si="215"/>
        <v>0.90549672863087705</v>
      </c>
      <c r="O408" s="4">
        <f t="shared" ca="1" si="216"/>
        <v>9</v>
      </c>
      <c r="P408" s="4">
        <f t="shared" ca="1" si="201"/>
        <v>-1.5974505322691635E-14</v>
      </c>
      <c r="Q408" s="4">
        <f t="shared" ca="1" si="217"/>
        <v>1.3015331093943037</v>
      </c>
      <c r="R408" s="4">
        <f t="shared" ca="1" si="218"/>
        <v>3.1975032799502174</v>
      </c>
      <c r="S408" s="4">
        <f t="shared" ca="1" si="219"/>
        <v>241</v>
      </c>
      <c r="T408" s="4">
        <f t="shared" ca="1" si="220"/>
        <v>-1</v>
      </c>
      <c r="U408" s="4">
        <f t="shared" ca="1" si="221"/>
        <v>3.1975032799502174</v>
      </c>
      <c r="V408" s="4">
        <f t="shared" ca="1" si="222"/>
        <v>1.4688190616558612</v>
      </c>
      <c r="Y408" s="4">
        <v>2.8390900000161423</v>
      </c>
      <c r="Z408" s="4">
        <v>2.4502775000101451</v>
      </c>
      <c r="AA408" s="4">
        <v>-1.7221150000068519</v>
      </c>
      <c r="AB408" s="4">
        <v>1.6858425000165767</v>
      </c>
      <c r="AD408" s="4">
        <v>3.2853024999752733</v>
      </c>
      <c r="AE408" s="4">
        <f t="shared" si="202"/>
        <v>2.9963024999766219</v>
      </c>
      <c r="AF408" s="4">
        <v>387</v>
      </c>
      <c r="AG408" s="2">
        <f t="shared" ref="AG408:AG421" si="229">AG407+$W$3</f>
        <v>72.919999999999746</v>
      </c>
      <c r="AH408" s="4">
        <f t="shared" si="203"/>
        <v>399</v>
      </c>
      <c r="AI408" s="4">
        <f t="shared" si="204"/>
        <v>1</v>
      </c>
      <c r="AJ408" s="2">
        <f t="shared" si="205"/>
        <v>0</v>
      </c>
      <c r="AK408" s="4">
        <v>387</v>
      </c>
      <c r="AL408" s="4">
        <f t="shared" ca="1" si="206"/>
        <v>3.1975032799502174</v>
      </c>
      <c r="AM408" s="4">
        <f t="shared" ca="1" si="207"/>
        <v>1.4688190616558612</v>
      </c>
      <c r="AN408" s="2">
        <f t="shared" ref="AN408:AN421" si="230">AG407+$W$3</f>
        <v>72.919999999999746</v>
      </c>
      <c r="AO408" s="4">
        <f t="shared" ca="1" si="208"/>
        <v>399</v>
      </c>
      <c r="AP408" s="4">
        <f t="shared" ca="1" si="209"/>
        <v>1</v>
      </c>
      <c r="AQ408" s="2">
        <f t="shared" ca="1" si="210"/>
        <v>0</v>
      </c>
      <c r="AT408" s="10">
        <f t="shared" ca="1" si="223"/>
        <v>0</v>
      </c>
      <c r="AU408" s="10">
        <f t="shared" ca="1" si="224"/>
        <v>0</v>
      </c>
      <c r="AV408" s="10">
        <f t="shared" ca="1" si="225"/>
        <v>0</v>
      </c>
      <c r="AW408" s="10">
        <f t="shared" ca="1" si="226"/>
        <v>0</v>
      </c>
      <c r="AX408" s="10">
        <f t="shared" ca="1" si="211"/>
        <v>3.1975032799502174</v>
      </c>
    </row>
    <row r="409" spans="2:50" x14ac:dyDescent="0.15">
      <c r="B409" s="4">
        <v>2.9963024999766219</v>
      </c>
      <c r="C409" s="4">
        <f t="shared" si="212"/>
        <v>3.0563024999743504</v>
      </c>
      <c r="F409" s="4">
        <v>388</v>
      </c>
      <c r="G409" s="4">
        <f t="shared" ca="1" si="198"/>
        <v>4</v>
      </c>
      <c r="H409" s="4">
        <f t="shared" ca="1" si="227"/>
        <v>5.8075555555555969</v>
      </c>
      <c r="I409" s="4">
        <f t="shared" ca="1" si="199"/>
        <v>2.9630057803468206E-2</v>
      </c>
      <c r="J409" s="4">
        <f t="shared" ca="1" si="228"/>
        <v>1.925600228359382</v>
      </c>
      <c r="K409" s="4">
        <f t="shared" ca="1" si="213"/>
        <v>1.690749052268868</v>
      </c>
      <c r="L409" s="4">
        <f t="shared" ca="1" si="214"/>
        <v>6</v>
      </c>
      <c r="M409" s="4">
        <f t="shared" ca="1" si="200"/>
        <v>-1.464231630689262</v>
      </c>
      <c r="N409" s="4">
        <f t="shared" ca="1" si="215"/>
        <v>1.7139771031281887</v>
      </c>
      <c r="O409" s="4">
        <f t="shared" ca="1" si="216"/>
        <v>20</v>
      </c>
      <c r="P409" s="4">
        <f t="shared" ca="1" si="201"/>
        <v>1.0074504639857411</v>
      </c>
      <c r="Q409" s="4">
        <f t="shared" ca="1" si="217"/>
        <v>-0.45678116670352087</v>
      </c>
      <c r="R409" s="4">
        <f t="shared" ca="1" si="218"/>
        <v>1.4688190616558612</v>
      </c>
      <c r="S409" s="4">
        <f t="shared" ca="1" si="219"/>
        <v>241</v>
      </c>
      <c r="T409" s="4">
        <f t="shared" ca="1" si="220"/>
        <v>-1</v>
      </c>
      <c r="U409" s="4">
        <f t="shared" ca="1" si="221"/>
        <v>1.4688190616558612</v>
      </c>
      <c r="V409" s="4">
        <f t="shared" ca="1" si="222"/>
        <v>2.604677762870323</v>
      </c>
      <c r="Y409" s="4">
        <v>2.5350900000162824</v>
      </c>
      <c r="Z409" s="4">
        <v>2.3052775000103054</v>
      </c>
      <c r="AA409" s="4">
        <v>-0.18711500000634373</v>
      </c>
      <c r="AB409" s="4">
        <v>0.11584250001561713</v>
      </c>
      <c r="AD409" s="4">
        <v>2.9963024999766219</v>
      </c>
      <c r="AE409" s="4">
        <f t="shared" si="202"/>
        <v>3.0563024999743504</v>
      </c>
      <c r="AF409" s="4">
        <v>388</v>
      </c>
      <c r="AG409" s="2">
        <f t="shared" si="229"/>
        <v>73.139999999999745</v>
      </c>
      <c r="AH409" s="4">
        <f t="shared" si="203"/>
        <v>399</v>
      </c>
      <c r="AI409" s="4">
        <f t="shared" si="204"/>
        <v>1</v>
      </c>
      <c r="AJ409" s="2">
        <f t="shared" si="205"/>
        <v>0</v>
      </c>
      <c r="AK409" s="4">
        <v>388</v>
      </c>
      <c r="AL409" s="4">
        <f t="shared" ca="1" si="206"/>
        <v>1.4688190616558612</v>
      </c>
      <c r="AM409" s="4">
        <f t="shared" ca="1" si="207"/>
        <v>2.604677762870323</v>
      </c>
      <c r="AN409" s="2">
        <f t="shared" si="230"/>
        <v>73.139999999999745</v>
      </c>
      <c r="AO409" s="4">
        <f t="shared" ca="1" si="208"/>
        <v>399</v>
      </c>
      <c r="AP409" s="4">
        <f t="shared" ca="1" si="209"/>
        <v>1</v>
      </c>
      <c r="AQ409" s="2">
        <f t="shared" ca="1" si="210"/>
        <v>0</v>
      </c>
      <c r="AT409" s="10">
        <f t="shared" ca="1" si="223"/>
        <v>0</v>
      </c>
      <c r="AU409" s="10">
        <f t="shared" ca="1" si="224"/>
        <v>0</v>
      </c>
      <c r="AV409" s="10">
        <f t="shared" ca="1" si="225"/>
        <v>0</v>
      </c>
      <c r="AW409" s="10">
        <f t="shared" ca="1" si="226"/>
        <v>0</v>
      </c>
      <c r="AX409" s="10">
        <f t="shared" ca="1" si="211"/>
        <v>1.4688190616558612</v>
      </c>
    </row>
    <row r="410" spans="2:50" x14ac:dyDescent="0.15">
      <c r="B410" s="4">
        <v>3.0563024999743504</v>
      </c>
      <c r="C410" s="4">
        <f t="shared" si="212"/>
        <v>2.8863024999736808</v>
      </c>
      <c r="F410" s="4">
        <v>389</v>
      </c>
      <c r="G410" s="4">
        <f t="shared" ca="1" si="198"/>
        <v>4</v>
      </c>
      <c r="H410" s="4">
        <f t="shared" ca="1" si="227"/>
        <v>5.8240246913580664</v>
      </c>
      <c r="I410" s="4">
        <f t="shared" ca="1" si="199"/>
        <v>2.9630057803468206E-2</v>
      </c>
      <c r="J410" s="4">
        <f t="shared" ca="1" si="228"/>
        <v>1.9552302861628503</v>
      </c>
      <c r="K410" s="4">
        <f t="shared" ca="1" si="213"/>
        <v>0.98479686726334781</v>
      </c>
      <c r="L410" s="4">
        <f t="shared" ca="1" si="214"/>
        <v>20</v>
      </c>
      <c r="M410" s="4">
        <f t="shared" ca="1" si="200"/>
        <v>0.30431896799157993</v>
      </c>
      <c r="N410" s="4">
        <f t="shared" ca="1" si="215"/>
        <v>0.69025701743177637</v>
      </c>
      <c r="O410" s="4">
        <f t="shared" ca="1" si="216"/>
        <v>12</v>
      </c>
      <c r="P410" s="4">
        <f t="shared" ca="1" si="201"/>
        <v>0.34512850871589257</v>
      </c>
      <c r="Q410" s="4">
        <f t="shared" ca="1" si="217"/>
        <v>0.64944747670747249</v>
      </c>
      <c r="R410" s="4">
        <f t="shared" ca="1" si="218"/>
        <v>2.604677762870323</v>
      </c>
      <c r="S410" s="4">
        <f t="shared" ca="1" si="219"/>
        <v>241</v>
      </c>
      <c r="T410" s="4">
        <f t="shared" ca="1" si="220"/>
        <v>-1</v>
      </c>
      <c r="U410" s="4">
        <f t="shared" ca="1" si="221"/>
        <v>2.604677762870323</v>
      </c>
      <c r="V410" s="4">
        <f t="shared" ca="1" si="222"/>
        <v>1.384338748269927</v>
      </c>
      <c r="Y410" s="4">
        <v>-3.5909999983374519E-2</v>
      </c>
      <c r="Z410" s="4">
        <v>2.650277500009679</v>
      </c>
      <c r="AA410" s="4">
        <v>-0.24511500000912179</v>
      </c>
      <c r="AB410" s="4">
        <v>1.3078425000152549</v>
      </c>
      <c r="AD410" s="4">
        <v>3.0563024999743504</v>
      </c>
      <c r="AE410" s="4">
        <f t="shared" si="202"/>
        <v>2.8863024999736808</v>
      </c>
      <c r="AF410" s="4">
        <v>389</v>
      </c>
      <c r="AG410" s="2">
        <f t="shared" si="229"/>
        <v>73.359999999999744</v>
      </c>
      <c r="AH410" s="4">
        <f t="shared" si="203"/>
        <v>399</v>
      </c>
      <c r="AI410" s="4">
        <f t="shared" si="204"/>
        <v>1</v>
      </c>
      <c r="AJ410" s="2">
        <f t="shared" si="205"/>
        <v>0</v>
      </c>
      <c r="AK410" s="4">
        <v>389</v>
      </c>
      <c r="AL410" s="4">
        <f t="shared" ca="1" si="206"/>
        <v>2.604677762870323</v>
      </c>
      <c r="AM410" s="4">
        <f t="shared" ca="1" si="207"/>
        <v>1.384338748269927</v>
      </c>
      <c r="AN410" s="2">
        <f t="shared" si="230"/>
        <v>73.359999999999744</v>
      </c>
      <c r="AO410" s="4">
        <f t="shared" ca="1" si="208"/>
        <v>399</v>
      </c>
      <c r="AP410" s="4">
        <f t="shared" ca="1" si="209"/>
        <v>1</v>
      </c>
      <c r="AQ410" s="2">
        <f t="shared" ca="1" si="210"/>
        <v>0</v>
      </c>
      <c r="AT410" s="10">
        <f t="shared" ca="1" si="223"/>
        <v>0</v>
      </c>
      <c r="AU410" s="10">
        <f t="shared" ca="1" si="224"/>
        <v>0</v>
      </c>
      <c r="AV410" s="10">
        <f t="shared" ca="1" si="225"/>
        <v>0</v>
      </c>
      <c r="AW410" s="10">
        <f t="shared" ca="1" si="226"/>
        <v>0</v>
      </c>
      <c r="AX410" s="10">
        <f t="shared" ca="1" si="211"/>
        <v>2.604677762870323</v>
      </c>
    </row>
    <row r="411" spans="2:50" x14ac:dyDescent="0.15">
      <c r="B411" s="4">
        <v>2.8863024999736808</v>
      </c>
      <c r="C411" s="4">
        <f t="shared" si="212"/>
        <v>3.9123024999767608</v>
      </c>
      <c r="F411" s="4">
        <v>390</v>
      </c>
      <c r="G411" s="4">
        <f t="shared" ca="1" si="198"/>
        <v>4</v>
      </c>
      <c r="H411" s="4">
        <f t="shared" ca="1" si="227"/>
        <v>5.840493827160536</v>
      </c>
      <c r="I411" s="4">
        <f t="shared" ca="1" si="199"/>
        <v>2.9630057803468206E-2</v>
      </c>
      <c r="J411" s="4">
        <f t="shared" ca="1" si="228"/>
        <v>1.9848603439663186</v>
      </c>
      <c r="K411" s="4">
        <f t="shared" ca="1" si="213"/>
        <v>1.4618893505154107</v>
      </c>
      <c r="L411" s="4">
        <f t="shared" ca="1" si="214"/>
        <v>15</v>
      </c>
      <c r="M411" s="4">
        <f t="shared" ca="1" si="200"/>
        <v>-3.0088060860838389E-14</v>
      </c>
      <c r="N411" s="4">
        <f t="shared" ca="1" si="215"/>
        <v>1.6623818676144333</v>
      </c>
      <c r="O411" s="4">
        <f t="shared" ca="1" si="216"/>
        <v>17</v>
      </c>
      <c r="P411" s="4">
        <f t="shared" ca="1" si="201"/>
        <v>-0.60052159569636154</v>
      </c>
      <c r="Q411" s="4">
        <f t="shared" ca="1" si="217"/>
        <v>-0.60052159569639163</v>
      </c>
      <c r="R411" s="4">
        <f t="shared" ca="1" si="218"/>
        <v>1.384338748269927</v>
      </c>
      <c r="S411" s="4">
        <f t="shared" ca="1" si="219"/>
        <v>241</v>
      </c>
      <c r="T411" s="4">
        <f t="shared" ca="1" si="220"/>
        <v>-1</v>
      </c>
      <c r="U411" s="4">
        <f t="shared" ca="1" si="221"/>
        <v>1.384338748269927</v>
      </c>
      <c r="V411" s="4">
        <f t="shared" ca="1" si="222"/>
        <v>1.4484376087588402</v>
      </c>
      <c r="Y411" s="4">
        <v>2.140090000015249</v>
      </c>
      <c r="Z411" s="4">
        <v>5.8277500009751293E-2</v>
      </c>
      <c r="AA411" s="4">
        <v>0.1988849999925435</v>
      </c>
      <c r="AB411" s="4">
        <v>-0.70715749998484512</v>
      </c>
      <c r="AD411" s="4">
        <v>2.8863024999736808</v>
      </c>
      <c r="AE411" s="4">
        <f t="shared" si="202"/>
        <v>3.9123024999767608</v>
      </c>
      <c r="AF411" s="4">
        <v>390</v>
      </c>
      <c r="AG411" s="2">
        <f t="shared" si="229"/>
        <v>73.579999999999742</v>
      </c>
      <c r="AH411" s="4">
        <f t="shared" si="203"/>
        <v>399</v>
      </c>
      <c r="AI411" s="4">
        <f t="shared" si="204"/>
        <v>1</v>
      </c>
      <c r="AJ411" s="2">
        <f t="shared" si="205"/>
        <v>0</v>
      </c>
      <c r="AK411" s="4">
        <v>390</v>
      </c>
      <c r="AL411" s="4">
        <f t="shared" ca="1" si="206"/>
        <v>1.384338748269927</v>
      </c>
      <c r="AM411" s="4">
        <f t="shared" ca="1" si="207"/>
        <v>1.4484376087588402</v>
      </c>
      <c r="AN411" s="2">
        <f t="shared" si="230"/>
        <v>73.579999999999742</v>
      </c>
      <c r="AO411" s="4">
        <f t="shared" ca="1" si="208"/>
        <v>399</v>
      </c>
      <c r="AP411" s="4">
        <f t="shared" ca="1" si="209"/>
        <v>1</v>
      </c>
      <c r="AQ411" s="2">
        <f t="shared" ca="1" si="210"/>
        <v>0</v>
      </c>
      <c r="AT411" s="10">
        <f t="shared" ca="1" si="223"/>
        <v>0</v>
      </c>
      <c r="AU411" s="10">
        <f t="shared" ca="1" si="224"/>
        <v>0</v>
      </c>
      <c r="AV411" s="10">
        <f t="shared" ca="1" si="225"/>
        <v>0</v>
      </c>
      <c r="AW411" s="10">
        <f t="shared" ca="1" si="226"/>
        <v>0</v>
      </c>
      <c r="AX411" s="10">
        <f t="shared" ca="1" si="211"/>
        <v>1.384338748269927</v>
      </c>
    </row>
    <row r="412" spans="2:50" x14ac:dyDescent="0.15">
      <c r="B412" s="4">
        <v>3.9123024999767608</v>
      </c>
      <c r="C412" s="4">
        <f t="shared" si="212"/>
        <v>3.7463024999766503</v>
      </c>
      <c r="F412" s="4">
        <v>391</v>
      </c>
      <c r="G412" s="4">
        <f t="shared" ca="1" si="198"/>
        <v>4</v>
      </c>
      <c r="H412" s="4">
        <f t="shared" ca="1" si="227"/>
        <v>5.8569629629630056</v>
      </c>
      <c r="I412" s="4">
        <f t="shared" ca="1" si="199"/>
        <v>2.9630057803468206E-2</v>
      </c>
      <c r="J412" s="4">
        <f t="shared" ca="1" si="228"/>
        <v>2.0144904017697867</v>
      </c>
      <c r="K412" s="4">
        <f t="shared" ca="1" si="213"/>
        <v>1.2031546407317442</v>
      </c>
      <c r="L412" s="4">
        <f t="shared" ca="1" si="214"/>
        <v>11</v>
      </c>
      <c r="M412" s="4">
        <f t="shared" ca="1" si="200"/>
        <v>-0.33896783320899015</v>
      </c>
      <c r="N412" s="4">
        <f t="shared" ca="1" si="215"/>
        <v>0.52337743807548898</v>
      </c>
      <c r="O412" s="4">
        <f t="shared" ca="1" si="216"/>
        <v>14</v>
      </c>
      <c r="P412" s="4">
        <f t="shared" ca="1" si="201"/>
        <v>-0.22708495980195625</v>
      </c>
      <c r="Q412" s="4">
        <f t="shared" ca="1" si="217"/>
        <v>-0.56605279301094646</v>
      </c>
      <c r="R412" s="4">
        <f t="shared" ca="1" si="218"/>
        <v>1.4484376087588402</v>
      </c>
      <c r="S412" s="4">
        <f t="shared" ca="1" si="219"/>
        <v>241</v>
      </c>
      <c r="T412" s="4">
        <f t="shared" ca="1" si="220"/>
        <v>-1</v>
      </c>
      <c r="U412" s="4">
        <f t="shared" ca="1" si="221"/>
        <v>1.4484376087588402</v>
      </c>
      <c r="V412" s="4">
        <f t="shared" ca="1" si="222"/>
        <v>2.5417185292963023</v>
      </c>
      <c r="Y412" s="4">
        <v>2.1020900000152665</v>
      </c>
      <c r="Z412" s="4">
        <v>1.6277500009209689E-2</v>
      </c>
      <c r="AA412" s="4">
        <v>1.2518849999914039</v>
      </c>
      <c r="AB412" s="4">
        <v>-1.8681574999845907</v>
      </c>
      <c r="AD412" s="4">
        <v>3.9123024999767608</v>
      </c>
      <c r="AE412" s="4">
        <f t="shared" si="202"/>
        <v>3.7463024999766503</v>
      </c>
      <c r="AF412" s="4">
        <v>391</v>
      </c>
      <c r="AG412" s="2">
        <f t="shared" si="229"/>
        <v>73.799999999999741</v>
      </c>
      <c r="AH412" s="4">
        <f t="shared" si="203"/>
        <v>399</v>
      </c>
      <c r="AI412" s="4">
        <f t="shared" si="204"/>
        <v>1</v>
      </c>
      <c r="AJ412" s="2">
        <f t="shared" si="205"/>
        <v>0</v>
      </c>
      <c r="AK412" s="4">
        <v>391</v>
      </c>
      <c r="AL412" s="4">
        <f t="shared" ca="1" si="206"/>
        <v>1.4484376087588402</v>
      </c>
      <c r="AM412" s="4">
        <f t="shared" ca="1" si="207"/>
        <v>2.5417185292963023</v>
      </c>
      <c r="AN412" s="2">
        <f t="shared" si="230"/>
        <v>73.799999999999741</v>
      </c>
      <c r="AO412" s="4">
        <f t="shared" ca="1" si="208"/>
        <v>399</v>
      </c>
      <c r="AP412" s="4">
        <f t="shared" ca="1" si="209"/>
        <v>1</v>
      </c>
      <c r="AQ412" s="2">
        <f t="shared" ca="1" si="210"/>
        <v>0</v>
      </c>
      <c r="AT412" s="10">
        <f t="shared" ca="1" si="223"/>
        <v>0</v>
      </c>
      <c r="AU412" s="10">
        <f t="shared" ca="1" si="224"/>
        <v>0</v>
      </c>
      <c r="AV412" s="10">
        <f t="shared" ca="1" si="225"/>
        <v>0</v>
      </c>
      <c r="AW412" s="10">
        <f t="shared" ca="1" si="226"/>
        <v>0</v>
      </c>
      <c r="AX412" s="10">
        <f t="shared" ca="1" si="211"/>
        <v>1.4484376087588402</v>
      </c>
    </row>
    <row r="413" spans="2:50" x14ac:dyDescent="0.15">
      <c r="B413" s="4">
        <v>3.7463024999766503</v>
      </c>
      <c r="C413" s="4">
        <f t="shared" si="212"/>
        <v>3.1953024999751278</v>
      </c>
      <c r="F413" s="4">
        <v>392</v>
      </c>
      <c r="G413" s="4">
        <f t="shared" ca="1" si="198"/>
        <v>4</v>
      </c>
      <c r="H413" s="4">
        <f t="shared" ca="1" si="227"/>
        <v>5.8734320987654751</v>
      </c>
      <c r="I413" s="4">
        <f t="shared" ca="1" si="199"/>
        <v>2.9630057803468206E-2</v>
      </c>
      <c r="J413" s="4">
        <f t="shared" ca="1" si="228"/>
        <v>2.0441204595732549</v>
      </c>
      <c r="K413" s="4">
        <f t="shared" ca="1" si="213"/>
        <v>0.84656440048845782</v>
      </c>
      <c r="L413" s="4">
        <f t="shared" ca="1" si="214"/>
        <v>5</v>
      </c>
      <c r="M413" s="4">
        <f t="shared" ca="1" si="200"/>
        <v>0.49759806972298654</v>
      </c>
      <c r="N413" s="4">
        <f t="shared" ca="1" si="215"/>
        <v>0.91455650685581924</v>
      </c>
      <c r="O413" s="4">
        <f t="shared" ca="1" si="216"/>
        <v>4</v>
      </c>
      <c r="P413" s="4">
        <f t="shared" ca="1" si="201"/>
        <v>-6.0951051772812295E-14</v>
      </c>
      <c r="Q413" s="4">
        <f t="shared" ca="1" si="217"/>
        <v>0.49759806972304749</v>
      </c>
      <c r="R413" s="4">
        <f t="shared" ca="1" si="218"/>
        <v>2.5417185292963023</v>
      </c>
      <c r="S413" s="4">
        <f t="shared" ca="1" si="219"/>
        <v>241</v>
      </c>
      <c r="T413" s="4">
        <f t="shared" ca="1" si="220"/>
        <v>-1</v>
      </c>
      <c r="U413" s="4">
        <f t="shared" ca="1" si="221"/>
        <v>2.5417185292963023</v>
      </c>
      <c r="V413" s="4">
        <f t="shared" ca="1" si="222"/>
        <v>3.7072164860907617</v>
      </c>
      <c r="Y413" s="4">
        <v>0.69009000001685195</v>
      </c>
      <c r="Z413" s="4">
        <v>1.1782775000099832</v>
      </c>
      <c r="AA413" s="4">
        <v>2.6718849999909366</v>
      </c>
      <c r="AB413" s="4">
        <v>-9.7157499986622042E-2</v>
      </c>
      <c r="AD413" s="4">
        <v>3.7463024999766503</v>
      </c>
      <c r="AE413" s="4">
        <f t="shared" si="202"/>
        <v>3.1953024999751278</v>
      </c>
      <c r="AF413" s="4">
        <v>392</v>
      </c>
      <c r="AG413" s="2">
        <f t="shared" si="229"/>
        <v>74.01999999999974</v>
      </c>
      <c r="AH413" s="4">
        <f t="shared" si="203"/>
        <v>399</v>
      </c>
      <c r="AI413" s="4">
        <f t="shared" si="204"/>
        <v>1</v>
      </c>
      <c r="AJ413" s="2">
        <f t="shared" si="205"/>
        <v>0</v>
      </c>
      <c r="AK413" s="4">
        <v>392</v>
      </c>
      <c r="AL413" s="4">
        <f t="shared" ca="1" si="206"/>
        <v>2.5417185292963023</v>
      </c>
      <c r="AM413" s="4">
        <f t="shared" ca="1" si="207"/>
        <v>3.7072164860907617</v>
      </c>
      <c r="AN413" s="2">
        <f t="shared" si="230"/>
        <v>74.01999999999974</v>
      </c>
      <c r="AO413" s="4">
        <f t="shared" ca="1" si="208"/>
        <v>399</v>
      </c>
      <c r="AP413" s="4">
        <f t="shared" ca="1" si="209"/>
        <v>1</v>
      </c>
      <c r="AQ413" s="2">
        <f t="shared" ca="1" si="210"/>
        <v>0</v>
      </c>
      <c r="AT413" s="10">
        <f t="shared" ca="1" si="223"/>
        <v>0</v>
      </c>
      <c r="AU413" s="10">
        <f t="shared" ca="1" si="224"/>
        <v>0</v>
      </c>
      <c r="AV413" s="10">
        <f t="shared" ca="1" si="225"/>
        <v>0</v>
      </c>
      <c r="AW413" s="10">
        <f t="shared" ca="1" si="226"/>
        <v>0</v>
      </c>
      <c r="AX413" s="10">
        <f t="shared" ca="1" si="211"/>
        <v>2.5417185292963023</v>
      </c>
    </row>
    <row r="414" spans="2:50" x14ac:dyDescent="0.15">
      <c r="B414" s="4">
        <v>3.1953024999751278</v>
      </c>
      <c r="C414" s="4">
        <f t="shared" si="212"/>
        <v>1.7873024999737197</v>
      </c>
      <c r="F414" s="4">
        <v>393</v>
      </c>
      <c r="G414" s="4">
        <f t="shared" ca="1" si="198"/>
        <v>4</v>
      </c>
      <c r="H414" s="4">
        <f t="shared" ca="1" si="227"/>
        <v>5.8899012345679447</v>
      </c>
      <c r="I414" s="4">
        <f t="shared" ca="1" si="199"/>
        <v>2.9630057803468206E-2</v>
      </c>
      <c r="J414" s="4">
        <f t="shared" ca="1" si="228"/>
        <v>2.0737505173767232</v>
      </c>
      <c r="K414" s="4">
        <f t="shared" ca="1" si="213"/>
        <v>0.62292903559862189</v>
      </c>
      <c r="L414" s="4">
        <f t="shared" ca="1" si="214"/>
        <v>10</v>
      </c>
      <c r="M414" s="4">
        <f t="shared" ca="1" si="200"/>
        <v>0.59244071849552615</v>
      </c>
      <c r="N414" s="4">
        <f t="shared" ca="1" si="215"/>
        <v>1.545245631370983</v>
      </c>
      <c r="O414" s="4">
        <f t="shared" ca="1" si="216"/>
        <v>17</v>
      </c>
      <c r="P414" s="4">
        <f t="shared" ca="1" si="201"/>
        <v>1.0410252502185124</v>
      </c>
      <c r="Q414" s="4">
        <f t="shared" ca="1" si="217"/>
        <v>1.6334659687140385</v>
      </c>
      <c r="R414" s="4">
        <f t="shared" ca="1" si="218"/>
        <v>3.7072164860907617</v>
      </c>
      <c r="S414" s="4">
        <f t="shared" ca="1" si="219"/>
        <v>241</v>
      </c>
      <c r="T414" s="4">
        <f t="shared" ca="1" si="220"/>
        <v>-1</v>
      </c>
      <c r="U414" s="4">
        <f t="shared" ca="1" si="221"/>
        <v>3.7072164860907617</v>
      </c>
      <c r="V414" s="4">
        <f t="shared" ca="1" si="222"/>
        <v>4.0637625315953141</v>
      </c>
      <c r="Y414" s="4">
        <v>1.1850900000140996</v>
      </c>
      <c r="Z414" s="4">
        <v>-1.9007224999896266</v>
      </c>
      <c r="AA414" s="4">
        <v>-0.74111500000739738</v>
      </c>
      <c r="AB414" s="4">
        <v>1.515842500015907</v>
      </c>
      <c r="AD414" s="4">
        <v>3.1953024999751278</v>
      </c>
      <c r="AE414" s="4">
        <f t="shared" si="202"/>
        <v>1.7873024999737197</v>
      </c>
      <c r="AF414" s="4">
        <v>393</v>
      </c>
      <c r="AG414" s="2">
        <f t="shared" si="229"/>
        <v>74.239999999999739</v>
      </c>
      <c r="AH414" s="4">
        <f t="shared" si="203"/>
        <v>399</v>
      </c>
      <c r="AI414" s="4">
        <f t="shared" si="204"/>
        <v>1</v>
      </c>
      <c r="AJ414" s="2">
        <f t="shared" si="205"/>
        <v>0</v>
      </c>
      <c r="AK414" s="4">
        <v>393</v>
      </c>
      <c r="AL414" s="4">
        <f t="shared" ca="1" si="206"/>
        <v>3.7072164860907617</v>
      </c>
      <c r="AM414" s="4">
        <f t="shared" ca="1" si="207"/>
        <v>4.0637625315953141</v>
      </c>
      <c r="AN414" s="2">
        <f t="shared" si="230"/>
        <v>74.239999999999739</v>
      </c>
      <c r="AO414" s="4">
        <f t="shared" ca="1" si="208"/>
        <v>399</v>
      </c>
      <c r="AP414" s="4">
        <f t="shared" ca="1" si="209"/>
        <v>1</v>
      </c>
      <c r="AQ414" s="2">
        <f t="shared" ca="1" si="210"/>
        <v>0</v>
      </c>
      <c r="AT414" s="10">
        <f t="shared" ca="1" si="223"/>
        <v>0</v>
      </c>
      <c r="AU414" s="10">
        <f t="shared" ca="1" si="224"/>
        <v>0</v>
      </c>
      <c r="AV414" s="10">
        <f t="shared" ca="1" si="225"/>
        <v>0</v>
      </c>
      <c r="AW414" s="10">
        <f t="shared" ca="1" si="226"/>
        <v>0</v>
      </c>
      <c r="AX414" s="10">
        <f t="shared" ca="1" si="211"/>
        <v>3.7072164860907617</v>
      </c>
    </row>
    <row r="415" spans="2:50" x14ac:dyDescent="0.15">
      <c r="B415" s="4">
        <v>1.7873024999737197</v>
      </c>
      <c r="C415" s="4">
        <f t="shared" si="212"/>
        <v>2.8293024999754834</v>
      </c>
      <c r="F415" s="4">
        <v>394</v>
      </c>
      <c r="G415" s="4">
        <f t="shared" ca="1" si="198"/>
        <v>4</v>
      </c>
      <c r="H415" s="4">
        <f t="shared" ca="1" si="227"/>
        <v>5.9063703703704142</v>
      </c>
      <c r="I415" s="4">
        <f t="shared" ca="1" si="199"/>
        <v>2.9630057803468206E-2</v>
      </c>
      <c r="J415" s="4">
        <f t="shared" ca="1" si="228"/>
        <v>2.1033805751801915</v>
      </c>
      <c r="K415" s="4">
        <f t="shared" ca="1" si="213"/>
        <v>0.26872905365191407</v>
      </c>
      <c r="L415" s="4">
        <f t="shared" ca="1" si="214"/>
        <v>14</v>
      </c>
      <c r="M415" s="4">
        <f t="shared" ca="1" si="200"/>
        <v>0.21010083439890434</v>
      </c>
      <c r="N415" s="4">
        <f t="shared" ca="1" si="215"/>
        <v>1.8719259004413666</v>
      </c>
      <c r="O415" s="4">
        <f t="shared" ca="1" si="216"/>
        <v>13</v>
      </c>
      <c r="P415" s="4">
        <f t="shared" ca="1" si="201"/>
        <v>1.7502811220162187</v>
      </c>
      <c r="Q415" s="4">
        <f t="shared" ca="1" si="217"/>
        <v>1.960381956415123</v>
      </c>
      <c r="R415" s="4">
        <f t="shared" ca="1" si="218"/>
        <v>4.0637625315953141</v>
      </c>
      <c r="S415" s="4">
        <f t="shared" ca="1" si="219"/>
        <v>241</v>
      </c>
      <c r="T415" s="4">
        <f t="shared" ca="1" si="220"/>
        <v>-1</v>
      </c>
      <c r="U415" s="4">
        <f t="shared" ca="1" si="221"/>
        <v>4.0637625315953141</v>
      </c>
      <c r="V415" s="4">
        <f t="shared" ca="1" si="222"/>
        <v>1.6386925423612178</v>
      </c>
      <c r="Y415" s="4">
        <v>1.3460900000161757</v>
      </c>
      <c r="Z415" s="4">
        <v>1.0562775000089175</v>
      </c>
      <c r="AA415" s="4">
        <v>1.1848849999935851</v>
      </c>
      <c r="AB415" s="4">
        <v>0.93184250001598912</v>
      </c>
      <c r="AD415" s="4">
        <v>1.7873024999737197</v>
      </c>
      <c r="AE415" s="4">
        <f t="shared" si="202"/>
        <v>2.8293024999754834</v>
      </c>
      <c r="AF415" s="4">
        <v>394</v>
      </c>
      <c r="AG415" s="2">
        <f t="shared" si="229"/>
        <v>74.459999999999738</v>
      </c>
      <c r="AH415" s="4">
        <f t="shared" si="203"/>
        <v>399</v>
      </c>
      <c r="AI415" s="4">
        <f t="shared" si="204"/>
        <v>1</v>
      </c>
      <c r="AJ415" s="2">
        <f t="shared" si="205"/>
        <v>0</v>
      </c>
      <c r="AK415" s="4">
        <v>394</v>
      </c>
      <c r="AL415" s="4">
        <f t="shared" ca="1" si="206"/>
        <v>4.0637625315953141</v>
      </c>
      <c r="AM415" s="4">
        <f t="shared" ca="1" si="207"/>
        <v>1.6386925423612178</v>
      </c>
      <c r="AN415" s="2">
        <f t="shared" si="230"/>
        <v>74.459999999999738</v>
      </c>
      <c r="AO415" s="4">
        <f t="shared" ca="1" si="208"/>
        <v>399</v>
      </c>
      <c r="AP415" s="4">
        <f t="shared" ca="1" si="209"/>
        <v>1</v>
      </c>
      <c r="AQ415" s="2">
        <f t="shared" ca="1" si="210"/>
        <v>0</v>
      </c>
      <c r="AT415" s="10">
        <f t="shared" ca="1" si="223"/>
        <v>0</v>
      </c>
      <c r="AU415" s="10">
        <f t="shared" ca="1" si="224"/>
        <v>0</v>
      </c>
      <c r="AV415" s="10">
        <f t="shared" ca="1" si="225"/>
        <v>0</v>
      </c>
      <c r="AW415" s="10">
        <f t="shared" ca="1" si="226"/>
        <v>0</v>
      </c>
      <c r="AX415" s="10">
        <f t="shared" ca="1" si="211"/>
        <v>4.0637625315953141</v>
      </c>
    </row>
    <row r="416" spans="2:50" x14ac:dyDescent="0.15">
      <c r="B416" s="4">
        <v>2.8293024999754834</v>
      </c>
      <c r="C416" s="4">
        <f t="shared" si="212"/>
        <v>2.7323024999752477</v>
      </c>
      <c r="F416" s="4">
        <v>395</v>
      </c>
      <c r="G416" s="4">
        <f t="shared" ca="1" si="198"/>
        <v>4</v>
      </c>
      <c r="H416" s="4">
        <f t="shared" ca="1" si="227"/>
        <v>5.9228395061728838</v>
      </c>
      <c r="I416" s="4">
        <f t="shared" ca="1" si="199"/>
        <v>2.9630057803468206E-2</v>
      </c>
      <c r="J416" s="4">
        <f t="shared" ca="1" si="228"/>
        <v>2.1330106329836598</v>
      </c>
      <c r="K416" s="4">
        <f t="shared" ca="1" si="213"/>
        <v>0.4943180906224392</v>
      </c>
      <c r="L416" s="4">
        <f t="shared" ca="1" si="214"/>
        <v>20</v>
      </c>
      <c r="M416" s="4">
        <f t="shared" ca="1" si="200"/>
        <v>-0.4943180906224392</v>
      </c>
      <c r="N416" s="4">
        <f t="shared" ca="1" si="215"/>
        <v>1.422140171620522</v>
      </c>
      <c r="O416" s="4">
        <f t="shared" ca="1" si="216"/>
        <v>5</v>
      </c>
      <c r="P416" s="4">
        <f t="shared" ca="1" si="201"/>
        <v>2.7858822693225998E-15</v>
      </c>
      <c r="Q416" s="4">
        <f t="shared" ca="1" si="217"/>
        <v>-0.49431809062244197</v>
      </c>
      <c r="R416" s="4">
        <f t="shared" ca="1" si="218"/>
        <v>1.6386925423612178</v>
      </c>
      <c r="S416" s="4">
        <f t="shared" ca="1" si="219"/>
        <v>241</v>
      </c>
      <c r="T416" s="4">
        <f t="shared" ca="1" si="220"/>
        <v>-1</v>
      </c>
      <c r="U416" s="4">
        <f t="shared" ca="1" si="221"/>
        <v>1.6386925423612178</v>
      </c>
      <c r="V416" s="4">
        <f t="shared" ca="1" si="222"/>
        <v>2.1626406907871734</v>
      </c>
      <c r="Y416" s="4">
        <v>2.2270900000158633</v>
      </c>
      <c r="Z416" s="4">
        <v>0.36627750001017034</v>
      </c>
      <c r="AA416" s="4">
        <v>0.89188499999082183</v>
      </c>
      <c r="AB416" s="4">
        <v>0.40084250001370947</v>
      </c>
      <c r="AD416" s="4">
        <v>2.8293024999754834</v>
      </c>
      <c r="AE416" s="4">
        <f t="shared" si="202"/>
        <v>2.7323024999752477</v>
      </c>
      <c r="AF416" s="4">
        <v>395</v>
      </c>
      <c r="AG416" s="2">
        <f t="shared" si="229"/>
        <v>74.679999999999737</v>
      </c>
      <c r="AH416" s="4">
        <f t="shared" si="203"/>
        <v>399</v>
      </c>
      <c r="AI416" s="4">
        <f t="shared" si="204"/>
        <v>1</v>
      </c>
      <c r="AJ416" s="2">
        <f t="shared" si="205"/>
        <v>0</v>
      </c>
      <c r="AK416" s="4">
        <v>395</v>
      </c>
      <c r="AL416" s="4">
        <f t="shared" ca="1" si="206"/>
        <v>1.6386925423612178</v>
      </c>
      <c r="AM416" s="4">
        <f t="shared" ca="1" si="207"/>
        <v>2.1626406907871734</v>
      </c>
      <c r="AN416" s="2">
        <f t="shared" si="230"/>
        <v>74.679999999999737</v>
      </c>
      <c r="AO416" s="4">
        <f t="shared" ca="1" si="208"/>
        <v>399</v>
      </c>
      <c r="AP416" s="4">
        <f t="shared" ca="1" si="209"/>
        <v>1</v>
      </c>
      <c r="AQ416" s="2">
        <f t="shared" ca="1" si="210"/>
        <v>0</v>
      </c>
      <c r="AT416" s="10">
        <f t="shared" ca="1" si="223"/>
        <v>0</v>
      </c>
      <c r="AU416" s="10">
        <f t="shared" ca="1" si="224"/>
        <v>0</v>
      </c>
      <c r="AV416" s="10">
        <f t="shared" ca="1" si="225"/>
        <v>0</v>
      </c>
      <c r="AW416" s="10">
        <f t="shared" ca="1" si="226"/>
        <v>0</v>
      </c>
      <c r="AX416" s="10">
        <f t="shared" ca="1" si="211"/>
        <v>1.6386925423612178</v>
      </c>
    </row>
    <row r="417" spans="2:50" x14ac:dyDescent="0.15">
      <c r="B417" s="4">
        <v>2.7323024999752477</v>
      </c>
      <c r="C417" s="4">
        <f t="shared" si="212"/>
        <v>1.4603024999750858</v>
      </c>
      <c r="F417" s="4">
        <v>396</v>
      </c>
      <c r="G417" s="4">
        <f t="shared" ca="1" si="198"/>
        <v>4</v>
      </c>
      <c r="H417" s="4">
        <f t="shared" ca="1" si="227"/>
        <v>5.9393086419753534</v>
      </c>
      <c r="I417" s="4">
        <f t="shared" ca="1" si="199"/>
        <v>2.9630057803468206E-2</v>
      </c>
      <c r="J417" s="4">
        <f t="shared" ca="1" si="228"/>
        <v>2.1626406907871281</v>
      </c>
      <c r="K417" s="4">
        <f t="shared" ca="1" si="213"/>
        <v>0.71674734564561149</v>
      </c>
      <c r="L417" s="4">
        <f t="shared" ca="1" si="214"/>
        <v>18</v>
      </c>
      <c r="M417" s="4">
        <f t="shared" ca="1" si="200"/>
        <v>6.3218560229351263E-15</v>
      </c>
      <c r="N417" s="4">
        <f t="shared" ca="1" si="215"/>
        <v>1.5276436668357358</v>
      </c>
      <c r="O417" s="4">
        <f t="shared" ca="1" si="216"/>
        <v>4</v>
      </c>
      <c r="P417" s="4">
        <f t="shared" ca="1" si="201"/>
        <v>3.8924440215123974E-14</v>
      </c>
      <c r="Q417" s="4">
        <f t="shared" ca="1" si="217"/>
        <v>4.52462962380591E-14</v>
      </c>
      <c r="R417" s="4">
        <f t="shared" ca="1" si="218"/>
        <v>2.1626406907871734</v>
      </c>
      <c r="S417" s="4">
        <f t="shared" ca="1" si="219"/>
        <v>241</v>
      </c>
      <c r="T417" s="4">
        <f t="shared" ca="1" si="220"/>
        <v>-1</v>
      </c>
      <c r="U417" s="4">
        <f t="shared" ca="1" si="221"/>
        <v>2.1626406907871734</v>
      </c>
      <c r="V417" s="4">
        <f t="shared" ca="1" si="222"/>
        <v>1.5622987375868633</v>
      </c>
      <c r="Y417" s="4">
        <v>2.7610900000141214</v>
      </c>
      <c r="Z417" s="4">
        <v>0.79627750001165509</v>
      </c>
      <c r="AA417" s="4">
        <v>2.4168849999917086</v>
      </c>
      <c r="AB417" s="4">
        <v>0.10984250001655482</v>
      </c>
      <c r="AD417" s="4">
        <v>2.7323024999752477</v>
      </c>
      <c r="AE417" s="4">
        <f t="shared" si="202"/>
        <v>1.4603024999750858</v>
      </c>
      <c r="AF417" s="4">
        <v>396</v>
      </c>
      <c r="AG417" s="2">
        <f t="shared" si="229"/>
        <v>74.899999999999736</v>
      </c>
      <c r="AH417" s="4">
        <f t="shared" si="203"/>
        <v>399</v>
      </c>
      <c r="AI417" s="4">
        <f t="shared" si="204"/>
        <v>1</v>
      </c>
      <c r="AJ417" s="2">
        <f t="shared" si="205"/>
        <v>0</v>
      </c>
      <c r="AK417" s="4">
        <v>396</v>
      </c>
      <c r="AL417" s="4">
        <f t="shared" ca="1" si="206"/>
        <v>2.1626406907871734</v>
      </c>
      <c r="AM417" s="4">
        <f t="shared" ca="1" si="207"/>
        <v>1.5622987375868633</v>
      </c>
      <c r="AN417" s="2">
        <f t="shared" si="230"/>
        <v>74.899999999999736</v>
      </c>
      <c r="AO417" s="4">
        <f t="shared" ca="1" si="208"/>
        <v>399</v>
      </c>
      <c r="AP417" s="4">
        <f t="shared" ca="1" si="209"/>
        <v>1</v>
      </c>
      <c r="AQ417" s="2">
        <f t="shared" ca="1" si="210"/>
        <v>0</v>
      </c>
      <c r="AT417" s="10">
        <f t="shared" ca="1" si="223"/>
        <v>0</v>
      </c>
      <c r="AU417" s="10">
        <f t="shared" ca="1" si="224"/>
        <v>0</v>
      </c>
      <c r="AV417" s="10">
        <f t="shared" ca="1" si="225"/>
        <v>0</v>
      </c>
      <c r="AW417" s="10">
        <f t="shared" ca="1" si="226"/>
        <v>0</v>
      </c>
      <c r="AX417" s="10">
        <f t="shared" ca="1" si="211"/>
        <v>2.1626406907871734</v>
      </c>
    </row>
    <row r="418" spans="2:50" x14ac:dyDescent="0.15">
      <c r="B418" s="4">
        <v>1.4603024999750858</v>
      </c>
      <c r="C418" s="4">
        <f t="shared" si="212"/>
        <v>0.53030249997476631</v>
      </c>
      <c r="F418" s="4">
        <v>397</v>
      </c>
      <c r="G418" s="4">
        <f t="shared" ca="1" si="198"/>
        <v>4</v>
      </c>
      <c r="H418" s="4">
        <f t="shared" ca="1" si="227"/>
        <v>5.9557777777778229</v>
      </c>
      <c r="I418" s="4">
        <f t="shared" ca="1" si="199"/>
        <v>2.9630057803468206E-2</v>
      </c>
      <c r="J418" s="4">
        <f t="shared" ca="1" si="228"/>
        <v>2.1922707485905963</v>
      </c>
      <c r="K418" s="4">
        <f t="shared" ca="1" si="213"/>
        <v>1.2794514620176241</v>
      </c>
      <c r="L418" s="4">
        <f t="shared" ca="1" si="214"/>
        <v>7</v>
      </c>
      <c r="M418" s="4">
        <f t="shared" ca="1" si="200"/>
        <v>-1.2473729426028179</v>
      </c>
      <c r="N418" s="4">
        <f t="shared" ca="1" si="215"/>
        <v>1.2348018631981958</v>
      </c>
      <c r="O418" s="4">
        <f t="shared" ca="1" si="216"/>
        <v>12</v>
      </c>
      <c r="P418" s="4">
        <f t="shared" ca="1" si="201"/>
        <v>0.61740093159908482</v>
      </c>
      <c r="Q418" s="4">
        <f t="shared" ca="1" si="217"/>
        <v>-0.62997201100373312</v>
      </c>
      <c r="R418" s="4">
        <f t="shared" ca="1" si="218"/>
        <v>1.5622987375868633</v>
      </c>
      <c r="S418" s="4">
        <f t="shared" ca="1" si="219"/>
        <v>241</v>
      </c>
      <c r="T418" s="4">
        <f t="shared" ca="1" si="220"/>
        <v>-1</v>
      </c>
      <c r="U418" s="4">
        <f t="shared" ca="1" si="221"/>
        <v>1.5622987375868633</v>
      </c>
      <c r="V418" s="4">
        <f t="shared" ca="1" si="222"/>
        <v>0.77981021327691225</v>
      </c>
      <c r="Y418" s="4">
        <v>2.1090900000153567</v>
      </c>
      <c r="Z418" s="4">
        <v>1.4612775000095723</v>
      </c>
      <c r="AA418" s="4">
        <v>0.3228849999921124</v>
      </c>
      <c r="AB418" s="4">
        <v>9.5842500016374288E-2</v>
      </c>
      <c r="AD418" s="4">
        <v>1.4603024999750858</v>
      </c>
      <c r="AE418" s="4">
        <f t="shared" si="202"/>
        <v>0.53030249997476631</v>
      </c>
      <c r="AF418" s="4">
        <v>397</v>
      </c>
      <c r="AG418" s="2">
        <f t="shared" si="229"/>
        <v>75.119999999999735</v>
      </c>
      <c r="AH418" s="4">
        <f t="shared" si="203"/>
        <v>399</v>
      </c>
      <c r="AI418" s="4">
        <f t="shared" si="204"/>
        <v>1</v>
      </c>
      <c r="AJ418" s="2">
        <f t="shared" si="205"/>
        <v>0</v>
      </c>
      <c r="AK418" s="4">
        <v>397</v>
      </c>
      <c r="AL418" s="4">
        <f t="shared" ca="1" si="206"/>
        <v>1.5622987375868633</v>
      </c>
      <c r="AM418" s="4">
        <f t="shared" ca="1" si="207"/>
        <v>0.77981021327691225</v>
      </c>
      <c r="AN418" s="2">
        <f t="shared" si="230"/>
        <v>75.119999999999735</v>
      </c>
      <c r="AO418" s="4">
        <f t="shared" ca="1" si="208"/>
        <v>399</v>
      </c>
      <c r="AP418" s="4">
        <f t="shared" ca="1" si="209"/>
        <v>1</v>
      </c>
      <c r="AQ418" s="2">
        <f t="shared" ca="1" si="210"/>
        <v>0</v>
      </c>
      <c r="AT418" s="10">
        <f t="shared" ca="1" si="223"/>
        <v>0</v>
      </c>
      <c r="AU418" s="10">
        <f t="shared" ca="1" si="224"/>
        <v>0</v>
      </c>
      <c r="AV418" s="10">
        <f t="shared" ca="1" si="225"/>
        <v>3.3959871754983384</v>
      </c>
      <c r="AW418" s="10">
        <f t="shared" ca="1" si="226"/>
        <v>3.3959871754983384</v>
      </c>
      <c r="AX418" s="10">
        <f t="shared" ca="1" si="211"/>
        <v>5.5882579240889347</v>
      </c>
    </row>
    <row r="419" spans="2:50" x14ac:dyDescent="0.15">
      <c r="B419" s="4">
        <v>0.53030249997476631</v>
      </c>
      <c r="C419" s="4">
        <f t="shared" si="212"/>
        <v>1.8393024999738827</v>
      </c>
      <c r="F419" s="4">
        <v>398</v>
      </c>
      <c r="G419" s="4">
        <f t="shared" ca="1" si="198"/>
        <v>4</v>
      </c>
      <c r="H419" s="4">
        <f t="shared" ca="1" si="227"/>
        <v>5.9722469135802925</v>
      </c>
      <c r="I419" s="4">
        <f t="shared" ca="1" si="199"/>
        <v>2.9630057803468206E-2</v>
      </c>
      <c r="J419" s="4">
        <f t="shared" ca="1" si="228"/>
        <v>2.2219008063940646</v>
      </c>
      <c r="K419" s="4">
        <f t="shared" ca="1" si="213"/>
        <v>0.37247807137409372</v>
      </c>
      <c r="L419" s="4">
        <f t="shared" ca="1" si="214"/>
        <v>20</v>
      </c>
      <c r="M419" s="4">
        <f t="shared" ca="1" si="200"/>
        <v>-0.21893711715603376</v>
      </c>
      <c r="N419" s="4">
        <f t="shared" ca="1" si="215"/>
        <v>1.5644720165270851</v>
      </c>
      <c r="O419" s="4">
        <f t="shared" ca="1" si="216"/>
        <v>7</v>
      </c>
      <c r="P419" s="4">
        <f t="shared" ca="1" si="201"/>
        <v>-1.2231534759611187</v>
      </c>
      <c r="Q419" s="4">
        <f t="shared" ca="1" si="217"/>
        <v>-1.4420905931171524</v>
      </c>
      <c r="R419" s="4">
        <f t="shared" ca="1" si="218"/>
        <v>0.77981021327691225</v>
      </c>
      <c r="S419" s="4">
        <f t="shared" ca="1" si="219"/>
        <v>241</v>
      </c>
      <c r="T419" s="4">
        <f t="shared" ca="1" si="220"/>
        <v>-1</v>
      </c>
      <c r="U419" s="4">
        <f t="shared" ca="1" si="221"/>
        <v>0.77981021327691225</v>
      </c>
      <c r="V419" s="4">
        <f t="shared" ca="1" si="222"/>
        <v>3.9292829870491133</v>
      </c>
      <c r="Y419" s="4">
        <v>0.9410900000155209</v>
      </c>
      <c r="Z419" s="4">
        <v>0.89327750000833817</v>
      </c>
      <c r="AA419" s="4">
        <v>0.44588499999065334</v>
      </c>
      <c r="AB419" s="4">
        <v>0.97484250001400596</v>
      </c>
      <c r="AD419" s="4">
        <v>0.53030249997476631</v>
      </c>
      <c r="AE419" s="4">
        <f t="shared" si="202"/>
        <v>1.8393024999738827</v>
      </c>
      <c r="AF419" s="4">
        <v>398</v>
      </c>
      <c r="AG419" s="2">
        <f t="shared" si="229"/>
        <v>75.339999999999733</v>
      </c>
      <c r="AH419" s="4">
        <f t="shared" si="203"/>
        <v>399</v>
      </c>
      <c r="AI419" s="4">
        <f t="shared" si="204"/>
        <v>1</v>
      </c>
      <c r="AJ419" s="2">
        <f t="shared" si="205"/>
        <v>0</v>
      </c>
      <c r="AK419" s="4">
        <v>398</v>
      </c>
      <c r="AL419" s="4">
        <f t="shared" ca="1" si="206"/>
        <v>0.77981021327691225</v>
      </c>
      <c r="AM419" s="4">
        <f t="shared" ca="1" si="207"/>
        <v>3.9292829870491133</v>
      </c>
      <c r="AN419" s="2">
        <f t="shared" si="230"/>
        <v>75.339999999999733</v>
      </c>
      <c r="AO419" s="4">
        <f t="shared" ca="1" si="208"/>
        <v>399</v>
      </c>
      <c r="AP419" s="4">
        <f t="shared" ca="1" si="209"/>
        <v>1</v>
      </c>
      <c r="AQ419" s="2">
        <f t="shared" ca="1" si="210"/>
        <v>0</v>
      </c>
      <c r="AT419" s="10">
        <f t="shared" ca="1" si="223"/>
        <v>0</v>
      </c>
      <c r="AU419" s="10">
        <f t="shared" ca="1" si="224"/>
        <v>0</v>
      </c>
      <c r="AV419" s="10">
        <f t="shared" ca="1" si="225"/>
        <v>0</v>
      </c>
      <c r="AW419" s="10">
        <f t="shared" ca="1" si="226"/>
        <v>0</v>
      </c>
      <c r="AX419" s="10">
        <f t="shared" ca="1" si="211"/>
        <v>0.77981021327691225</v>
      </c>
    </row>
    <row r="420" spans="2:50" x14ac:dyDescent="0.15">
      <c r="B420" s="4">
        <v>1.8393024999738827</v>
      </c>
      <c r="C420" s="4">
        <f t="shared" si="212"/>
        <v>1.9113024999768413</v>
      </c>
      <c r="F420" s="4">
        <v>399</v>
      </c>
      <c r="G420" s="4">
        <f t="shared" ca="1" si="198"/>
        <v>4</v>
      </c>
      <c r="H420" s="4">
        <f t="shared" ca="1" si="227"/>
        <v>5.988716049382762</v>
      </c>
      <c r="I420" s="4">
        <f t="shared" ca="1" si="199"/>
        <v>2.9630057803468206E-2</v>
      </c>
      <c r="J420" s="4">
        <f t="shared" ca="1" si="228"/>
        <v>2.2515308641975329</v>
      </c>
      <c r="K420" s="4">
        <f t="shared" ca="1" si="213"/>
        <v>1.7145368888924182</v>
      </c>
      <c r="L420" s="4">
        <f t="shared" ca="1" si="214"/>
        <v>17</v>
      </c>
      <c r="M420" s="4">
        <f t="shared" ca="1" si="200"/>
        <v>0.31504532661274021</v>
      </c>
      <c r="N420" s="4">
        <f t="shared" ca="1" si="215"/>
        <v>1.3627067962388404</v>
      </c>
      <c r="O420" s="4">
        <f t="shared" ca="1" si="216"/>
        <v>4</v>
      </c>
      <c r="P420" s="4">
        <f t="shared" ca="1" si="201"/>
        <v>-1.3627067962388404</v>
      </c>
      <c r="Q420" s="4">
        <f t="shared" ca="1" si="217"/>
        <v>1.6777521228515806</v>
      </c>
      <c r="R420" s="4">
        <f t="shared" ca="1" si="218"/>
        <v>3.9292829870491133</v>
      </c>
      <c r="S420" s="4">
        <f t="shared" ca="1" si="219"/>
        <v>241</v>
      </c>
      <c r="T420" s="4">
        <f t="shared" ca="1" si="220"/>
        <v>-1</v>
      </c>
      <c r="U420" s="4">
        <f t="shared" ca="1" si="221"/>
        <v>3.9292829870491133</v>
      </c>
      <c r="V420" s="4">
        <f t="shared" ca="1" si="222"/>
        <v>3.9372889331161303</v>
      </c>
      <c r="Y420" s="4">
        <v>1.3870900000156894</v>
      </c>
      <c r="Z420" s="4">
        <v>-0.15672249999099108</v>
      </c>
      <c r="AA420" s="4">
        <v>0.43088499999299756</v>
      </c>
      <c r="AB420" s="4">
        <v>2.2328425000139873</v>
      </c>
      <c r="AD420" s="4">
        <v>1.8393024999738827</v>
      </c>
      <c r="AE420" s="4">
        <f t="shared" si="202"/>
        <v>1.9113024999768413</v>
      </c>
      <c r="AF420" s="4">
        <v>399</v>
      </c>
      <c r="AG420" s="2">
        <f t="shared" si="229"/>
        <v>75.559999999999732</v>
      </c>
      <c r="AH420" s="4">
        <f t="shared" si="203"/>
        <v>399</v>
      </c>
      <c r="AI420" s="4">
        <f t="shared" si="204"/>
        <v>1</v>
      </c>
      <c r="AJ420" s="2">
        <f t="shared" si="205"/>
        <v>0</v>
      </c>
      <c r="AK420" s="4">
        <v>399</v>
      </c>
      <c r="AL420" s="4">
        <f t="shared" ca="1" si="206"/>
        <v>3.9292829870491133</v>
      </c>
      <c r="AM420" s="4">
        <f t="shared" ca="1" si="207"/>
        <v>3.9372889331161303</v>
      </c>
      <c r="AN420" s="2">
        <f t="shared" si="230"/>
        <v>75.559999999999732</v>
      </c>
      <c r="AO420" s="4">
        <f t="shared" ca="1" si="208"/>
        <v>399</v>
      </c>
      <c r="AP420" s="4">
        <f t="shared" ca="1" si="209"/>
        <v>1</v>
      </c>
      <c r="AQ420" s="2">
        <f t="shared" ca="1" si="210"/>
        <v>0</v>
      </c>
      <c r="AT420" s="10">
        <f t="shared" ca="1" si="223"/>
        <v>0</v>
      </c>
      <c r="AU420" s="10">
        <f t="shared" ca="1" si="224"/>
        <v>0</v>
      </c>
      <c r="AV420" s="10">
        <f t="shared" ca="1" si="225"/>
        <v>0</v>
      </c>
      <c r="AW420" s="10">
        <f t="shared" ca="1" si="226"/>
        <v>0</v>
      </c>
      <c r="AX420" s="10">
        <f t="shared" ca="1" si="211"/>
        <v>3.9292829870491133</v>
      </c>
    </row>
    <row r="421" spans="2:50" x14ac:dyDescent="0.15">
      <c r="B421" s="4">
        <v>1.9113024999768413</v>
      </c>
      <c r="C421" s="4">
        <f t="shared" si="212"/>
        <v>0</v>
      </c>
      <c r="F421" s="4">
        <v>400</v>
      </c>
      <c r="G421" s="4">
        <f t="shared" ca="1" si="198"/>
        <v>4</v>
      </c>
      <c r="H421" s="4">
        <f t="shared" ca="1" si="227"/>
        <v>6.0051851851852316</v>
      </c>
      <c r="I421" s="4">
        <f t="shared" ca="1" si="199"/>
        <v>2.9630057803468206E-2</v>
      </c>
      <c r="J421" s="4">
        <f t="shared" ca="1" si="228"/>
        <v>2.2811609220010012</v>
      </c>
      <c r="K421" s="4">
        <f t="shared" ca="1" si="213"/>
        <v>1.2553090217252545</v>
      </c>
      <c r="L421" s="4">
        <f t="shared" ca="1" si="214"/>
        <v>5</v>
      </c>
      <c r="M421" s="4">
        <f t="shared" ca="1" si="200"/>
        <v>-2.460703853439275E-14</v>
      </c>
      <c r="N421" s="4">
        <f t="shared" ca="1" si="215"/>
        <v>1.6682917362050003</v>
      </c>
      <c r="O421" s="4">
        <f t="shared" ca="1" si="216"/>
        <v>13</v>
      </c>
      <c r="P421" s="4">
        <f t="shared" ca="1" si="201"/>
        <v>-1.6561280111151537</v>
      </c>
      <c r="Q421" s="4">
        <f t="shared" ca="1" si="217"/>
        <v>1.6561280111151291</v>
      </c>
      <c r="R421" s="4">
        <f t="shared" ca="1" si="218"/>
        <v>3.9372889331161303</v>
      </c>
      <c r="S421" s="4">
        <f t="shared" ca="1" si="219"/>
        <v>241</v>
      </c>
      <c r="T421" s="4">
        <f t="shared" ca="1" si="220"/>
        <v>-1</v>
      </c>
      <c r="U421" s="4">
        <f t="shared" ca="1" si="221"/>
        <v>3.9372889331161303</v>
      </c>
      <c r="V421" s="4">
        <f t="shared" si="222"/>
        <v>0</v>
      </c>
      <c r="Y421" s="4">
        <v>0.74909000001710524</v>
      </c>
      <c r="Z421" s="4">
        <v>1.6812775000083491</v>
      </c>
      <c r="AA421" s="4">
        <v>8.9884999990630376E-2</v>
      </c>
      <c r="AB421" s="4">
        <v>0.54084250001551482</v>
      </c>
      <c r="AD421" s="4">
        <v>1.9113024999768413</v>
      </c>
      <c r="AE421" s="4">
        <f>AD423</f>
        <v>0</v>
      </c>
      <c r="AF421" s="4">
        <v>400</v>
      </c>
      <c r="AG421" s="2">
        <f t="shared" si="229"/>
        <v>75.779999999999731</v>
      </c>
      <c r="AH421" s="4">
        <f t="shared" si="203"/>
        <v>399</v>
      </c>
      <c r="AI421" s="4">
        <f t="shared" si="204"/>
        <v>1</v>
      </c>
      <c r="AJ421" s="2">
        <f>(AI423-AI421)/(AG423-AG421)</f>
        <v>1.3196093956189014E-2</v>
      </c>
      <c r="AK421" s="4">
        <v>400</v>
      </c>
      <c r="AL421" s="4">
        <f t="shared" ca="1" si="206"/>
        <v>3.9372889331161303</v>
      </c>
      <c r="AM421" s="4">
        <f>AL423</f>
        <v>0</v>
      </c>
      <c r="AN421" s="2">
        <f t="shared" si="230"/>
        <v>75.779999999999731</v>
      </c>
      <c r="AO421" s="4">
        <f t="shared" ca="1" si="208"/>
        <v>399</v>
      </c>
      <c r="AP421" s="4">
        <f t="shared" ca="1" si="209"/>
        <v>1</v>
      </c>
      <c r="AQ421" s="2">
        <f ca="1">(AP423-AP421)/(AN423-AN421)</f>
        <v>1.3196093956189014E-2</v>
      </c>
      <c r="AT421" s="10">
        <f t="shared" ca="1" si="223"/>
        <v>0</v>
      </c>
      <c r="AU421" s="10">
        <f t="shared" ca="1" si="224"/>
        <v>0</v>
      </c>
      <c r="AV421" s="10">
        <f t="shared" ca="1" si="225"/>
        <v>0</v>
      </c>
      <c r="AW421" s="10">
        <f t="shared" ca="1" si="226"/>
        <v>0</v>
      </c>
      <c r="AX421" s="10">
        <f t="shared" ca="1" si="211"/>
        <v>3.9372889331161303</v>
      </c>
    </row>
  </sheetData>
  <mergeCells count="10">
    <mergeCell ref="N6:P6"/>
    <mergeCell ref="Q6:S6"/>
    <mergeCell ref="T6:V6"/>
    <mergeCell ref="G7:G12"/>
    <mergeCell ref="L7:L14"/>
    <mergeCell ref="B8:B13"/>
    <mergeCell ref="N11:P11"/>
    <mergeCell ref="Q11:S11"/>
    <mergeCell ref="T11:V11"/>
    <mergeCell ref="AD19:AQ19"/>
  </mergeCells>
  <phoneticPr fontId="18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7169" r:id="rId4">
          <objectPr defaultSize="0" autoPict="0" r:id="rId5">
            <anchor moveWithCells="1" sizeWithCells="1">
              <from>
                <xdr:col>1</xdr:col>
                <xdr:colOff>419100</xdr:colOff>
                <xdr:row>0</xdr:row>
                <xdr:rowOff>0</xdr:rowOff>
              </from>
              <to>
                <xdr:col>7</xdr:col>
                <xdr:colOff>104775</xdr:colOff>
                <xdr:row>6</xdr:row>
                <xdr:rowOff>190500</xdr:rowOff>
              </to>
            </anchor>
          </objectPr>
        </oleObject>
      </mc:Choice>
      <mc:Fallback>
        <oleObject progId="Equation.3" shapeId="71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Q421"/>
  <sheetViews>
    <sheetView tabSelected="1" zoomScaleNormal="100" workbookViewId="0">
      <selection activeCell="N23" sqref="N23"/>
    </sheetView>
  </sheetViews>
  <sheetFormatPr defaultColWidth="9" defaultRowHeight="13.5" x14ac:dyDescent="0.15"/>
  <cols>
    <col min="1" max="10" width="9" style="10"/>
    <col min="11" max="11" width="13.875" style="10" bestFit="1" customWidth="1"/>
    <col min="12" max="12" width="9" style="10"/>
    <col min="13" max="13" width="13.875" style="10" bestFit="1" customWidth="1"/>
    <col min="14" max="14" width="12.75" style="10" bestFit="1" customWidth="1"/>
    <col min="15" max="15" width="13.875" style="10" bestFit="1" customWidth="1"/>
    <col min="16" max="17" width="12.75" style="10" bestFit="1" customWidth="1"/>
    <col min="18" max="18" width="9" style="10"/>
    <col min="19" max="19" width="9.5" style="10" bestFit="1" customWidth="1"/>
    <col min="20" max="20" width="11.625" style="10" bestFit="1" customWidth="1"/>
    <col min="21" max="22" width="9" style="10"/>
    <col min="23" max="23" width="16.5" style="10" bestFit="1" customWidth="1"/>
    <col min="24" max="32" width="9" style="10"/>
    <col min="33" max="33" width="9.875" style="10" bestFit="1" customWidth="1"/>
    <col min="34" max="39" width="9" style="10"/>
    <col min="40" max="40" width="10.125" style="10" bestFit="1" customWidth="1"/>
    <col min="41" max="16384" width="9" style="10"/>
  </cols>
  <sheetData>
    <row r="2" spans="2:23" x14ac:dyDescent="0.15">
      <c r="T2" s="10" t="s">
        <v>55</v>
      </c>
      <c r="U2" s="10" t="s">
        <v>106</v>
      </c>
      <c r="V2" s="10" t="s">
        <v>107</v>
      </c>
      <c r="W2" s="10" t="s">
        <v>108</v>
      </c>
    </row>
    <row r="3" spans="2:23" x14ac:dyDescent="0.15">
      <c r="U3" s="10">
        <v>-12</v>
      </c>
      <c r="V3" s="10">
        <v>10</v>
      </c>
      <c r="W3" s="2">
        <f>(V3-U3)/100</f>
        <v>0.22</v>
      </c>
    </row>
    <row r="6" spans="2:23" x14ac:dyDescent="0.15">
      <c r="B6" s="14"/>
      <c r="C6" s="14"/>
      <c r="D6" s="14"/>
      <c r="E6" s="14"/>
      <c r="F6" s="14"/>
      <c r="G6" s="14"/>
      <c r="H6" s="14"/>
      <c r="I6" s="24" t="s">
        <v>135</v>
      </c>
      <c r="J6" s="26"/>
      <c r="K6" s="24" t="s">
        <v>102</v>
      </c>
      <c r="L6" s="25"/>
      <c r="M6" s="16"/>
      <c r="S6" s="11"/>
      <c r="T6" s="11"/>
    </row>
    <row r="7" spans="2:23" x14ac:dyDescent="0.15">
      <c r="B7" s="20" t="s">
        <v>69</v>
      </c>
      <c r="C7" s="7"/>
      <c r="D7" s="7" t="s">
        <v>56</v>
      </c>
      <c r="E7" s="7" t="s">
        <v>131</v>
      </c>
      <c r="F7" s="7" t="s">
        <v>84</v>
      </c>
      <c r="G7" s="17" t="s">
        <v>94</v>
      </c>
      <c r="H7" s="7"/>
      <c r="I7" s="7" t="s">
        <v>95</v>
      </c>
      <c r="J7" s="7" t="s">
        <v>96</v>
      </c>
      <c r="K7" s="7" t="s">
        <v>95</v>
      </c>
      <c r="L7" s="7" t="s">
        <v>96</v>
      </c>
      <c r="M7" s="15"/>
      <c r="S7" s="12"/>
      <c r="T7" s="12"/>
    </row>
    <row r="8" spans="2:23" x14ac:dyDescent="0.15">
      <c r="B8" s="20"/>
      <c r="C8" s="7" t="s">
        <v>130</v>
      </c>
      <c r="D8" s="7">
        <v>1</v>
      </c>
      <c r="E8" s="7">
        <f ca="1">ROUND((RAND()*(0.5-(-1.5))+(-1.5)),2)</f>
        <v>0.26</v>
      </c>
      <c r="F8" s="7"/>
      <c r="G8" s="17"/>
      <c r="H8" s="7" t="s">
        <v>97</v>
      </c>
      <c r="I8" s="7">
        <f>$D$8</f>
        <v>1</v>
      </c>
      <c r="J8" s="7">
        <f ca="1">$D$9</f>
        <v>175</v>
      </c>
      <c r="K8" s="7">
        <f ca="1">$D$10</f>
        <v>205</v>
      </c>
      <c r="L8" s="7">
        <f ca="1">$D$11</f>
        <v>219</v>
      </c>
      <c r="M8" s="15" t="s">
        <v>132</v>
      </c>
      <c r="S8" s="12"/>
      <c r="T8" s="12"/>
    </row>
    <row r="9" spans="2:23" x14ac:dyDescent="0.15">
      <c r="B9" s="20"/>
      <c r="C9" s="7" t="s">
        <v>61</v>
      </c>
      <c r="D9" s="7">
        <f ca="1">INT(NORMINV(RAND(),170,5))</f>
        <v>175</v>
      </c>
      <c r="E9" s="7">
        <f ca="1">ROUND((RAND()*(3.2-2)+2),3)</f>
        <v>2.0049999999999999</v>
      </c>
      <c r="F9" s="7">
        <f ca="1">(E9-E8)/(D9-D8)</f>
        <v>1.0028735632183908E-2</v>
      </c>
      <c r="G9" s="17"/>
      <c r="H9" s="7" t="s">
        <v>129</v>
      </c>
      <c r="I9" s="7">
        <v>10</v>
      </c>
      <c r="J9" s="7"/>
      <c r="K9" s="7">
        <v>0</v>
      </c>
      <c r="L9" s="7"/>
      <c r="M9" s="15" t="s">
        <v>133</v>
      </c>
      <c r="S9" s="12"/>
      <c r="T9" s="12"/>
    </row>
    <row r="10" spans="2:23" x14ac:dyDescent="0.15">
      <c r="B10" s="20"/>
      <c r="C10" s="7" t="s">
        <v>62</v>
      </c>
      <c r="D10" s="7">
        <f ca="1">INT(NORMINV(RAND(),203,2))</f>
        <v>205</v>
      </c>
      <c r="E10" s="7">
        <f ca="1">ROUND((RAND()*(-8.5-(-9.5))+(-9.5)),3)</f>
        <v>-8.8469999999999995</v>
      </c>
      <c r="F10" s="7">
        <f ca="1">(E10-E9)/(D10-D9)</f>
        <v>-0.36173333333333335</v>
      </c>
      <c r="G10" s="17"/>
      <c r="H10" s="7" t="s">
        <v>98</v>
      </c>
      <c r="I10" s="7">
        <v>0.95</v>
      </c>
      <c r="J10" s="7"/>
      <c r="K10" s="7">
        <v>0</v>
      </c>
      <c r="L10" s="7"/>
      <c r="M10" s="15" t="s">
        <v>134</v>
      </c>
      <c r="S10" s="12"/>
      <c r="T10" s="12"/>
    </row>
    <row r="11" spans="2:23" x14ac:dyDescent="0.15">
      <c r="B11" s="20"/>
      <c r="C11" s="7" t="s">
        <v>63</v>
      </c>
      <c r="D11" s="7">
        <f ca="1">INT(NORMINV(RAND(),220,5))</f>
        <v>219</v>
      </c>
      <c r="E11" s="7">
        <f ca="1">ROUND((RAND()*((-2)-(-3.3))+(-3.3)),3)</f>
        <v>-2.2599999999999998</v>
      </c>
      <c r="F11" s="7">
        <f ca="1">(E11-E10)/(D11-D10)</f>
        <v>0.47049999999999997</v>
      </c>
      <c r="G11" s="17"/>
      <c r="H11" s="1"/>
      <c r="I11" s="24" t="s">
        <v>101</v>
      </c>
      <c r="J11" s="26"/>
      <c r="K11" s="24" t="s">
        <v>103</v>
      </c>
      <c r="L11" s="25"/>
      <c r="M11" s="16"/>
      <c r="S11" s="11"/>
      <c r="T11" s="11"/>
    </row>
    <row r="12" spans="2:23" x14ac:dyDescent="0.15">
      <c r="B12" s="20"/>
      <c r="C12" s="7" t="s">
        <v>64</v>
      </c>
      <c r="D12" s="7">
        <v>400</v>
      </c>
      <c r="E12" s="7">
        <f ca="1">ROUND((RAND()*(2.5-1)+1),2)</f>
        <v>2.46</v>
      </c>
      <c r="F12" s="7">
        <f ca="1">(E12-E11)/(D12-D11)</f>
        <v>2.6077348066298342E-2</v>
      </c>
      <c r="G12" s="17"/>
      <c r="H12" s="7" t="s">
        <v>97</v>
      </c>
      <c r="I12" s="7">
        <f ca="1">D9</f>
        <v>175</v>
      </c>
      <c r="J12" s="7">
        <f ca="1">$D$10</f>
        <v>205</v>
      </c>
      <c r="K12" s="7">
        <f ca="1">$D$11</f>
        <v>219</v>
      </c>
      <c r="L12" s="7">
        <f>$D$12</f>
        <v>400</v>
      </c>
      <c r="M12" s="15"/>
      <c r="S12" s="12"/>
      <c r="T12" s="12"/>
    </row>
    <row r="13" spans="2:23" x14ac:dyDescent="0.15">
      <c r="B13" s="1"/>
      <c r="C13" s="9"/>
      <c r="D13" s="1"/>
      <c r="E13" s="1"/>
      <c r="F13" s="1"/>
      <c r="G13" s="17"/>
      <c r="H13" s="7" t="s">
        <v>54</v>
      </c>
      <c r="I13" s="7">
        <v>-5</v>
      </c>
      <c r="J13" s="7">
        <v>-7</v>
      </c>
      <c r="K13" s="7">
        <v>5</v>
      </c>
      <c r="L13" s="7"/>
      <c r="M13" s="15"/>
      <c r="S13" s="12"/>
      <c r="T13" s="12"/>
    </row>
    <row r="14" spans="2:23" x14ac:dyDescent="0.15">
      <c r="B14" s="14"/>
      <c r="C14" s="14"/>
      <c r="D14" s="14"/>
      <c r="E14" s="14"/>
      <c r="F14" s="14"/>
      <c r="G14" s="17"/>
      <c r="H14" s="7" t="s">
        <v>98</v>
      </c>
      <c r="I14" s="7">
        <v>0.95</v>
      </c>
      <c r="J14" s="7"/>
      <c r="K14" s="7">
        <v>0.95</v>
      </c>
      <c r="L14" s="7"/>
      <c r="M14" s="15"/>
      <c r="S14" s="12"/>
      <c r="T14" s="12"/>
    </row>
    <row r="19" spans="2:43" x14ac:dyDescent="0.15">
      <c r="B19" s="14"/>
      <c r="C19" s="14"/>
      <c r="D19" s="14"/>
      <c r="E19" s="14"/>
      <c r="F19" s="14"/>
      <c r="G19" s="14"/>
      <c r="H19" s="14"/>
      <c r="I19" s="14"/>
      <c r="J19" s="14"/>
      <c r="K19" s="14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</row>
    <row r="20" spans="2:43" x14ac:dyDescent="0.15">
      <c r="B20" s="14"/>
      <c r="C20" s="14"/>
      <c r="D20" s="14"/>
      <c r="E20" s="14"/>
      <c r="F20" s="14" t="s">
        <v>69</v>
      </c>
      <c r="G20" s="27" t="s">
        <v>94</v>
      </c>
      <c r="H20" s="27"/>
      <c r="I20" s="27"/>
      <c r="J20" s="27"/>
      <c r="K20" s="13"/>
    </row>
    <row r="21" spans="2:43" x14ac:dyDescent="0.15">
      <c r="B21" s="14" t="s">
        <v>65</v>
      </c>
      <c r="C21" s="14" t="s">
        <v>66</v>
      </c>
      <c r="D21" s="14">
        <v>1</v>
      </c>
      <c r="E21" s="14" t="s">
        <v>68</v>
      </c>
      <c r="F21" s="14" t="s">
        <v>67</v>
      </c>
      <c r="G21" s="6" t="s">
        <v>127</v>
      </c>
      <c r="H21" s="6" t="s">
        <v>126</v>
      </c>
      <c r="I21" s="6" t="s">
        <v>128</v>
      </c>
      <c r="J21" s="6" t="s">
        <v>125</v>
      </c>
      <c r="K21" s="28" t="s">
        <v>136</v>
      </c>
      <c r="X21" s="5"/>
      <c r="AG21" s="5"/>
      <c r="AH21" s="5"/>
      <c r="AI21" s="5"/>
      <c r="AJ21" s="5"/>
      <c r="AL21" s="6"/>
      <c r="AM21" s="6"/>
      <c r="AN21" s="6"/>
      <c r="AO21" s="5"/>
      <c r="AP21" s="5"/>
      <c r="AQ21" s="5"/>
    </row>
    <row r="22" spans="2:43" x14ac:dyDescent="0.15">
      <c r="B22" s="14">
        <v>1</v>
      </c>
      <c r="C22" s="14">
        <f ca="1">IF(AND(B22&gt;=$D$8,B22&lt;$D$9),1,IF(AND(B22&gt;=$D$9,B22&lt;$D$10),2,IF(AND(B22&gt;=$D$10,B22&lt;$D$11),3,IF(AND(B22&gt;=$D$11,B22&lt;=$D$12),4,0))))</f>
        <v>1</v>
      </c>
      <c r="D22" s="14">
        <f ca="1">IF(AND(C22=1,B22=$D$8),E8)</f>
        <v>0.26</v>
      </c>
      <c r="E22" s="14">
        <f ca="1">IF(AND(B22&gt;=$D$8,B22&lt;$D$9),$F$9,IF(AND(B22&gt;=$D$9,B22&lt;$D$10),$F$10,IF(AND(B22&gt;=$D$10,B22&lt;$D$11),$F$11,IF(AND(B22&gt;=$D$11,B22&lt;=$D$12),$F$12,0))))</f>
        <v>1.0028735632183908E-2</v>
      </c>
      <c r="F22" s="14">
        <f ca="1">E8</f>
        <v>0.26</v>
      </c>
      <c r="G22" s="14">
        <f ca="1">IF(AND(RAND()&gt;0.95,C22=1),RAND()*10,0)</f>
        <v>0</v>
      </c>
      <c r="H22" s="14">
        <f ca="1">IF(AND(RAND()&gt;0.95,C22=2),RAND()*((-5)-(-7)+(-7)),0)</f>
        <v>0</v>
      </c>
      <c r="I22" s="14">
        <f ca="1">IF(AND(RAND()&gt;0.95,C22=4),RAND()*5,0)</f>
        <v>0</v>
      </c>
      <c r="J22" s="14">
        <f ca="1">SUM(G22:I22)</f>
        <v>0</v>
      </c>
      <c r="K22" s="14">
        <f ca="1">IF(J22=0,F22,F22+J22)</f>
        <v>0.26</v>
      </c>
      <c r="AJ22" s="2"/>
      <c r="AQ22" s="2"/>
    </row>
    <row r="23" spans="2:43" x14ac:dyDescent="0.15">
      <c r="B23" s="14">
        <v>2</v>
      </c>
      <c r="C23" s="14">
        <f ca="1">IF(AND(B23&gt;=$D$8,B23&lt;$D$9),1,IF(AND(B23&gt;=$D$9,B23&lt;$D$10),2,IF(AND(B23&gt;=$D$10,B23&lt;$D$11),3,IF(AND(B23&gt;=$D$11,B23&lt;=$D$12),4,0))))</f>
        <v>1</v>
      </c>
      <c r="D23" s="14">
        <f ca="1">IF(AND(C22=1,B22=$D$8),D22+$F$9)</f>
        <v>0.27002873563218394</v>
      </c>
      <c r="E23" s="14">
        <f ca="1">IF(AND(B23&gt;=$D$8,B23&lt;$D$9),$F$9,IF(AND(B23&gt;=$D$9,B23&lt;$D$10),$F$10,IF(AND(B23&gt;=$D$10,B23&lt;$D$11),$F$11,IF(AND(B23&gt;=$D$11,B23&lt;=$D$12),$F$12,0))))</f>
        <v>1.0028735632183908E-2</v>
      </c>
      <c r="F23" s="14">
        <f ca="1">F22+E23</f>
        <v>0.27002873563218394</v>
      </c>
      <c r="G23" s="14">
        <f ca="1">IF(AND(RAND()&gt;0.95,C23=1),RAND()*10,0)</f>
        <v>0</v>
      </c>
      <c r="H23" s="14">
        <f ca="1">IF(AND(RAND()&gt;0.95,C23=2),RAND()*((-5)-(-7)+(-7)),0)</f>
        <v>0</v>
      </c>
      <c r="I23" s="14">
        <f ca="1">IF(AND(RAND()&gt;0.95,C23=4),RAND()*5,0)</f>
        <v>0</v>
      </c>
      <c r="J23" s="14">
        <f t="shared" ref="J23:J86" ca="1" si="0">SUM(G23:I23)</f>
        <v>0</v>
      </c>
      <c r="K23" s="14">
        <f ca="1">IF(J23=0,F23,F23+J23)</f>
        <v>0.27002873563218394</v>
      </c>
      <c r="AG23" s="2"/>
      <c r="AJ23" s="2"/>
      <c r="AN23" s="2"/>
      <c r="AQ23" s="2"/>
    </row>
    <row r="24" spans="2:43" x14ac:dyDescent="0.15">
      <c r="B24" s="14">
        <v>3</v>
      </c>
      <c r="C24" s="14">
        <f ca="1">IF(AND(B24&gt;=$D$8,B24&lt;$D$9),1,IF(AND(B24&gt;=$D$9,B24&lt;$D$10),2,IF(AND(B24&gt;=$D$10,B24&lt;$D$11),3,IF(AND(B24&gt;=$D$11,B24&lt;=$D$12),4,0))))</f>
        <v>1</v>
      </c>
      <c r="D24" s="14">
        <f ca="1">D23+$F$9</f>
        <v>0.28005747126436786</v>
      </c>
      <c r="E24" s="14">
        <f ca="1">IF(AND(B24&gt;=$D$8,B24&lt;$D$9),$F$9,IF(AND(B24&gt;=$D$9,B24&lt;$D$10),$F$10,IF(AND(B24&gt;=$D$10,B24&lt;$D$11),$F$11,IF(AND(B24&gt;=$D$11,B24&lt;=$D$12),$F$12,0))))</f>
        <v>1.0028735632183908E-2</v>
      </c>
      <c r="F24" s="14">
        <f t="shared" ref="F24:F87" ca="1" si="1">F23+E24</f>
        <v>0.28005747126436786</v>
      </c>
      <c r="G24" s="14">
        <f ca="1">IF(AND(RAND()&gt;0.95,C24=1),RAND()*10,0)</f>
        <v>0</v>
      </c>
      <c r="H24" s="14">
        <f ca="1">IF(AND(RAND()&gt;0.95,C24=2),RAND()*((-5)-(-7)+(-7)),0)</f>
        <v>0</v>
      </c>
      <c r="I24" s="14">
        <f ca="1">IF(AND(RAND()&gt;0.95,C24=4),RAND()*5,0)</f>
        <v>0</v>
      </c>
      <c r="J24" s="14">
        <f t="shared" ca="1" si="0"/>
        <v>0</v>
      </c>
      <c r="K24" s="14">
        <f ca="1">IF(J24=0,F24,F24+J24)</f>
        <v>0.28005747126436786</v>
      </c>
      <c r="AG24" s="2"/>
      <c r="AJ24" s="2"/>
      <c r="AN24" s="2"/>
      <c r="AQ24" s="2"/>
    </row>
    <row r="25" spans="2:43" x14ac:dyDescent="0.15">
      <c r="B25" s="14">
        <v>4</v>
      </c>
      <c r="C25" s="14">
        <f ca="1">IF(AND(B25&gt;=$D$8,B25&lt;$D$9),1,IF(AND(B25&gt;=$D$9,B25&lt;$D$10),2,IF(AND(B25&gt;=$D$10,B25&lt;$D$11),3,IF(AND(B25&gt;=$D$11,B25&lt;=$D$12),4,0))))</f>
        <v>1</v>
      </c>
      <c r="D25" s="14">
        <f ca="1">D24+$F$9</f>
        <v>0.29008620689655179</v>
      </c>
      <c r="E25" s="14">
        <f ca="1">IF(AND(B25&gt;=$D$8,B25&lt;$D$9),$F$9,IF(AND(B25&gt;=$D$9,B25&lt;$D$10),$F$10,IF(AND(B25&gt;=$D$10,B25&lt;$D$11),$F$11,IF(AND(B25&gt;=$D$11,B25&lt;=$D$12),$F$12,0))))</f>
        <v>1.0028735632183908E-2</v>
      </c>
      <c r="F25" s="14">
        <f t="shared" ca="1" si="1"/>
        <v>0.29008620689655179</v>
      </c>
      <c r="G25" s="14">
        <f ca="1">IF(AND(RAND()&gt;0.95,C25=1),RAND()*10,0)</f>
        <v>0</v>
      </c>
      <c r="H25" s="14">
        <f ca="1">IF(AND(RAND()&gt;0.95,C25=2),RAND()*((-5)-(-7)+(-7)),0)</f>
        <v>0</v>
      </c>
      <c r="I25" s="14">
        <f ca="1">IF(AND(RAND()&gt;0.95,C25=4),RAND()*5,0)</f>
        <v>0</v>
      </c>
      <c r="J25" s="14">
        <f t="shared" ca="1" si="0"/>
        <v>0</v>
      </c>
      <c r="K25" s="14">
        <f ca="1">IF(J25=0,F25,F25+J25)</f>
        <v>0.29008620689655179</v>
      </c>
      <c r="AG25" s="2"/>
      <c r="AJ25" s="2"/>
      <c r="AN25" s="2"/>
      <c r="AQ25" s="2"/>
    </row>
    <row r="26" spans="2:43" x14ac:dyDescent="0.15">
      <c r="B26" s="14">
        <v>5</v>
      </c>
      <c r="C26" s="14">
        <f ca="1">IF(AND(B26&gt;=$D$8,B26&lt;$D$9),1,IF(AND(B26&gt;=$D$9,B26&lt;$D$10),2,IF(AND(B26&gt;=$D$10,B26&lt;$D$11),3,IF(AND(B26&gt;=$D$11,B26&lt;=$D$12),4,0))))</f>
        <v>1</v>
      </c>
      <c r="D26" s="14">
        <f ca="1">D25+$F$9</f>
        <v>0.30011494252873572</v>
      </c>
      <c r="E26" s="14">
        <f ca="1">IF(AND(B26&gt;=$D$8,B26&lt;$D$9),$F$9,IF(AND(B26&gt;=$D$9,B26&lt;$D$10),$F$10,IF(AND(B26&gt;=$D$10,B26&lt;$D$11),$F$11,IF(AND(B26&gt;=$D$11,B26&lt;=$D$12),$F$12,0))))</f>
        <v>1.0028735632183908E-2</v>
      </c>
      <c r="F26" s="14">
        <f t="shared" ca="1" si="1"/>
        <v>0.30011494252873572</v>
      </c>
      <c r="G26" s="14">
        <f ca="1">IF(AND(RAND()&gt;0.95,C26=1),RAND()*10,0)</f>
        <v>0</v>
      </c>
      <c r="H26" s="14">
        <f ca="1">IF(AND(RAND()&gt;0.95,C26=2),RAND()*((-5)-(-7)+(-7)),0)</f>
        <v>0</v>
      </c>
      <c r="I26" s="14">
        <f ca="1">IF(AND(RAND()&gt;0.95,C26=4),RAND()*5,0)</f>
        <v>0</v>
      </c>
      <c r="J26" s="14">
        <f t="shared" ca="1" si="0"/>
        <v>0</v>
      </c>
      <c r="K26" s="14">
        <f ca="1">IF(J26=0,F26,F26+J26)</f>
        <v>0.30011494252873572</v>
      </c>
      <c r="AG26" s="2"/>
      <c r="AJ26" s="2"/>
      <c r="AN26" s="2"/>
      <c r="AQ26" s="2"/>
    </row>
    <row r="27" spans="2:43" x14ac:dyDescent="0.15">
      <c r="B27" s="14">
        <v>6</v>
      </c>
      <c r="C27" s="14">
        <f ca="1">IF(AND(B27&gt;=$D$8,B27&lt;$D$9),1,IF(AND(B27&gt;=$D$9,B27&lt;$D$10),2,IF(AND(B27&gt;=$D$10,B27&lt;$D$11),3,IF(AND(B27&gt;=$D$11,B27&lt;=$D$12),4,0))))</f>
        <v>1</v>
      </c>
      <c r="D27" s="14">
        <f ca="1">D26+$F$9</f>
        <v>0.31014367816091964</v>
      </c>
      <c r="E27" s="14">
        <f ca="1">IF(AND(B27&gt;=$D$8,B27&lt;$D$9),$F$9,IF(AND(B27&gt;=$D$9,B27&lt;$D$10),$F$10,IF(AND(B27&gt;=$D$10,B27&lt;$D$11),$F$11,IF(AND(B27&gt;=$D$11,B27&lt;=$D$12),$F$12,0))))</f>
        <v>1.0028735632183908E-2</v>
      </c>
      <c r="F27" s="14">
        <f t="shared" ca="1" si="1"/>
        <v>0.31014367816091964</v>
      </c>
      <c r="G27" s="14">
        <f ca="1">IF(AND(RAND()&gt;0.95,C27=1),RAND()*10,0)</f>
        <v>0</v>
      </c>
      <c r="H27" s="14">
        <f ca="1">IF(AND(RAND()&gt;0.95,C27=2),RAND()*((-5)-(-7)+(-7)),0)</f>
        <v>0</v>
      </c>
      <c r="I27" s="14">
        <f ca="1">IF(AND(RAND()&gt;0.95,C27=4),RAND()*5,0)</f>
        <v>0</v>
      </c>
      <c r="J27" s="14">
        <f t="shared" ca="1" si="0"/>
        <v>0</v>
      </c>
      <c r="K27" s="14">
        <f ca="1">IF(J27=0,F27,F27+J27)</f>
        <v>0.31014367816091964</v>
      </c>
      <c r="AG27" s="2"/>
      <c r="AJ27" s="2"/>
      <c r="AN27" s="2"/>
      <c r="AQ27" s="2"/>
    </row>
    <row r="28" spans="2:43" x14ac:dyDescent="0.15">
      <c r="B28" s="14">
        <v>7</v>
      </c>
      <c r="C28" s="14">
        <f ca="1">IF(AND(B28&gt;=$D$8,B28&lt;$D$9),1,IF(AND(B28&gt;=$D$9,B28&lt;$D$10),2,IF(AND(B28&gt;=$D$10,B28&lt;$D$11),3,IF(AND(B28&gt;=$D$11,B28&lt;=$D$12),4,0))))</f>
        <v>1</v>
      </c>
      <c r="D28" s="14">
        <f ca="1">D27+$F$9</f>
        <v>0.32017241379310357</v>
      </c>
      <c r="E28" s="14">
        <f ca="1">IF(AND(B28&gt;=$D$8,B28&lt;$D$9),$F$9,IF(AND(B28&gt;=$D$9,B28&lt;$D$10),$F$10,IF(AND(B28&gt;=$D$10,B28&lt;$D$11),$F$11,IF(AND(B28&gt;=$D$11,B28&lt;=$D$12),$F$12,0))))</f>
        <v>1.0028735632183908E-2</v>
      </c>
      <c r="F28" s="14">
        <f t="shared" ca="1" si="1"/>
        <v>0.32017241379310357</v>
      </c>
      <c r="G28" s="14">
        <f ca="1">IF(AND(RAND()&gt;0.95,C28=1),RAND()*10,0)</f>
        <v>0</v>
      </c>
      <c r="H28" s="14">
        <f ca="1">IF(AND(RAND()&gt;0.95,C28=2),RAND()*((-5)-(-7)+(-7)),0)</f>
        <v>0</v>
      </c>
      <c r="I28" s="14">
        <f ca="1">IF(AND(RAND()&gt;0.95,C28=4),RAND()*5,0)</f>
        <v>0</v>
      </c>
      <c r="J28" s="14">
        <f t="shared" ca="1" si="0"/>
        <v>0</v>
      </c>
      <c r="K28" s="14">
        <f ca="1">IF(J28=0,F28,F28+J28)</f>
        <v>0.32017241379310357</v>
      </c>
      <c r="AG28" s="2"/>
      <c r="AJ28" s="2"/>
      <c r="AN28" s="2"/>
      <c r="AQ28" s="2"/>
    </row>
    <row r="29" spans="2:43" x14ac:dyDescent="0.15">
      <c r="B29" s="14">
        <v>8</v>
      </c>
      <c r="C29" s="14">
        <f ca="1">IF(AND(B29&gt;=$D$8,B29&lt;$D$9),1,IF(AND(B29&gt;=$D$9,B29&lt;$D$10),2,IF(AND(B29&gt;=$D$10,B29&lt;$D$11),3,IF(AND(B29&gt;=$D$11,B29&lt;=$D$12),4,0))))</f>
        <v>1</v>
      </c>
      <c r="D29" s="14">
        <f ca="1">D28+$F$9</f>
        <v>0.3302011494252875</v>
      </c>
      <c r="E29" s="14">
        <f ca="1">IF(AND(B29&gt;=$D$8,B29&lt;$D$9),$F$9,IF(AND(B29&gt;=$D$9,B29&lt;$D$10),$F$10,IF(AND(B29&gt;=$D$10,B29&lt;$D$11),$F$11,IF(AND(B29&gt;=$D$11,B29&lt;=$D$12),$F$12,0))))</f>
        <v>1.0028735632183908E-2</v>
      </c>
      <c r="F29" s="14">
        <f t="shared" ca="1" si="1"/>
        <v>0.3302011494252875</v>
      </c>
      <c r="G29" s="14">
        <f ca="1">IF(AND(RAND()&gt;0.95,C29=1),RAND()*10,0)</f>
        <v>0</v>
      </c>
      <c r="H29" s="14">
        <f ca="1">IF(AND(RAND()&gt;0.95,C29=2),RAND()*((-5)-(-7)+(-7)),0)</f>
        <v>0</v>
      </c>
      <c r="I29" s="14">
        <f ca="1">IF(AND(RAND()&gt;0.95,C29=4),RAND()*5,0)</f>
        <v>0</v>
      </c>
      <c r="J29" s="14">
        <f t="shared" ca="1" si="0"/>
        <v>0</v>
      </c>
      <c r="K29" s="14">
        <f ca="1">IF(J29=0,F29,F29+J29)</f>
        <v>0.3302011494252875</v>
      </c>
      <c r="AG29" s="2"/>
      <c r="AJ29" s="2"/>
      <c r="AN29" s="2"/>
      <c r="AQ29" s="2"/>
    </row>
    <row r="30" spans="2:43" x14ac:dyDescent="0.15">
      <c r="B30" s="14">
        <v>9</v>
      </c>
      <c r="C30" s="14">
        <f ca="1">IF(AND(B30&gt;=$D$8,B30&lt;$D$9),1,IF(AND(B30&gt;=$D$9,B30&lt;$D$10),2,IF(AND(B30&gt;=$D$10,B30&lt;$D$11),3,IF(AND(B30&gt;=$D$11,B30&lt;=$D$12),4,0))))</f>
        <v>1</v>
      </c>
      <c r="D30" s="14">
        <f ca="1">D29+$F$9</f>
        <v>0.34022988505747143</v>
      </c>
      <c r="E30" s="14">
        <f ca="1">IF(AND(B30&gt;=$D$8,B30&lt;$D$9),$F$9,IF(AND(B30&gt;=$D$9,B30&lt;$D$10),$F$10,IF(AND(B30&gt;=$D$10,B30&lt;$D$11),$F$11,IF(AND(B30&gt;=$D$11,B30&lt;=$D$12),$F$12,0))))</f>
        <v>1.0028735632183908E-2</v>
      </c>
      <c r="F30" s="14">
        <f t="shared" ca="1" si="1"/>
        <v>0.34022988505747143</v>
      </c>
      <c r="G30" s="14">
        <f ca="1">IF(AND(RAND()&gt;0.95,C30=1),RAND()*10,0)</f>
        <v>0</v>
      </c>
      <c r="H30" s="14">
        <f ca="1">IF(AND(RAND()&gt;0.95,C30=2),RAND()*((-5)-(-7)+(-7)),0)</f>
        <v>0</v>
      </c>
      <c r="I30" s="14">
        <f ca="1">IF(AND(RAND()&gt;0.95,C30=4),RAND()*5,0)</f>
        <v>0</v>
      </c>
      <c r="J30" s="14">
        <f t="shared" ca="1" si="0"/>
        <v>0</v>
      </c>
      <c r="K30" s="14">
        <f ca="1">IF(J30=0,F30,F30+J30)</f>
        <v>0.34022988505747143</v>
      </c>
      <c r="AG30" s="2"/>
      <c r="AJ30" s="2"/>
      <c r="AN30" s="2"/>
      <c r="AQ30" s="2"/>
    </row>
    <row r="31" spans="2:43" x14ac:dyDescent="0.15">
      <c r="B31" s="14">
        <v>10</v>
      </c>
      <c r="C31" s="14">
        <f ca="1">IF(AND(B31&gt;=$D$8,B31&lt;$D$9),1,IF(AND(B31&gt;=$D$9,B31&lt;$D$10),2,IF(AND(B31&gt;=$D$10,B31&lt;$D$11),3,IF(AND(B31&gt;=$D$11,B31&lt;=$D$12),4,0))))</f>
        <v>1</v>
      </c>
      <c r="D31" s="14">
        <f ca="1">D30+$F$9</f>
        <v>0.35025862068965535</v>
      </c>
      <c r="E31" s="14">
        <f ca="1">IF(AND(B31&gt;=$D$8,B31&lt;$D$9),$F$9,IF(AND(B31&gt;=$D$9,B31&lt;$D$10),$F$10,IF(AND(B31&gt;=$D$10,B31&lt;$D$11),$F$11,IF(AND(B31&gt;=$D$11,B31&lt;=$D$12),$F$12,0))))</f>
        <v>1.0028735632183908E-2</v>
      </c>
      <c r="F31" s="14">
        <f t="shared" ca="1" si="1"/>
        <v>0.35025862068965535</v>
      </c>
      <c r="G31" s="14">
        <f ca="1">IF(AND(RAND()&gt;0.95,C31=1),RAND()*10,0)</f>
        <v>0</v>
      </c>
      <c r="H31" s="14">
        <f ca="1">IF(AND(RAND()&gt;0.95,C31=2),RAND()*((-5)-(-7)+(-7)),0)</f>
        <v>0</v>
      </c>
      <c r="I31" s="14">
        <f ca="1">IF(AND(RAND()&gt;0.95,C31=4),RAND()*5,0)</f>
        <v>0</v>
      </c>
      <c r="J31" s="14">
        <f t="shared" ca="1" si="0"/>
        <v>0</v>
      </c>
      <c r="K31" s="14">
        <f ca="1">IF(J31=0,F31,F31+J31)</f>
        <v>0.35025862068965535</v>
      </c>
      <c r="AG31" s="2"/>
      <c r="AJ31" s="2"/>
      <c r="AN31" s="2"/>
      <c r="AQ31" s="2"/>
    </row>
    <row r="32" spans="2:43" x14ac:dyDescent="0.15">
      <c r="B32" s="14">
        <v>11</v>
      </c>
      <c r="C32" s="14">
        <f ca="1">IF(AND(B32&gt;=$D$8,B32&lt;$D$9),1,IF(AND(B32&gt;=$D$9,B32&lt;$D$10),2,IF(AND(B32&gt;=$D$10,B32&lt;$D$11),3,IF(AND(B32&gt;=$D$11,B32&lt;=$D$12),4,0))))</f>
        <v>1</v>
      </c>
      <c r="D32" s="14">
        <f ca="1">D31+$F$9</f>
        <v>0.36028735632183928</v>
      </c>
      <c r="E32" s="14">
        <f ca="1">IF(AND(B32&gt;=$D$8,B32&lt;$D$9),$F$9,IF(AND(B32&gt;=$D$9,B32&lt;$D$10),$F$10,IF(AND(B32&gt;=$D$10,B32&lt;$D$11),$F$11,IF(AND(B32&gt;=$D$11,B32&lt;=$D$12),$F$12,0))))</f>
        <v>1.0028735632183908E-2</v>
      </c>
      <c r="F32" s="14">
        <f t="shared" ca="1" si="1"/>
        <v>0.36028735632183928</v>
      </c>
      <c r="G32" s="14">
        <f ca="1">IF(AND(RAND()&gt;0.95,C32=1),RAND()*10,0)</f>
        <v>0</v>
      </c>
      <c r="H32" s="14">
        <f ca="1">IF(AND(RAND()&gt;0.95,C32=2),RAND()*((-5)-(-7)+(-7)),0)</f>
        <v>0</v>
      </c>
      <c r="I32" s="14">
        <f ca="1">IF(AND(RAND()&gt;0.95,C32=4),RAND()*5,0)</f>
        <v>0</v>
      </c>
      <c r="J32" s="14">
        <f t="shared" ca="1" si="0"/>
        <v>0</v>
      </c>
      <c r="K32" s="14">
        <f ca="1">IF(J32=0,F32,F32+J32)</f>
        <v>0.36028735632183928</v>
      </c>
      <c r="AG32" s="2"/>
      <c r="AJ32" s="2"/>
      <c r="AN32" s="2"/>
      <c r="AQ32" s="2"/>
    </row>
    <row r="33" spans="2:43" x14ac:dyDescent="0.15">
      <c r="B33" s="14">
        <v>12</v>
      </c>
      <c r="C33" s="14">
        <f ca="1">IF(AND(B33&gt;=$D$8,B33&lt;$D$9),1,IF(AND(B33&gt;=$D$9,B33&lt;$D$10),2,IF(AND(B33&gt;=$D$10,B33&lt;$D$11),3,IF(AND(B33&gt;=$D$11,B33&lt;=$D$12),4,0))))</f>
        <v>1</v>
      </c>
      <c r="D33" s="14">
        <f ca="1">D32+$F$9</f>
        <v>0.37031609195402321</v>
      </c>
      <c r="E33" s="14">
        <f ca="1">IF(AND(B33&gt;=$D$8,B33&lt;$D$9),$F$9,IF(AND(B33&gt;=$D$9,B33&lt;$D$10),$F$10,IF(AND(B33&gt;=$D$10,B33&lt;$D$11),$F$11,IF(AND(B33&gt;=$D$11,B33&lt;=$D$12),$F$12,0))))</f>
        <v>1.0028735632183908E-2</v>
      </c>
      <c r="F33" s="14">
        <f t="shared" ca="1" si="1"/>
        <v>0.37031609195402321</v>
      </c>
      <c r="G33" s="14">
        <f ca="1">IF(AND(RAND()&gt;0.95,C33=1),RAND()*10,0)</f>
        <v>0</v>
      </c>
      <c r="H33" s="14">
        <f ca="1">IF(AND(RAND()&gt;0.95,C33=2),RAND()*((-5)-(-7)+(-7)),0)</f>
        <v>0</v>
      </c>
      <c r="I33" s="14">
        <f ca="1">IF(AND(RAND()&gt;0.95,C33=4),RAND()*5,0)</f>
        <v>0</v>
      </c>
      <c r="J33" s="14">
        <f t="shared" ca="1" si="0"/>
        <v>0</v>
      </c>
      <c r="K33" s="14">
        <f ca="1">IF(J33=0,F33,F33+J33)</f>
        <v>0.37031609195402321</v>
      </c>
      <c r="AG33" s="2"/>
      <c r="AJ33" s="2"/>
      <c r="AN33" s="2"/>
      <c r="AQ33" s="2"/>
    </row>
    <row r="34" spans="2:43" x14ac:dyDescent="0.15">
      <c r="B34" s="14">
        <v>13</v>
      </c>
      <c r="C34" s="14">
        <f ca="1">IF(AND(B34&gt;=$D$8,B34&lt;$D$9),1,IF(AND(B34&gt;=$D$9,B34&lt;$D$10),2,IF(AND(B34&gt;=$D$10,B34&lt;$D$11),3,IF(AND(B34&gt;=$D$11,B34&lt;=$D$12),4,0))))</f>
        <v>1</v>
      </c>
      <c r="D34" s="14">
        <f ca="1">D33+$F$9</f>
        <v>0.38034482758620713</v>
      </c>
      <c r="E34" s="14">
        <f ca="1">IF(AND(B34&gt;=$D$8,B34&lt;$D$9),$F$9,IF(AND(B34&gt;=$D$9,B34&lt;$D$10),$F$10,IF(AND(B34&gt;=$D$10,B34&lt;$D$11),$F$11,IF(AND(B34&gt;=$D$11,B34&lt;=$D$12),$F$12,0))))</f>
        <v>1.0028735632183908E-2</v>
      </c>
      <c r="F34" s="14">
        <f t="shared" ca="1" si="1"/>
        <v>0.38034482758620713</v>
      </c>
      <c r="G34" s="14">
        <f ca="1">IF(AND(RAND()&gt;0.95,C34=1),RAND()*10,0)</f>
        <v>0</v>
      </c>
      <c r="H34" s="14">
        <f ca="1">IF(AND(RAND()&gt;0.95,C34=2),RAND()*((-5)-(-7)+(-7)),0)</f>
        <v>0</v>
      </c>
      <c r="I34" s="14">
        <f ca="1">IF(AND(RAND()&gt;0.95,C34=4),RAND()*5,0)</f>
        <v>0</v>
      </c>
      <c r="J34" s="14">
        <f t="shared" ca="1" si="0"/>
        <v>0</v>
      </c>
      <c r="K34" s="14">
        <f ca="1">IF(J34=0,F34,F34+J34)</f>
        <v>0.38034482758620713</v>
      </c>
      <c r="AG34" s="2"/>
      <c r="AJ34" s="2"/>
      <c r="AN34" s="2"/>
      <c r="AQ34" s="2"/>
    </row>
    <row r="35" spans="2:43" x14ac:dyDescent="0.15">
      <c r="B35" s="14">
        <v>14</v>
      </c>
      <c r="C35" s="14">
        <f ca="1">IF(AND(B35&gt;=$D$8,B35&lt;$D$9),1,IF(AND(B35&gt;=$D$9,B35&lt;$D$10),2,IF(AND(B35&gt;=$D$10,B35&lt;$D$11),3,IF(AND(B35&gt;=$D$11,B35&lt;=$D$12),4,0))))</f>
        <v>1</v>
      </c>
      <c r="D35" s="14">
        <f ca="1">D34+$F$9</f>
        <v>0.39037356321839106</v>
      </c>
      <c r="E35" s="14">
        <f ca="1">IF(AND(B35&gt;=$D$8,B35&lt;$D$9),$F$9,IF(AND(B35&gt;=$D$9,B35&lt;$D$10),$F$10,IF(AND(B35&gt;=$D$10,B35&lt;$D$11),$F$11,IF(AND(B35&gt;=$D$11,B35&lt;=$D$12),$F$12,0))))</f>
        <v>1.0028735632183908E-2</v>
      </c>
      <c r="F35" s="14">
        <f t="shared" ca="1" si="1"/>
        <v>0.39037356321839106</v>
      </c>
      <c r="G35" s="14">
        <f ca="1">IF(AND(RAND()&gt;0.95,C35=1),RAND()*10,0)</f>
        <v>0</v>
      </c>
      <c r="H35" s="14">
        <f ca="1">IF(AND(RAND()&gt;0.95,C35=2),RAND()*((-5)-(-7)+(-7)),0)</f>
        <v>0</v>
      </c>
      <c r="I35" s="14">
        <f ca="1">IF(AND(RAND()&gt;0.95,C35=4),RAND()*5,0)</f>
        <v>0</v>
      </c>
      <c r="J35" s="14">
        <f t="shared" ca="1" si="0"/>
        <v>0</v>
      </c>
      <c r="K35" s="14">
        <f ca="1">IF(J35=0,F35,F35+J35)</f>
        <v>0.39037356321839106</v>
      </c>
      <c r="AG35" s="2"/>
      <c r="AJ35" s="2"/>
      <c r="AN35" s="2"/>
      <c r="AQ35" s="2"/>
    </row>
    <row r="36" spans="2:43" x14ac:dyDescent="0.15">
      <c r="B36" s="14">
        <v>15</v>
      </c>
      <c r="C36" s="14">
        <f ca="1">IF(AND(B36&gt;=$D$8,B36&lt;$D$9),1,IF(AND(B36&gt;=$D$9,B36&lt;$D$10),2,IF(AND(B36&gt;=$D$10,B36&lt;$D$11),3,IF(AND(B36&gt;=$D$11,B36&lt;=$D$12),4,0))))</f>
        <v>1</v>
      </c>
      <c r="D36" s="14">
        <f ca="1">D35+$F$9</f>
        <v>0.40040229885057499</v>
      </c>
      <c r="E36" s="14">
        <f ca="1">IF(AND(B36&gt;=$D$8,B36&lt;$D$9),$F$9,IF(AND(B36&gt;=$D$9,B36&lt;$D$10),$F$10,IF(AND(B36&gt;=$D$10,B36&lt;$D$11),$F$11,IF(AND(B36&gt;=$D$11,B36&lt;=$D$12),$F$12,0))))</f>
        <v>1.0028735632183908E-2</v>
      </c>
      <c r="F36" s="14">
        <f t="shared" ca="1" si="1"/>
        <v>0.40040229885057499</v>
      </c>
      <c r="G36" s="14">
        <f ca="1">IF(AND(RAND()&gt;0.95,C36=1),RAND()*10,0)</f>
        <v>0</v>
      </c>
      <c r="H36" s="14">
        <f ca="1">IF(AND(RAND()&gt;0.95,C36=2),RAND()*((-5)-(-7)+(-7)),0)</f>
        <v>0</v>
      </c>
      <c r="I36" s="14">
        <f ca="1">IF(AND(RAND()&gt;0.95,C36=4),RAND()*5,0)</f>
        <v>0</v>
      </c>
      <c r="J36" s="14">
        <f t="shared" ca="1" si="0"/>
        <v>0</v>
      </c>
      <c r="K36" s="14">
        <f ca="1">IF(J36=0,F36,F36+J36)</f>
        <v>0.40040229885057499</v>
      </c>
      <c r="AG36" s="2"/>
      <c r="AJ36" s="2"/>
      <c r="AN36" s="2"/>
      <c r="AQ36" s="2"/>
    </row>
    <row r="37" spans="2:43" x14ac:dyDescent="0.15">
      <c r="B37" s="14">
        <v>16</v>
      </c>
      <c r="C37" s="14">
        <f ca="1">IF(AND(B37&gt;=$D$8,B37&lt;$D$9),1,IF(AND(B37&gt;=$D$9,B37&lt;$D$10),2,IF(AND(B37&gt;=$D$10,B37&lt;$D$11),3,IF(AND(B37&gt;=$D$11,B37&lt;=$D$12),4,0))))</f>
        <v>1</v>
      </c>
      <c r="D37" s="14">
        <f ca="1">D36+$F$9</f>
        <v>0.41043103448275892</v>
      </c>
      <c r="E37" s="14">
        <f ca="1">IF(AND(B37&gt;=$D$8,B37&lt;$D$9),$F$9,IF(AND(B37&gt;=$D$9,B37&lt;$D$10),$F$10,IF(AND(B37&gt;=$D$10,B37&lt;$D$11),$F$11,IF(AND(B37&gt;=$D$11,B37&lt;=$D$12),$F$12,0))))</f>
        <v>1.0028735632183908E-2</v>
      </c>
      <c r="F37" s="14">
        <f t="shared" ca="1" si="1"/>
        <v>0.41043103448275892</v>
      </c>
      <c r="G37" s="14">
        <f ca="1">IF(AND(RAND()&gt;0.95,C37=1),RAND()*10,0)</f>
        <v>0</v>
      </c>
      <c r="H37" s="14">
        <f ca="1">IF(AND(RAND()&gt;0.95,C37=2),RAND()*((-5)-(-7)+(-7)),0)</f>
        <v>0</v>
      </c>
      <c r="I37" s="14">
        <f ca="1">IF(AND(RAND()&gt;0.95,C37=4),RAND()*5,0)</f>
        <v>0</v>
      </c>
      <c r="J37" s="14">
        <f t="shared" ca="1" si="0"/>
        <v>0</v>
      </c>
      <c r="K37" s="14">
        <f ca="1">IF(J37=0,F37,F37+J37)</f>
        <v>0.41043103448275892</v>
      </c>
      <c r="AG37" s="2"/>
      <c r="AJ37" s="2"/>
      <c r="AN37" s="2"/>
      <c r="AQ37" s="2"/>
    </row>
    <row r="38" spans="2:43" x14ac:dyDescent="0.15">
      <c r="B38" s="14">
        <v>17</v>
      </c>
      <c r="C38" s="14">
        <f ca="1">IF(AND(B38&gt;=$D$8,B38&lt;$D$9),1,IF(AND(B38&gt;=$D$9,B38&lt;$D$10),2,IF(AND(B38&gt;=$D$10,B38&lt;$D$11),3,IF(AND(B38&gt;=$D$11,B38&lt;=$D$12),4,0))))</f>
        <v>1</v>
      </c>
      <c r="D38" s="14">
        <f ca="1">D37+$F$9</f>
        <v>0.42045977011494284</v>
      </c>
      <c r="E38" s="14">
        <f ca="1">IF(AND(B38&gt;=$D$8,B38&lt;$D$9),$F$9,IF(AND(B38&gt;=$D$9,B38&lt;$D$10),$F$10,IF(AND(B38&gt;=$D$10,B38&lt;$D$11),$F$11,IF(AND(B38&gt;=$D$11,B38&lt;=$D$12),$F$12,0))))</f>
        <v>1.0028735632183908E-2</v>
      </c>
      <c r="F38" s="14">
        <f t="shared" ca="1" si="1"/>
        <v>0.42045977011494284</v>
      </c>
      <c r="G38" s="14">
        <f ca="1">IF(AND(RAND()&gt;0.95,C38=1),RAND()*10,0)</f>
        <v>0</v>
      </c>
      <c r="H38" s="14">
        <f ca="1">IF(AND(RAND()&gt;0.95,C38=2),RAND()*((-5)-(-7)+(-7)),0)</f>
        <v>0</v>
      </c>
      <c r="I38" s="14">
        <f ca="1">IF(AND(RAND()&gt;0.95,C38=4),RAND()*5,0)</f>
        <v>0</v>
      </c>
      <c r="J38" s="14">
        <f t="shared" ca="1" si="0"/>
        <v>0</v>
      </c>
      <c r="K38" s="14">
        <f ca="1">IF(J38=0,F38,F38+J38)</f>
        <v>0.42045977011494284</v>
      </c>
      <c r="AG38" s="2"/>
      <c r="AJ38" s="2"/>
      <c r="AN38" s="2"/>
      <c r="AQ38" s="2"/>
    </row>
    <row r="39" spans="2:43" x14ac:dyDescent="0.15">
      <c r="B39" s="14">
        <v>18</v>
      </c>
      <c r="C39" s="14">
        <f ca="1">IF(AND(B39&gt;=$D$8,B39&lt;$D$9),1,IF(AND(B39&gt;=$D$9,B39&lt;$D$10),2,IF(AND(B39&gt;=$D$10,B39&lt;$D$11),3,IF(AND(B39&gt;=$D$11,B39&lt;=$D$12),4,0))))</f>
        <v>1</v>
      </c>
      <c r="D39" s="14">
        <f ca="1">D38+$F$9</f>
        <v>0.43048850574712677</v>
      </c>
      <c r="E39" s="14">
        <f ca="1">IF(AND(B39&gt;=$D$8,B39&lt;$D$9),$F$9,IF(AND(B39&gt;=$D$9,B39&lt;$D$10),$F$10,IF(AND(B39&gt;=$D$10,B39&lt;$D$11),$F$11,IF(AND(B39&gt;=$D$11,B39&lt;=$D$12),$F$12,0))))</f>
        <v>1.0028735632183908E-2</v>
      </c>
      <c r="F39" s="14">
        <f t="shared" ca="1" si="1"/>
        <v>0.43048850574712677</v>
      </c>
      <c r="G39" s="14">
        <f ca="1">IF(AND(RAND()&gt;0.95,C39=1),RAND()*10,0)</f>
        <v>0</v>
      </c>
      <c r="H39" s="14">
        <f ca="1">IF(AND(RAND()&gt;0.95,C39=2),RAND()*((-5)-(-7)+(-7)),0)</f>
        <v>0</v>
      </c>
      <c r="I39" s="14">
        <f ca="1">IF(AND(RAND()&gt;0.95,C39=4),RAND()*5,0)</f>
        <v>0</v>
      </c>
      <c r="J39" s="14">
        <f t="shared" ca="1" si="0"/>
        <v>0</v>
      </c>
      <c r="K39" s="14">
        <f ca="1">IF(J39=0,F39,F39+J39)</f>
        <v>0.43048850574712677</v>
      </c>
      <c r="AG39" s="2"/>
      <c r="AJ39" s="2"/>
      <c r="AN39" s="2"/>
      <c r="AQ39" s="2"/>
    </row>
    <row r="40" spans="2:43" x14ac:dyDescent="0.15">
      <c r="B40" s="14">
        <v>19</v>
      </c>
      <c r="C40" s="14">
        <f ca="1">IF(AND(B40&gt;=$D$8,B40&lt;$D$9),1,IF(AND(B40&gt;=$D$9,B40&lt;$D$10),2,IF(AND(B40&gt;=$D$10,B40&lt;$D$11),3,IF(AND(B40&gt;=$D$11,B40&lt;=$D$12),4,0))))</f>
        <v>1</v>
      </c>
      <c r="D40" s="14">
        <f ca="1">D39+$F$9</f>
        <v>0.4405172413793107</v>
      </c>
      <c r="E40" s="14">
        <f ca="1">IF(AND(B40&gt;=$D$8,B40&lt;$D$9),$F$9,IF(AND(B40&gt;=$D$9,B40&lt;$D$10),$F$10,IF(AND(B40&gt;=$D$10,B40&lt;$D$11),$F$11,IF(AND(B40&gt;=$D$11,B40&lt;=$D$12),$F$12,0))))</f>
        <v>1.0028735632183908E-2</v>
      </c>
      <c r="F40" s="14">
        <f t="shared" ca="1" si="1"/>
        <v>0.4405172413793107</v>
      </c>
      <c r="G40" s="14">
        <f ca="1">IF(AND(RAND()&gt;0.95,C40=1),RAND()*10,0)</f>
        <v>0</v>
      </c>
      <c r="H40" s="14">
        <f ca="1">IF(AND(RAND()&gt;0.95,C40=2),RAND()*((-5)-(-7)+(-7)),0)</f>
        <v>0</v>
      </c>
      <c r="I40" s="14">
        <f ca="1">IF(AND(RAND()&gt;0.95,C40=4),RAND()*5,0)</f>
        <v>0</v>
      </c>
      <c r="J40" s="14">
        <f t="shared" ca="1" si="0"/>
        <v>0</v>
      </c>
      <c r="K40" s="14">
        <f ca="1">IF(J40=0,F40,F40+J40)</f>
        <v>0.4405172413793107</v>
      </c>
      <c r="AG40" s="2"/>
      <c r="AJ40" s="2"/>
      <c r="AN40" s="2"/>
      <c r="AQ40" s="2"/>
    </row>
    <row r="41" spans="2:43" x14ac:dyDescent="0.15">
      <c r="B41" s="14">
        <v>20</v>
      </c>
      <c r="C41" s="14">
        <f ca="1">IF(AND(B41&gt;=$D$8,B41&lt;$D$9),1,IF(AND(B41&gt;=$D$9,B41&lt;$D$10),2,IF(AND(B41&gt;=$D$10,B41&lt;$D$11),3,IF(AND(B41&gt;=$D$11,B41&lt;=$D$12),4,0))))</f>
        <v>1</v>
      </c>
      <c r="D41" s="14">
        <f ca="1">D40+$F$9</f>
        <v>0.45054597701149462</v>
      </c>
      <c r="E41" s="14">
        <f ca="1">IF(AND(B41&gt;=$D$8,B41&lt;$D$9),$F$9,IF(AND(B41&gt;=$D$9,B41&lt;$D$10),$F$10,IF(AND(B41&gt;=$D$10,B41&lt;$D$11),$F$11,IF(AND(B41&gt;=$D$11,B41&lt;=$D$12),$F$12,0))))</f>
        <v>1.0028735632183908E-2</v>
      </c>
      <c r="F41" s="14">
        <f t="shared" ca="1" si="1"/>
        <v>0.45054597701149462</v>
      </c>
      <c r="G41" s="14">
        <f ca="1">IF(AND(RAND()&gt;0.95,C41=1),RAND()*10,0)</f>
        <v>0</v>
      </c>
      <c r="H41" s="14">
        <f ca="1">IF(AND(RAND()&gt;0.95,C41=2),RAND()*((-5)-(-7)+(-7)),0)</f>
        <v>0</v>
      </c>
      <c r="I41" s="14">
        <f ca="1">IF(AND(RAND()&gt;0.95,C41=4),RAND()*5,0)</f>
        <v>0</v>
      </c>
      <c r="J41" s="14">
        <f t="shared" ca="1" si="0"/>
        <v>0</v>
      </c>
      <c r="K41" s="14">
        <f ca="1">IF(J41=0,F41,F41+J41)</f>
        <v>0.45054597701149462</v>
      </c>
      <c r="AG41" s="2"/>
      <c r="AJ41" s="2"/>
      <c r="AN41" s="2"/>
      <c r="AQ41" s="2"/>
    </row>
    <row r="42" spans="2:43" x14ac:dyDescent="0.15">
      <c r="B42" s="14">
        <v>21</v>
      </c>
      <c r="C42" s="14">
        <f ca="1">IF(AND(B42&gt;=$D$8,B42&lt;$D$9),1,IF(AND(B42&gt;=$D$9,B42&lt;$D$10),2,IF(AND(B42&gt;=$D$10,B42&lt;$D$11),3,IF(AND(B42&gt;=$D$11,B42&lt;=$D$12),4,0))))</f>
        <v>1</v>
      </c>
      <c r="D42" s="14">
        <f ca="1">D41+$F$9</f>
        <v>0.46057471264367855</v>
      </c>
      <c r="E42" s="14">
        <f ca="1">IF(AND(B42&gt;=$D$8,B42&lt;$D$9),$F$9,IF(AND(B42&gt;=$D$9,B42&lt;$D$10),$F$10,IF(AND(B42&gt;=$D$10,B42&lt;$D$11),$F$11,IF(AND(B42&gt;=$D$11,B42&lt;=$D$12),$F$12,0))))</f>
        <v>1.0028735632183908E-2</v>
      </c>
      <c r="F42" s="14">
        <f t="shared" ca="1" si="1"/>
        <v>0.46057471264367855</v>
      </c>
      <c r="G42" s="14">
        <f ca="1">IF(AND(RAND()&gt;0.95,C42=1),RAND()*10,0)</f>
        <v>0</v>
      </c>
      <c r="H42" s="14">
        <f ca="1">IF(AND(RAND()&gt;0.95,C42=2),RAND()*((-5)-(-7)+(-7)),0)</f>
        <v>0</v>
      </c>
      <c r="I42" s="14">
        <f ca="1">IF(AND(RAND()&gt;0.95,C42=4),RAND()*5,0)</f>
        <v>0</v>
      </c>
      <c r="J42" s="14">
        <f t="shared" ca="1" si="0"/>
        <v>0</v>
      </c>
      <c r="K42" s="14">
        <f ca="1">IF(J42=0,F42,F42+J42)</f>
        <v>0.46057471264367855</v>
      </c>
      <c r="AG42" s="2"/>
      <c r="AJ42" s="2"/>
      <c r="AN42" s="2"/>
      <c r="AQ42" s="2"/>
    </row>
    <row r="43" spans="2:43" x14ac:dyDescent="0.15">
      <c r="B43" s="14">
        <v>22</v>
      </c>
      <c r="C43" s="14">
        <f ca="1">IF(AND(B43&gt;=$D$8,B43&lt;$D$9),1,IF(AND(B43&gt;=$D$9,B43&lt;$D$10),2,IF(AND(B43&gt;=$D$10,B43&lt;$D$11),3,IF(AND(B43&gt;=$D$11,B43&lt;=$D$12),4,0))))</f>
        <v>1</v>
      </c>
      <c r="D43" s="14">
        <f ca="1">D42+$F$9</f>
        <v>0.47060344827586248</v>
      </c>
      <c r="E43" s="14">
        <f ca="1">IF(AND(B43&gt;=$D$8,B43&lt;$D$9),$F$9,IF(AND(B43&gt;=$D$9,B43&lt;$D$10),$F$10,IF(AND(B43&gt;=$D$10,B43&lt;$D$11),$F$11,IF(AND(B43&gt;=$D$11,B43&lt;=$D$12),$F$12,0))))</f>
        <v>1.0028735632183908E-2</v>
      </c>
      <c r="F43" s="14">
        <f t="shared" ca="1" si="1"/>
        <v>0.47060344827586248</v>
      </c>
      <c r="G43" s="14">
        <f ca="1">IF(AND(RAND()&gt;0.95,C43=1),RAND()*10,0)</f>
        <v>4.4201226817556805</v>
      </c>
      <c r="H43" s="14">
        <f ca="1">IF(AND(RAND()&gt;0.95,C43=2),RAND()*((-5)-(-7)+(-7)),0)</f>
        <v>0</v>
      </c>
      <c r="I43" s="14">
        <f ca="1">IF(AND(RAND()&gt;0.95,C43=4),RAND()*5,0)</f>
        <v>0</v>
      </c>
      <c r="J43" s="14">
        <f t="shared" ca="1" si="0"/>
        <v>4.4201226817556805</v>
      </c>
      <c r="K43" s="14">
        <f ca="1">IF(J43=0,F43,F43+J43)</f>
        <v>4.8907261300315428</v>
      </c>
      <c r="AG43" s="2"/>
      <c r="AJ43" s="2"/>
      <c r="AN43" s="2"/>
      <c r="AQ43" s="2"/>
    </row>
    <row r="44" spans="2:43" x14ac:dyDescent="0.15">
      <c r="B44" s="14">
        <v>23</v>
      </c>
      <c r="C44" s="14">
        <f ca="1">IF(AND(B44&gt;=$D$8,B44&lt;$D$9),1,IF(AND(B44&gt;=$D$9,B44&lt;$D$10),2,IF(AND(B44&gt;=$D$10,B44&lt;$D$11),3,IF(AND(B44&gt;=$D$11,B44&lt;=$D$12),4,0))))</f>
        <v>1</v>
      </c>
      <c r="D44" s="14">
        <f ca="1">D43+$F$9</f>
        <v>0.48063218390804641</v>
      </c>
      <c r="E44" s="14">
        <f ca="1">IF(AND(B44&gt;=$D$8,B44&lt;$D$9),$F$9,IF(AND(B44&gt;=$D$9,B44&lt;$D$10),$F$10,IF(AND(B44&gt;=$D$10,B44&lt;$D$11),$F$11,IF(AND(B44&gt;=$D$11,B44&lt;=$D$12),$F$12,0))))</f>
        <v>1.0028735632183908E-2</v>
      </c>
      <c r="F44" s="14">
        <f t="shared" ca="1" si="1"/>
        <v>0.48063218390804641</v>
      </c>
      <c r="G44" s="14">
        <f ca="1">IF(AND(RAND()&gt;0.95,C44=1),RAND()*10,0)</f>
        <v>0</v>
      </c>
      <c r="H44" s="14">
        <f ca="1">IF(AND(RAND()&gt;0.95,C44=2),RAND()*((-5)-(-7)+(-7)),0)</f>
        <v>0</v>
      </c>
      <c r="I44" s="14">
        <f ca="1">IF(AND(RAND()&gt;0.95,C44=4),RAND()*5,0)</f>
        <v>0</v>
      </c>
      <c r="J44" s="14">
        <f t="shared" ca="1" si="0"/>
        <v>0</v>
      </c>
      <c r="K44" s="14">
        <f ca="1">IF(J44=0,F44,F44+J44)</f>
        <v>0.48063218390804641</v>
      </c>
      <c r="AG44" s="2"/>
      <c r="AJ44" s="2"/>
      <c r="AN44" s="2"/>
      <c r="AQ44" s="2"/>
    </row>
    <row r="45" spans="2:43" x14ac:dyDescent="0.15">
      <c r="B45" s="14">
        <v>24</v>
      </c>
      <c r="C45" s="14">
        <f ca="1">IF(AND(B45&gt;=$D$8,B45&lt;$D$9),1,IF(AND(B45&gt;=$D$9,B45&lt;$D$10),2,IF(AND(B45&gt;=$D$10,B45&lt;$D$11),3,IF(AND(B45&gt;=$D$11,B45&lt;=$D$12),4,0))))</f>
        <v>1</v>
      </c>
      <c r="D45" s="14">
        <f ca="1">D44+$F$9</f>
        <v>0.49066091954023033</v>
      </c>
      <c r="E45" s="14">
        <f ca="1">IF(AND(B45&gt;=$D$8,B45&lt;$D$9),$F$9,IF(AND(B45&gt;=$D$9,B45&lt;$D$10),$F$10,IF(AND(B45&gt;=$D$10,B45&lt;$D$11),$F$11,IF(AND(B45&gt;=$D$11,B45&lt;=$D$12),$F$12,0))))</f>
        <v>1.0028735632183908E-2</v>
      </c>
      <c r="F45" s="14">
        <f t="shared" ca="1" si="1"/>
        <v>0.49066091954023033</v>
      </c>
      <c r="G45" s="14">
        <f ca="1">IF(AND(RAND()&gt;0.95,C45=1),RAND()*10,0)</f>
        <v>0</v>
      </c>
      <c r="H45" s="14">
        <f ca="1">IF(AND(RAND()&gt;0.95,C45=2),RAND()*((-5)-(-7)+(-7)),0)</f>
        <v>0</v>
      </c>
      <c r="I45" s="14">
        <f ca="1">IF(AND(RAND()&gt;0.95,C45=4),RAND()*5,0)</f>
        <v>0</v>
      </c>
      <c r="J45" s="14">
        <f t="shared" ca="1" si="0"/>
        <v>0</v>
      </c>
      <c r="K45" s="14">
        <f ca="1">IF(J45=0,F45,F45+J45)</f>
        <v>0.49066091954023033</v>
      </c>
      <c r="AG45" s="2"/>
      <c r="AJ45" s="2"/>
      <c r="AN45" s="2"/>
      <c r="AQ45" s="2"/>
    </row>
    <row r="46" spans="2:43" x14ac:dyDescent="0.15">
      <c r="B46" s="14">
        <v>25</v>
      </c>
      <c r="C46" s="14">
        <f ca="1">IF(AND(B46&gt;=$D$8,B46&lt;$D$9),1,IF(AND(B46&gt;=$D$9,B46&lt;$D$10),2,IF(AND(B46&gt;=$D$10,B46&lt;$D$11),3,IF(AND(B46&gt;=$D$11,B46&lt;=$D$12),4,0))))</f>
        <v>1</v>
      </c>
      <c r="D46" s="14">
        <f ca="1">D45+$F$9</f>
        <v>0.50068965517241426</v>
      </c>
      <c r="E46" s="14">
        <f ca="1">IF(AND(B46&gt;=$D$8,B46&lt;$D$9),$F$9,IF(AND(B46&gt;=$D$9,B46&lt;$D$10),$F$10,IF(AND(B46&gt;=$D$10,B46&lt;$D$11),$F$11,IF(AND(B46&gt;=$D$11,B46&lt;=$D$12),$F$12,0))))</f>
        <v>1.0028735632183908E-2</v>
      </c>
      <c r="F46" s="14">
        <f t="shared" ca="1" si="1"/>
        <v>0.50068965517241426</v>
      </c>
      <c r="G46" s="14">
        <f ca="1">IF(AND(RAND()&gt;0.95,C46=1),RAND()*10,0)</f>
        <v>0</v>
      </c>
      <c r="H46" s="14">
        <f ca="1">IF(AND(RAND()&gt;0.95,C46=2),RAND()*((-5)-(-7)+(-7)),0)</f>
        <v>0</v>
      </c>
      <c r="I46" s="14">
        <f ca="1">IF(AND(RAND()&gt;0.95,C46=4),RAND()*5,0)</f>
        <v>0</v>
      </c>
      <c r="J46" s="14">
        <f t="shared" ca="1" si="0"/>
        <v>0</v>
      </c>
      <c r="K46" s="14">
        <f ca="1">IF(J46=0,F46,F46+J46)</f>
        <v>0.50068965517241426</v>
      </c>
      <c r="AG46" s="2"/>
      <c r="AJ46" s="2"/>
      <c r="AN46" s="2"/>
      <c r="AQ46" s="2"/>
    </row>
    <row r="47" spans="2:43" x14ac:dyDescent="0.15">
      <c r="B47" s="14">
        <v>26</v>
      </c>
      <c r="C47" s="14">
        <f ca="1">IF(AND(B47&gt;=$D$8,B47&lt;$D$9),1,IF(AND(B47&gt;=$D$9,B47&lt;$D$10),2,IF(AND(B47&gt;=$D$10,B47&lt;$D$11),3,IF(AND(B47&gt;=$D$11,B47&lt;=$D$12),4,0))))</f>
        <v>1</v>
      </c>
      <c r="D47" s="14">
        <f ca="1">D46+$F$9</f>
        <v>0.51071839080459813</v>
      </c>
      <c r="E47" s="14">
        <f ca="1">IF(AND(B47&gt;=$D$8,B47&lt;$D$9),$F$9,IF(AND(B47&gt;=$D$9,B47&lt;$D$10),$F$10,IF(AND(B47&gt;=$D$10,B47&lt;$D$11),$F$11,IF(AND(B47&gt;=$D$11,B47&lt;=$D$12),$F$12,0))))</f>
        <v>1.0028735632183908E-2</v>
      </c>
      <c r="F47" s="14">
        <f t="shared" ca="1" si="1"/>
        <v>0.51071839080459813</v>
      </c>
      <c r="G47" s="14">
        <f ca="1">IF(AND(RAND()&gt;0.95,C47=1),RAND()*10,0)</f>
        <v>0</v>
      </c>
      <c r="H47" s="14">
        <f ca="1">IF(AND(RAND()&gt;0.95,C47=2),RAND()*((-5)-(-7)+(-7)),0)</f>
        <v>0</v>
      </c>
      <c r="I47" s="14">
        <f ca="1">IF(AND(RAND()&gt;0.95,C47=4),RAND()*5,0)</f>
        <v>0</v>
      </c>
      <c r="J47" s="14">
        <f t="shared" ca="1" si="0"/>
        <v>0</v>
      </c>
      <c r="K47" s="14">
        <f ca="1">IF(J47=0,F47,F47+J47)</f>
        <v>0.51071839080459813</v>
      </c>
      <c r="AG47" s="2"/>
      <c r="AJ47" s="2"/>
      <c r="AN47" s="2"/>
      <c r="AQ47" s="2"/>
    </row>
    <row r="48" spans="2:43" x14ac:dyDescent="0.15">
      <c r="B48" s="14">
        <v>27</v>
      </c>
      <c r="C48" s="14">
        <f ca="1">IF(AND(B48&gt;=$D$8,B48&lt;$D$9),1,IF(AND(B48&gt;=$D$9,B48&lt;$D$10),2,IF(AND(B48&gt;=$D$10,B48&lt;$D$11),3,IF(AND(B48&gt;=$D$11,B48&lt;=$D$12),4,0))))</f>
        <v>1</v>
      </c>
      <c r="D48" s="14">
        <f ca="1">D47+$F$9</f>
        <v>0.520747126436782</v>
      </c>
      <c r="E48" s="14">
        <f ca="1">IF(AND(B48&gt;=$D$8,B48&lt;$D$9),$F$9,IF(AND(B48&gt;=$D$9,B48&lt;$D$10),$F$10,IF(AND(B48&gt;=$D$10,B48&lt;$D$11),$F$11,IF(AND(B48&gt;=$D$11,B48&lt;=$D$12),$F$12,0))))</f>
        <v>1.0028735632183908E-2</v>
      </c>
      <c r="F48" s="14">
        <f t="shared" ca="1" si="1"/>
        <v>0.520747126436782</v>
      </c>
      <c r="G48" s="14">
        <f ca="1">IF(AND(RAND()&gt;0.95,C48=1),RAND()*10,0)</f>
        <v>0</v>
      </c>
      <c r="H48" s="14">
        <f ca="1">IF(AND(RAND()&gt;0.95,C48=2),RAND()*((-5)-(-7)+(-7)),0)</f>
        <v>0</v>
      </c>
      <c r="I48" s="14">
        <f ca="1">IF(AND(RAND()&gt;0.95,C48=4),RAND()*5,0)</f>
        <v>0</v>
      </c>
      <c r="J48" s="14">
        <f t="shared" ca="1" si="0"/>
        <v>0</v>
      </c>
      <c r="K48" s="14">
        <f ca="1">IF(J48=0,F48,F48+J48)</f>
        <v>0.520747126436782</v>
      </c>
      <c r="AG48" s="2"/>
      <c r="AJ48" s="2"/>
      <c r="AN48" s="2"/>
      <c r="AQ48" s="2"/>
    </row>
    <row r="49" spans="2:43" x14ac:dyDescent="0.15">
      <c r="B49" s="14">
        <v>28</v>
      </c>
      <c r="C49" s="14">
        <f ca="1">IF(AND(B49&gt;=$D$8,B49&lt;$D$9),1,IF(AND(B49&gt;=$D$9,B49&lt;$D$10),2,IF(AND(B49&gt;=$D$10,B49&lt;$D$11),3,IF(AND(B49&gt;=$D$11,B49&lt;=$D$12),4,0))))</f>
        <v>1</v>
      </c>
      <c r="D49" s="14">
        <f ca="1">D48+$F$9</f>
        <v>0.53077586206896588</v>
      </c>
      <c r="E49" s="14">
        <f ca="1">IF(AND(B49&gt;=$D$8,B49&lt;$D$9),$F$9,IF(AND(B49&gt;=$D$9,B49&lt;$D$10),$F$10,IF(AND(B49&gt;=$D$10,B49&lt;$D$11),$F$11,IF(AND(B49&gt;=$D$11,B49&lt;=$D$12),$F$12,0))))</f>
        <v>1.0028735632183908E-2</v>
      </c>
      <c r="F49" s="14">
        <f t="shared" ca="1" si="1"/>
        <v>0.53077586206896588</v>
      </c>
      <c r="G49" s="14">
        <f ca="1">IF(AND(RAND()&gt;0.95,C49=1),RAND()*10,0)</f>
        <v>0</v>
      </c>
      <c r="H49" s="14">
        <f ca="1">IF(AND(RAND()&gt;0.95,C49=2),RAND()*((-5)-(-7)+(-7)),0)</f>
        <v>0</v>
      </c>
      <c r="I49" s="14">
        <f ca="1">IF(AND(RAND()&gt;0.95,C49=4),RAND()*5,0)</f>
        <v>0</v>
      </c>
      <c r="J49" s="14">
        <f t="shared" ca="1" si="0"/>
        <v>0</v>
      </c>
      <c r="K49" s="14">
        <f ca="1">IF(J49=0,F49,F49+J49)</f>
        <v>0.53077586206896588</v>
      </c>
      <c r="AG49" s="2"/>
      <c r="AJ49" s="2"/>
      <c r="AN49" s="2"/>
      <c r="AQ49" s="2"/>
    </row>
    <row r="50" spans="2:43" x14ac:dyDescent="0.15">
      <c r="B50" s="14">
        <v>29</v>
      </c>
      <c r="C50" s="14">
        <f ca="1">IF(AND(B50&gt;=$D$8,B50&lt;$D$9),1,IF(AND(B50&gt;=$D$9,B50&lt;$D$10),2,IF(AND(B50&gt;=$D$10,B50&lt;$D$11),3,IF(AND(B50&gt;=$D$11,B50&lt;=$D$12),4,0))))</f>
        <v>1</v>
      </c>
      <c r="D50" s="14">
        <f ca="1">D49+$F$9</f>
        <v>0.54080459770114975</v>
      </c>
      <c r="E50" s="14">
        <f ca="1">IF(AND(B50&gt;=$D$8,B50&lt;$D$9),$F$9,IF(AND(B50&gt;=$D$9,B50&lt;$D$10),$F$10,IF(AND(B50&gt;=$D$10,B50&lt;$D$11),$F$11,IF(AND(B50&gt;=$D$11,B50&lt;=$D$12),$F$12,0))))</f>
        <v>1.0028735632183908E-2</v>
      </c>
      <c r="F50" s="14">
        <f t="shared" ca="1" si="1"/>
        <v>0.54080459770114975</v>
      </c>
      <c r="G50" s="14">
        <f ca="1">IF(AND(RAND()&gt;0.95,C50=1),RAND()*10,0)</f>
        <v>0</v>
      </c>
      <c r="H50" s="14">
        <f ca="1">IF(AND(RAND()&gt;0.95,C50=2),RAND()*((-5)-(-7)+(-7)),0)</f>
        <v>0</v>
      </c>
      <c r="I50" s="14">
        <f ca="1">IF(AND(RAND()&gt;0.95,C50=4),RAND()*5,0)</f>
        <v>0</v>
      </c>
      <c r="J50" s="14">
        <f t="shared" ca="1" si="0"/>
        <v>0</v>
      </c>
      <c r="K50" s="14">
        <f ca="1">IF(J50=0,F50,F50+J50)</f>
        <v>0.54080459770114975</v>
      </c>
      <c r="AG50" s="2"/>
      <c r="AJ50" s="2"/>
      <c r="AN50" s="2"/>
      <c r="AQ50" s="2"/>
    </row>
    <row r="51" spans="2:43" x14ac:dyDescent="0.15">
      <c r="B51" s="14">
        <v>30</v>
      </c>
      <c r="C51" s="14">
        <f ca="1">IF(AND(B51&gt;=$D$8,B51&lt;$D$9),1,IF(AND(B51&gt;=$D$9,B51&lt;$D$10),2,IF(AND(B51&gt;=$D$10,B51&lt;$D$11),3,IF(AND(B51&gt;=$D$11,B51&lt;=$D$12),4,0))))</f>
        <v>1</v>
      </c>
      <c r="D51" s="14">
        <f ca="1">D50+$F$9</f>
        <v>0.55083333333333362</v>
      </c>
      <c r="E51" s="14">
        <f ca="1">IF(AND(B51&gt;=$D$8,B51&lt;$D$9),$F$9,IF(AND(B51&gt;=$D$9,B51&lt;$D$10),$F$10,IF(AND(B51&gt;=$D$10,B51&lt;$D$11),$F$11,IF(AND(B51&gt;=$D$11,B51&lt;=$D$12),$F$12,0))))</f>
        <v>1.0028735632183908E-2</v>
      </c>
      <c r="F51" s="14">
        <f t="shared" ca="1" si="1"/>
        <v>0.55083333333333362</v>
      </c>
      <c r="G51" s="14">
        <f ca="1">IF(AND(RAND()&gt;0.95,C51=1),RAND()*10,0)</f>
        <v>0</v>
      </c>
      <c r="H51" s="14">
        <f ca="1">IF(AND(RAND()&gt;0.95,C51=2),RAND()*((-5)-(-7)+(-7)),0)</f>
        <v>0</v>
      </c>
      <c r="I51" s="14">
        <f ca="1">IF(AND(RAND()&gt;0.95,C51=4),RAND()*5,0)</f>
        <v>0</v>
      </c>
      <c r="J51" s="14">
        <f t="shared" ca="1" si="0"/>
        <v>0</v>
      </c>
      <c r="K51" s="14">
        <f ca="1">IF(J51=0,F51,F51+J51)</f>
        <v>0.55083333333333362</v>
      </c>
      <c r="AG51" s="2"/>
      <c r="AJ51" s="2"/>
      <c r="AN51" s="2"/>
      <c r="AQ51" s="2"/>
    </row>
    <row r="52" spans="2:43" x14ac:dyDescent="0.15">
      <c r="B52" s="14">
        <v>31</v>
      </c>
      <c r="C52" s="14">
        <f ca="1">IF(AND(B52&gt;=$D$8,B52&lt;$D$9),1,IF(AND(B52&gt;=$D$9,B52&lt;$D$10),2,IF(AND(B52&gt;=$D$10,B52&lt;$D$11),3,IF(AND(B52&gt;=$D$11,B52&lt;=$D$12),4,0))))</f>
        <v>1</v>
      </c>
      <c r="D52" s="14">
        <f ca="1">D51+$F$9</f>
        <v>0.56086206896551749</v>
      </c>
      <c r="E52" s="14">
        <f ca="1">IF(AND(B52&gt;=$D$8,B52&lt;$D$9),$F$9,IF(AND(B52&gt;=$D$9,B52&lt;$D$10),$F$10,IF(AND(B52&gt;=$D$10,B52&lt;$D$11),$F$11,IF(AND(B52&gt;=$D$11,B52&lt;=$D$12),$F$12,0))))</f>
        <v>1.0028735632183908E-2</v>
      </c>
      <c r="F52" s="14">
        <f t="shared" ca="1" si="1"/>
        <v>0.56086206896551749</v>
      </c>
      <c r="G52" s="14">
        <f ca="1">IF(AND(RAND()&gt;0.95,C52=1),RAND()*10,0)</f>
        <v>4.3379552343943262</v>
      </c>
      <c r="H52" s="14">
        <f ca="1">IF(AND(RAND()&gt;0.95,C52=2),RAND()*((-5)-(-7)+(-7)),0)</f>
        <v>0</v>
      </c>
      <c r="I52" s="14">
        <f ca="1">IF(AND(RAND()&gt;0.95,C52=4),RAND()*5,0)</f>
        <v>0</v>
      </c>
      <c r="J52" s="14">
        <f t="shared" ca="1" si="0"/>
        <v>4.3379552343943262</v>
      </c>
      <c r="K52" s="14">
        <f ca="1">IF(J52=0,F52,F52+J52)</f>
        <v>4.8988173033598432</v>
      </c>
      <c r="AG52" s="2"/>
      <c r="AJ52" s="2"/>
      <c r="AN52" s="2"/>
      <c r="AQ52" s="2"/>
    </row>
    <row r="53" spans="2:43" x14ac:dyDescent="0.15">
      <c r="B53" s="14">
        <v>32</v>
      </c>
      <c r="C53" s="14">
        <f ca="1">IF(AND(B53&gt;=$D$8,B53&lt;$D$9),1,IF(AND(B53&gt;=$D$9,B53&lt;$D$10),2,IF(AND(B53&gt;=$D$10,B53&lt;$D$11),3,IF(AND(B53&gt;=$D$11,B53&lt;=$D$12),4,0))))</f>
        <v>1</v>
      </c>
      <c r="D53" s="14">
        <f ca="1">D52+$F$9</f>
        <v>0.57089080459770136</v>
      </c>
      <c r="E53" s="14">
        <f ca="1">IF(AND(B53&gt;=$D$8,B53&lt;$D$9),$F$9,IF(AND(B53&gt;=$D$9,B53&lt;$D$10),$F$10,IF(AND(B53&gt;=$D$10,B53&lt;$D$11),$F$11,IF(AND(B53&gt;=$D$11,B53&lt;=$D$12),$F$12,0))))</f>
        <v>1.0028735632183908E-2</v>
      </c>
      <c r="F53" s="14">
        <f t="shared" ca="1" si="1"/>
        <v>0.57089080459770136</v>
      </c>
      <c r="G53" s="14">
        <f ca="1">IF(AND(RAND()&gt;0.95,C53=1),RAND()*10,0)</f>
        <v>0</v>
      </c>
      <c r="H53" s="14">
        <f ca="1">IF(AND(RAND()&gt;0.95,C53=2),RAND()*((-5)-(-7)+(-7)),0)</f>
        <v>0</v>
      </c>
      <c r="I53" s="14">
        <f ca="1">IF(AND(RAND()&gt;0.95,C53=4),RAND()*5,0)</f>
        <v>0</v>
      </c>
      <c r="J53" s="14">
        <f t="shared" ca="1" si="0"/>
        <v>0</v>
      </c>
      <c r="K53" s="14">
        <f ca="1">IF(J53=0,F53,F53+J53)</f>
        <v>0.57089080459770136</v>
      </c>
      <c r="AG53" s="2"/>
      <c r="AJ53" s="2"/>
      <c r="AN53" s="2"/>
      <c r="AQ53" s="2"/>
    </row>
    <row r="54" spans="2:43" x14ac:dyDescent="0.15">
      <c r="B54" s="14">
        <v>33</v>
      </c>
      <c r="C54" s="14">
        <f ca="1">IF(AND(B54&gt;=$D$8,B54&lt;$D$9),1,IF(AND(B54&gt;=$D$9,B54&lt;$D$10),2,IF(AND(B54&gt;=$D$10,B54&lt;$D$11),3,IF(AND(B54&gt;=$D$11,B54&lt;=$D$12),4,0))))</f>
        <v>1</v>
      </c>
      <c r="D54" s="14">
        <f ca="1">D53+$F$9</f>
        <v>0.58091954022988523</v>
      </c>
      <c r="E54" s="14">
        <f ca="1">IF(AND(B54&gt;=$D$8,B54&lt;$D$9),$F$9,IF(AND(B54&gt;=$D$9,B54&lt;$D$10),$F$10,IF(AND(B54&gt;=$D$10,B54&lt;$D$11),$F$11,IF(AND(B54&gt;=$D$11,B54&lt;=$D$12),$F$12,0))))</f>
        <v>1.0028735632183908E-2</v>
      </c>
      <c r="F54" s="14">
        <f t="shared" ca="1" si="1"/>
        <v>0.58091954022988523</v>
      </c>
      <c r="G54" s="14">
        <f ca="1">IF(AND(RAND()&gt;0.95,C54=1),RAND()*10,0)</f>
        <v>0</v>
      </c>
      <c r="H54" s="14">
        <f ca="1">IF(AND(RAND()&gt;0.95,C54=2),RAND()*((-5)-(-7)+(-7)),0)</f>
        <v>0</v>
      </c>
      <c r="I54" s="14">
        <f ca="1">IF(AND(RAND()&gt;0.95,C54=4),RAND()*5,0)</f>
        <v>0</v>
      </c>
      <c r="J54" s="14">
        <f t="shared" ca="1" si="0"/>
        <v>0</v>
      </c>
      <c r="K54" s="14">
        <f ca="1">IF(J54=0,F54,F54+J54)</f>
        <v>0.58091954022988523</v>
      </c>
      <c r="AG54" s="2"/>
      <c r="AJ54" s="2"/>
      <c r="AN54" s="2"/>
      <c r="AQ54" s="2"/>
    </row>
    <row r="55" spans="2:43" x14ac:dyDescent="0.15">
      <c r="B55" s="14">
        <v>34</v>
      </c>
      <c r="C55" s="14">
        <f ca="1">IF(AND(B55&gt;=$D$8,B55&lt;$D$9),1,IF(AND(B55&gt;=$D$9,B55&lt;$D$10),2,IF(AND(B55&gt;=$D$10,B55&lt;$D$11),3,IF(AND(B55&gt;=$D$11,B55&lt;=$D$12),4,0))))</f>
        <v>1</v>
      </c>
      <c r="D55" s="14">
        <f ca="1">D54+$F$9</f>
        <v>0.59094827586206911</v>
      </c>
      <c r="E55" s="14">
        <f ca="1">IF(AND(B55&gt;=$D$8,B55&lt;$D$9),$F$9,IF(AND(B55&gt;=$D$9,B55&lt;$D$10),$F$10,IF(AND(B55&gt;=$D$10,B55&lt;$D$11),$F$11,IF(AND(B55&gt;=$D$11,B55&lt;=$D$12),$F$12,0))))</f>
        <v>1.0028735632183908E-2</v>
      </c>
      <c r="F55" s="14">
        <f t="shared" ca="1" si="1"/>
        <v>0.59094827586206911</v>
      </c>
      <c r="G55" s="14">
        <f ca="1">IF(AND(RAND()&gt;0.95,C55=1),RAND()*10,0)</f>
        <v>0</v>
      </c>
      <c r="H55" s="14">
        <f ca="1">IF(AND(RAND()&gt;0.95,C55=2),RAND()*((-5)-(-7)+(-7)),0)</f>
        <v>0</v>
      </c>
      <c r="I55" s="14">
        <f ca="1">IF(AND(RAND()&gt;0.95,C55=4),RAND()*5,0)</f>
        <v>0</v>
      </c>
      <c r="J55" s="14">
        <f t="shared" ca="1" si="0"/>
        <v>0</v>
      </c>
      <c r="K55" s="14">
        <f ca="1">IF(J55=0,F55,F55+J55)</f>
        <v>0.59094827586206911</v>
      </c>
      <c r="AG55" s="2"/>
      <c r="AJ55" s="2"/>
      <c r="AN55" s="2"/>
      <c r="AQ55" s="2"/>
    </row>
    <row r="56" spans="2:43" x14ac:dyDescent="0.15">
      <c r="B56" s="14">
        <v>35</v>
      </c>
      <c r="C56" s="14">
        <f ca="1">IF(AND(B56&gt;=$D$8,B56&lt;$D$9),1,IF(AND(B56&gt;=$D$9,B56&lt;$D$10),2,IF(AND(B56&gt;=$D$10,B56&lt;$D$11),3,IF(AND(B56&gt;=$D$11,B56&lt;=$D$12),4,0))))</f>
        <v>1</v>
      </c>
      <c r="D56" s="14">
        <f ca="1">D55+$F$9</f>
        <v>0.60097701149425298</v>
      </c>
      <c r="E56" s="14">
        <f ca="1">IF(AND(B56&gt;=$D$8,B56&lt;$D$9),$F$9,IF(AND(B56&gt;=$D$9,B56&lt;$D$10),$F$10,IF(AND(B56&gt;=$D$10,B56&lt;$D$11),$F$11,IF(AND(B56&gt;=$D$11,B56&lt;=$D$12),$F$12,0))))</f>
        <v>1.0028735632183908E-2</v>
      </c>
      <c r="F56" s="14">
        <f t="shared" ca="1" si="1"/>
        <v>0.60097701149425298</v>
      </c>
      <c r="G56" s="14">
        <f ca="1">IF(AND(RAND()&gt;0.95,C56=1),RAND()*10,0)</f>
        <v>2.3520931376512086</v>
      </c>
      <c r="H56" s="14">
        <f ca="1">IF(AND(RAND()&gt;0.95,C56=2),RAND()*((-5)-(-7)+(-7)),0)</f>
        <v>0</v>
      </c>
      <c r="I56" s="14">
        <f ca="1">IF(AND(RAND()&gt;0.95,C56=4),RAND()*5,0)</f>
        <v>0</v>
      </c>
      <c r="J56" s="14">
        <f t="shared" ca="1" si="0"/>
        <v>2.3520931376512086</v>
      </c>
      <c r="K56" s="14">
        <f ca="1">IF(J56=0,F56,F56+J56)</f>
        <v>2.9530701491454616</v>
      </c>
      <c r="AG56" s="2"/>
      <c r="AJ56" s="2"/>
      <c r="AN56" s="2"/>
      <c r="AQ56" s="2"/>
    </row>
    <row r="57" spans="2:43" x14ac:dyDescent="0.15">
      <c r="B57" s="14">
        <v>36</v>
      </c>
      <c r="C57" s="14">
        <f ca="1">IF(AND(B57&gt;=$D$8,B57&lt;$D$9),1,IF(AND(B57&gt;=$D$9,B57&lt;$D$10),2,IF(AND(B57&gt;=$D$10,B57&lt;$D$11),3,IF(AND(B57&gt;=$D$11,B57&lt;=$D$12),4,0))))</f>
        <v>1</v>
      </c>
      <c r="D57" s="14">
        <f ca="1">D56+$F$9</f>
        <v>0.61100574712643685</v>
      </c>
      <c r="E57" s="14">
        <f ca="1">IF(AND(B57&gt;=$D$8,B57&lt;$D$9),$F$9,IF(AND(B57&gt;=$D$9,B57&lt;$D$10),$F$10,IF(AND(B57&gt;=$D$10,B57&lt;$D$11),$F$11,IF(AND(B57&gt;=$D$11,B57&lt;=$D$12),$F$12,0))))</f>
        <v>1.0028735632183908E-2</v>
      </c>
      <c r="F57" s="14">
        <f t="shared" ca="1" si="1"/>
        <v>0.61100574712643685</v>
      </c>
      <c r="G57" s="14">
        <f ca="1">IF(AND(RAND()&gt;0.95,C57=1),RAND()*10,0)</f>
        <v>0</v>
      </c>
      <c r="H57" s="14">
        <f ca="1">IF(AND(RAND()&gt;0.95,C57=2),RAND()*((-5)-(-7)+(-7)),0)</f>
        <v>0</v>
      </c>
      <c r="I57" s="14">
        <f ca="1">IF(AND(RAND()&gt;0.95,C57=4),RAND()*5,0)</f>
        <v>0</v>
      </c>
      <c r="J57" s="14">
        <f t="shared" ca="1" si="0"/>
        <v>0</v>
      </c>
      <c r="K57" s="14">
        <f ca="1">IF(J57=0,F57,F57+J57)</f>
        <v>0.61100574712643685</v>
      </c>
      <c r="AG57" s="2"/>
      <c r="AJ57" s="2"/>
      <c r="AN57" s="2"/>
      <c r="AQ57" s="2"/>
    </row>
    <row r="58" spans="2:43" x14ac:dyDescent="0.15">
      <c r="B58" s="14">
        <v>37</v>
      </c>
      <c r="C58" s="14">
        <f ca="1">IF(AND(B58&gt;=$D$8,B58&lt;$D$9),1,IF(AND(B58&gt;=$D$9,B58&lt;$D$10),2,IF(AND(B58&gt;=$D$10,B58&lt;$D$11),3,IF(AND(B58&gt;=$D$11,B58&lt;=$D$12),4,0))))</f>
        <v>1</v>
      </c>
      <c r="D58" s="14">
        <f ca="1">D57+$F$9</f>
        <v>0.62103448275862072</v>
      </c>
      <c r="E58" s="14">
        <f ca="1">IF(AND(B58&gt;=$D$8,B58&lt;$D$9),$F$9,IF(AND(B58&gt;=$D$9,B58&lt;$D$10),$F$10,IF(AND(B58&gt;=$D$10,B58&lt;$D$11),$F$11,IF(AND(B58&gt;=$D$11,B58&lt;=$D$12),$F$12,0))))</f>
        <v>1.0028735632183908E-2</v>
      </c>
      <c r="F58" s="14">
        <f t="shared" ca="1" si="1"/>
        <v>0.62103448275862072</v>
      </c>
      <c r="G58" s="14">
        <f ca="1">IF(AND(RAND()&gt;0.95,C58=1),RAND()*10,0)</f>
        <v>0</v>
      </c>
      <c r="H58" s="14">
        <f ca="1">IF(AND(RAND()&gt;0.95,C58=2),RAND()*((-5)-(-7)+(-7)),0)</f>
        <v>0</v>
      </c>
      <c r="I58" s="14">
        <f ca="1">IF(AND(RAND()&gt;0.95,C58=4),RAND()*5,0)</f>
        <v>0</v>
      </c>
      <c r="J58" s="14">
        <f t="shared" ca="1" si="0"/>
        <v>0</v>
      </c>
      <c r="K58" s="14">
        <f ca="1">IF(J58=0,F58,F58+J58)</f>
        <v>0.62103448275862072</v>
      </c>
      <c r="AG58" s="2"/>
      <c r="AJ58" s="2"/>
      <c r="AN58" s="2"/>
      <c r="AQ58" s="2"/>
    </row>
    <row r="59" spans="2:43" x14ac:dyDescent="0.15">
      <c r="B59" s="14">
        <v>38</v>
      </c>
      <c r="C59" s="14">
        <f ca="1">IF(AND(B59&gt;=$D$8,B59&lt;$D$9),1,IF(AND(B59&gt;=$D$9,B59&lt;$D$10),2,IF(AND(B59&gt;=$D$10,B59&lt;$D$11),3,IF(AND(B59&gt;=$D$11,B59&lt;=$D$12),4,0))))</f>
        <v>1</v>
      </c>
      <c r="D59" s="14">
        <f ca="1">D58+$F$9</f>
        <v>0.63106321839080459</v>
      </c>
      <c r="E59" s="14">
        <f ca="1">IF(AND(B59&gt;=$D$8,B59&lt;$D$9),$F$9,IF(AND(B59&gt;=$D$9,B59&lt;$D$10),$F$10,IF(AND(B59&gt;=$D$10,B59&lt;$D$11),$F$11,IF(AND(B59&gt;=$D$11,B59&lt;=$D$12),$F$12,0))))</f>
        <v>1.0028735632183908E-2</v>
      </c>
      <c r="F59" s="14">
        <f t="shared" ca="1" si="1"/>
        <v>0.63106321839080459</v>
      </c>
      <c r="G59" s="14">
        <f ca="1">IF(AND(RAND()&gt;0.95,C59=1),RAND()*10,0)</f>
        <v>0</v>
      </c>
      <c r="H59" s="14">
        <f ca="1">IF(AND(RAND()&gt;0.95,C59=2),RAND()*((-5)-(-7)+(-7)),0)</f>
        <v>0</v>
      </c>
      <c r="I59" s="14">
        <f ca="1">IF(AND(RAND()&gt;0.95,C59=4),RAND()*5,0)</f>
        <v>0</v>
      </c>
      <c r="J59" s="14">
        <f t="shared" ca="1" si="0"/>
        <v>0</v>
      </c>
      <c r="K59" s="14">
        <f ca="1">IF(J59=0,F59,F59+J59)</f>
        <v>0.63106321839080459</v>
      </c>
      <c r="AG59" s="2"/>
      <c r="AJ59" s="2"/>
      <c r="AN59" s="2"/>
      <c r="AQ59" s="2"/>
    </row>
    <row r="60" spans="2:43" x14ac:dyDescent="0.15">
      <c r="B60" s="14">
        <v>39</v>
      </c>
      <c r="C60" s="14">
        <f ca="1">IF(AND(B60&gt;=$D$8,B60&lt;$D$9),1,IF(AND(B60&gt;=$D$9,B60&lt;$D$10),2,IF(AND(B60&gt;=$D$10,B60&lt;$D$11),3,IF(AND(B60&gt;=$D$11,B60&lt;=$D$12),4,0))))</f>
        <v>1</v>
      </c>
      <c r="D60" s="14">
        <f ca="1">D59+$F$9</f>
        <v>0.64109195402298846</v>
      </c>
      <c r="E60" s="14">
        <f ca="1">IF(AND(B60&gt;=$D$8,B60&lt;$D$9),$F$9,IF(AND(B60&gt;=$D$9,B60&lt;$D$10),$F$10,IF(AND(B60&gt;=$D$10,B60&lt;$D$11),$F$11,IF(AND(B60&gt;=$D$11,B60&lt;=$D$12),$F$12,0))))</f>
        <v>1.0028735632183908E-2</v>
      </c>
      <c r="F60" s="14">
        <f t="shared" ca="1" si="1"/>
        <v>0.64109195402298846</v>
      </c>
      <c r="G60" s="14">
        <f ca="1">IF(AND(RAND()&gt;0.95,C60=1),RAND()*10,0)</f>
        <v>0</v>
      </c>
      <c r="H60" s="14">
        <f ca="1">IF(AND(RAND()&gt;0.95,C60=2),RAND()*((-5)-(-7)+(-7)),0)</f>
        <v>0</v>
      </c>
      <c r="I60" s="14">
        <f ca="1">IF(AND(RAND()&gt;0.95,C60=4),RAND()*5,0)</f>
        <v>0</v>
      </c>
      <c r="J60" s="14">
        <f t="shared" ca="1" si="0"/>
        <v>0</v>
      </c>
      <c r="K60" s="14">
        <f ca="1">IF(J60=0,F60,F60+J60)</f>
        <v>0.64109195402298846</v>
      </c>
      <c r="AG60" s="2"/>
      <c r="AJ60" s="2"/>
      <c r="AN60" s="2"/>
      <c r="AQ60" s="2"/>
    </row>
    <row r="61" spans="2:43" x14ac:dyDescent="0.15">
      <c r="B61" s="14">
        <v>40</v>
      </c>
      <c r="C61" s="14">
        <f ca="1">IF(AND(B61&gt;=$D$8,B61&lt;$D$9),1,IF(AND(B61&gt;=$D$9,B61&lt;$D$10),2,IF(AND(B61&gt;=$D$10,B61&lt;$D$11),3,IF(AND(B61&gt;=$D$11,B61&lt;=$D$12),4,0))))</f>
        <v>1</v>
      </c>
      <c r="D61" s="14">
        <f ca="1">D60+$F$9</f>
        <v>0.65112068965517234</v>
      </c>
      <c r="E61" s="14">
        <f ca="1">IF(AND(B61&gt;=$D$8,B61&lt;$D$9),$F$9,IF(AND(B61&gt;=$D$9,B61&lt;$D$10),$F$10,IF(AND(B61&gt;=$D$10,B61&lt;$D$11),$F$11,IF(AND(B61&gt;=$D$11,B61&lt;=$D$12),$F$12,0))))</f>
        <v>1.0028735632183908E-2</v>
      </c>
      <c r="F61" s="14">
        <f t="shared" ca="1" si="1"/>
        <v>0.65112068965517234</v>
      </c>
      <c r="G61" s="14">
        <f ca="1">IF(AND(RAND()&gt;0.95,C61=1),RAND()*10,0)</f>
        <v>0</v>
      </c>
      <c r="H61" s="14">
        <f ca="1">IF(AND(RAND()&gt;0.95,C61=2),RAND()*((-5)-(-7)+(-7)),0)</f>
        <v>0</v>
      </c>
      <c r="I61" s="14">
        <f ca="1">IF(AND(RAND()&gt;0.95,C61=4),RAND()*5,0)</f>
        <v>0</v>
      </c>
      <c r="J61" s="14">
        <f t="shared" ca="1" si="0"/>
        <v>0</v>
      </c>
      <c r="K61" s="14">
        <f ca="1">IF(J61=0,F61,F61+J61)</f>
        <v>0.65112068965517234</v>
      </c>
      <c r="AG61" s="2"/>
      <c r="AJ61" s="2"/>
      <c r="AN61" s="2"/>
      <c r="AQ61" s="2"/>
    </row>
    <row r="62" spans="2:43" x14ac:dyDescent="0.15">
      <c r="B62" s="14">
        <v>41</v>
      </c>
      <c r="C62" s="14">
        <f ca="1">IF(AND(B62&gt;=$D$8,B62&lt;$D$9),1,IF(AND(B62&gt;=$D$9,B62&lt;$D$10),2,IF(AND(B62&gt;=$D$10,B62&lt;$D$11),3,IF(AND(B62&gt;=$D$11,B62&lt;=$D$12),4,0))))</f>
        <v>1</v>
      </c>
      <c r="D62" s="14">
        <f ca="1">D61+$F$9</f>
        <v>0.66114942528735621</v>
      </c>
      <c r="E62" s="14">
        <f ca="1">IF(AND(B62&gt;=$D$8,B62&lt;$D$9),$F$9,IF(AND(B62&gt;=$D$9,B62&lt;$D$10),$F$10,IF(AND(B62&gt;=$D$10,B62&lt;$D$11),$F$11,IF(AND(B62&gt;=$D$11,B62&lt;=$D$12),$F$12,0))))</f>
        <v>1.0028735632183908E-2</v>
      </c>
      <c r="F62" s="14">
        <f t="shared" ca="1" si="1"/>
        <v>0.66114942528735621</v>
      </c>
      <c r="G62" s="14">
        <f ca="1">IF(AND(RAND()&gt;0.95,C62=1),RAND()*10,0)</f>
        <v>0</v>
      </c>
      <c r="H62" s="14">
        <f ca="1">IF(AND(RAND()&gt;0.95,C62=2),RAND()*((-5)-(-7)+(-7)),0)</f>
        <v>0</v>
      </c>
      <c r="I62" s="14">
        <f ca="1">IF(AND(RAND()&gt;0.95,C62=4),RAND()*5,0)</f>
        <v>0</v>
      </c>
      <c r="J62" s="14">
        <f t="shared" ca="1" si="0"/>
        <v>0</v>
      </c>
      <c r="K62" s="14">
        <f ca="1">IF(J62=0,F62,F62+J62)</f>
        <v>0.66114942528735621</v>
      </c>
      <c r="AG62" s="2"/>
      <c r="AJ62" s="2"/>
      <c r="AN62" s="2"/>
      <c r="AQ62" s="2"/>
    </row>
    <row r="63" spans="2:43" x14ac:dyDescent="0.15">
      <c r="B63" s="14">
        <v>42</v>
      </c>
      <c r="C63" s="14">
        <f ca="1">IF(AND(B63&gt;=$D$8,B63&lt;$D$9),1,IF(AND(B63&gt;=$D$9,B63&lt;$D$10),2,IF(AND(B63&gt;=$D$10,B63&lt;$D$11),3,IF(AND(B63&gt;=$D$11,B63&lt;=$D$12),4,0))))</f>
        <v>1</v>
      </c>
      <c r="D63" s="14">
        <f ca="1">D62+$F$9</f>
        <v>0.67117816091954008</v>
      </c>
      <c r="E63" s="14">
        <f ca="1">IF(AND(B63&gt;=$D$8,B63&lt;$D$9),$F$9,IF(AND(B63&gt;=$D$9,B63&lt;$D$10),$F$10,IF(AND(B63&gt;=$D$10,B63&lt;$D$11),$F$11,IF(AND(B63&gt;=$D$11,B63&lt;=$D$12),$F$12,0))))</f>
        <v>1.0028735632183908E-2</v>
      </c>
      <c r="F63" s="14">
        <f t="shared" ca="1" si="1"/>
        <v>0.67117816091954008</v>
      </c>
      <c r="G63" s="14">
        <f ca="1">IF(AND(RAND()&gt;0.95,C63=1),RAND()*10,0)</f>
        <v>0</v>
      </c>
      <c r="H63" s="14">
        <f ca="1">IF(AND(RAND()&gt;0.95,C63=2),RAND()*((-5)-(-7)+(-7)),0)</f>
        <v>0</v>
      </c>
      <c r="I63" s="14">
        <f ca="1">IF(AND(RAND()&gt;0.95,C63=4),RAND()*5,0)</f>
        <v>0</v>
      </c>
      <c r="J63" s="14">
        <f t="shared" ca="1" si="0"/>
        <v>0</v>
      </c>
      <c r="K63" s="14">
        <f ca="1">IF(J63=0,F63,F63+J63)</f>
        <v>0.67117816091954008</v>
      </c>
      <c r="AG63" s="2"/>
      <c r="AJ63" s="2"/>
      <c r="AN63" s="2"/>
      <c r="AQ63" s="2"/>
    </row>
    <row r="64" spans="2:43" x14ac:dyDescent="0.15">
      <c r="B64" s="14">
        <v>43</v>
      </c>
      <c r="C64" s="14">
        <f ca="1">IF(AND(B64&gt;=$D$8,B64&lt;$D$9),1,IF(AND(B64&gt;=$D$9,B64&lt;$D$10),2,IF(AND(B64&gt;=$D$10,B64&lt;$D$11),3,IF(AND(B64&gt;=$D$11,B64&lt;=$D$12),4,0))))</f>
        <v>1</v>
      </c>
      <c r="D64" s="14">
        <f ca="1">D63+$F$9</f>
        <v>0.68120689655172395</v>
      </c>
      <c r="E64" s="14">
        <f ca="1">IF(AND(B64&gt;=$D$8,B64&lt;$D$9),$F$9,IF(AND(B64&gt;=$D$9,B64&lt;$D$10),$F$10,IF(AND(B64&gt;=$D$10,B64&lt;$D$11),$F$11,IF(AND(B64&gt;=$D$11,B64&lt;=$D$12),$F$12,0))))</f>
        <v>1.0028735632183908E-2</v>
      </c>
      <c r="F64" s="14">
        <f t="shared" ca="1" si="1"/>
        <v>0.68120689655172395</v>
      </c>
      <c r="G64" s="14">
        <f ca="1">IF(AND(RAND()&gt;0.95,C64=1),RAND()*10,0)</f>
        <v>0</v>
      </c>
      <c r="H64" s="14">
        <f ca="1">IF(AND(RAND()&gt;0.95,C64=2),RAND()*((-5)-(-7)+(-7)),0)</f>
        <v>0</v>
      </c>
      <c r="I64" s="14">
        <f ca="1">IF(AND(RAND()&gt;0.95,C64=4),RAND()*5,0)</f>
        <v>0</v>
      </c>
      <c r="J64" s="14">
        <f t="shared" ca="1" si="0"/>
        <v>0</v>
      </c>
      <c r="K64" s="14">
        <f ca="1">IF(J64=0,F64,F64+J64)</f>
        <v>0.68120689655172395</v>
      </c>
      <c r="AG64" s="2"/>
      <c r="AJ64" s="2"/>
      <c r="AN64" s="2"/>
      <c r="AQ64" s="2"/>
    </row>
    <row r="65" spans="2:43" x14ac:dyDescent="0.15">
      <c r="B65" s="14">
        <v>44</v>
      </c>
      <c r="C65" s="14">
        <f ca="1">IF(AND(B65&gt;=$D$8,B65&lt;$D$9),1,IF(AND(B65&gt;=$D$9,B65&lt;$D$10),2,IF(AND(B65&gt;=$D$10,B65&lt;$D$11),3,IF(AND(B65&gt;=$D$11,B65&lt;=$D$12),4,0))))</f>
        <v>1</v>
      </c>
      <c r="D65" s="14">
        <f ca="1">D64+$F$9</f>
        <v>0.69123563218390782</v>
      </c>
      <c r="E65" s="14">
        <f ca="1">IF(AND(B65&gt;=$D$8,B65&lt;$D$9),$F$9,IF(AND(B65&gt;=$D$9,B65&lt;$D$10),$F$10,IF(AND(B65&gt;=$D$10,B65&lt;$D$11),$F$11,IF(AND(B65&gt;=$D$11,B65&lt;=$D$12),$F$12,0))))</f>
        <v>1.0028735632183908E-2</v>
      </c>
      <c r="F65" s="14">
        <f t="shared" ca="1" si="1"/>
        <v>0.69123563218390782</v>
      </c>
      <c r="G65" s="14">
        <f ca="1">IF(AND(RAND()&gt;0.95,C65=1),RAND()*10,0)</f>
        <v>0</v>
      </c>
      <c r="H65" s="14">
        <f ca="1">IF(AND(RAND()&gt;0.95,C65=2),RAND()*((-5)-(-7)+(-7)),0)</f>
        <v>0</v>
      </c>
      <c r="I65" s="14">
        <f ca="1">IF(AND(RAND()&gt;0.95,C65=4),RAND()*5,0)</f>
        <v>0</v>
      </c>
      <c r="J65" s="14">
        <f t="shared" ca="1" si="0"/>
        <v>0</v>
      </c>
      <c r="K65" s="14">
        <f ca="1">IF(J65=0,F65,F65+J65)</f>
        <v>0.69123563218390782</v>
      </c>
      <c r="AG65" s="2"/>
      <c r="AJ65" s="2"/>
      <c r="AN65" s="2"/>
      <c r="AQ65" s="2"/>
    </row>
    <row r="66" spans="2:43" x14ac:dyDescent="0.15">
      <c r="B66" s="14">
        <v>45</v>
      </c>
      <c r="C66" s="14">
        <f ca="1">IF(AND(B66&gt;=$D$8,B66&lt;$D$9),1,IF(AND(B66&gt;=$D$9,B66&lt;$D$10),2,IF(AND(B66&gt;=$D$10,B66&lt;$D$11),3,IF(AND(B66&gt;=$D$11,B66&lt;=$D$12),4,0))))</f>
        <v>1</v>
      </c>
      <c r="D66" s="14">
        <f ca="1">D65+$F$9</f>
        <v>0.70126436781609169</v>
      </c>
      <c r="E66" s="14">
        <f ca="1">IF(AND(B66&gt;=$D$8,B66&lt;$D$9),$F$9,IF(AND(B66&gt;=$D$9,B66&lt;$D$10),$F$10,IF(AND(B66&gt;=$D$10,B66&lt;$D$11),$F$11,IF(AND(B66&gt;=$D$11,B66&lt;=$D$12),$F$12,0))))</f>
        <v>1.0028735632183908E-2</v>
      </c>
      <c r="F66" s="14">
        <f t="shared" ca="1" si="1"/>
        <v>0.70126436781609169</v>
      </c>
      <c r="G66" s="14">
        <f ca="1">IF(AND(RAND()&gt;0.95,C66=1),RAND()*10,0)</f>
        <v>0</v>
      </c>
      <c r="H66" s="14">
        <f ca="1">IF(AND(RAND()&gt;0.95,C66=2),RAND()*((-5)-(-7)+(-7)),0)</f>
        <v>0</v>
      </c>
      <c r="I66" s="14">
        <f ca="1">IF(AND(RAND()&gt;0.95,C66=4),RAND()*5,0)</f>
        <v>0</v>
      </c>
      <c r="J66" s="14">
        <f t="shared" ca="1" si="0"/>
        <v>0</v>
      </c>
      <c r="K66" s="14">
        <f ca="1">IF(J66=0,F66,F66+J66)</f>
        <v>0.70126436781609169</v>
      </c>
      <c r="AG66" s="2"/>
      <c r="AJ66" s="2"/>
      <c r="AN66" s="2"/>
      <c r="AQ66" s="2"/>
    </row>
    <row r="67" spans="2:43" x14ac:dyDescent="0.15">
      <c r="B67" s="14">
        <v>46</v>
      </c>
      <c r="C67" s="14">
        <f ca="1">IF(AND(B67&gt;=$D$8,B67&lt;$D$9),1,IF(AND(B67&gt;=$D$9,B67&lt;$D$10),2,IF(AND(B67&gt;=$D$10,B67&lt;$D$11),3,IF(AND(B67&gt;=$D$11,B67&lt;=$D$12),4,0))))</f>
        <v>1</v>
      </c>
      <c r="D67" s="14">
        <f ca="1">D66+$F$9</f>
        <v>0.71129310344827557</v>
      </c>
      <c r="E67" s="14">
        <f ca="1">IF(AND(B67&gt;=$D$8,B67&lt;$D$9),$F$9,IF(AND(B67&gt;=$D$9,B67&lt;$D$10),$F$10,IF(AND(B67&gt;=$D$10,B67&lt;$D$11),$F$11,IF(AND(B67&gt;=$D$11,B67&lt;=$D$12),$F$12,0))))</f>
        <v>1.0028735632183908E-2</v>
      </c>
      <c r="F67" s="14">
        <f t="shared" ca="1" si="1"/>
        <v>0.71129310344827557</v>
      </c>
      <c r="G67" s="14">
        <f ca="1">IF(AND(RAND()&gt;0.95,C67=1),RAND()*10,0)</f>
        <v>0</v>
      </c>
      <c r="H67" s="14">
        <f ca="1">IF(AND(RAND()&gt;0.95,C67=2),RAND()*((-5)-(-7)+(-7)),0)</f>
        <v>0</v>
      </c>
      <c r="I67" s="14">
        <f ca="1">IF(AND(RAND()&gt;0.95,C67=4),RAND()*5,0)</f>
        <v>0</v>
      </c>
      <c r="J67" s="14">
        <f t="shared" ca="1" si="0"/>
        <v>0</v>
      </c>
      <c r="K67" s="14">
        <f ca="1">IF(J67=0,F67,F67+J67)</f>
        <v>0.71129310344827557</v>
      </c>
      <c r="AG67" s="2"/>
      <c r="AJ67" s="2"/>
      <c r="AN67" s="2"/>
      <c r="AQ67" s="2"/>
    </row>
    <row r="68" spans="2:43" x14ac:dyDescent="0.15">
      <c r="B68" s="14">
        <v>47</v>
      </c>
      <c r="C68" s="14">
        <f ca="1">IF(AND(B68&gt;=$D$8,B68&lt;$D$9),1,IF(AND(B68&gt;=$D$9,B68&lt;$D$10),2,IF(AND(B68&gt;=$D$10,B68&lt;$D$11),3,IF(AND(B68&gt;=$D$11,B68&lt;=$D$12),4,0))))</f>
        <v>1</v>
      </c>
      <c r="D68" s="14">
        <f ca="1">D67+$F$9</f>
        <v>0.72132183908045944</v>
      </c>
      <c r="E68" s="14">
        <f ca="1">IF(AND(B68&gt;=$D$8,B68&lt;$D$9),$F$9,IF(AND(B68&gt;=$D$9,B68&lt;$D$10),$F$10,IF(AND(B68&gt;=$D$10,B68&lt;$D$11),$F$11,IF(AND(B68&gt;=$D$11,B68&lt;=$D$12),$F$12,0))))</f>
        <v>1.0028735632183908E-2</v>
      </c>
      <c r="F68" s="14">
        <f t="shared" ca="1" si="1"/>
        <v>0.72132183908045944</v>
      </c>
      <c r="G68" s="14">
        <f ca="1">IF(AND(RAND()&gt;0.95,C68=1),RAND()*10,0)</f>
        <v>0</v>
      </c>
      <c r="H68" s="14">
        <f ca="1">IF(AND(RAND()&gt;0.95,C68=2),RAND()*((-5)-(-7)+(-7)),0)</f>
        <v>0</v>
      </c>
      <c r="I68" s="14">
        <f ca="1">IF(AND(RAND()&gt;0.95,C68=4),RAND()*5,0)</f>
        <v>0</v>
      </c>
      <c r="J68" s="14">
        <f t="shared" ca="1" si="0"/>
        <v>0</v>
      </c>
      <c r="K68" s="14">
        <f ca="1">IF(J68=0,F68,F68+J68)</f>
        <v>0.72132183908045944</v>
      </c>
      <c r="AG68" s="2"/>
      <c r="AJ68" s="2"/>
      <c r="AN68" s="2"/>
      <c r="AQ68" s="2"/>
    </row>
    <row r="69" spans="2:43" x14ac:dyDescent="0.15">
      <c r="B69" s="14">
        <v>48</v>
      </c>
      <c r="C69" s="14">
        <f ca="1">IF(AND(B69&gt;=$D$8,B69&lt;$D$9),1,IF(AND(B69&gt;=$D$9,B69&lt;$D$10),2,IF(AND(B69&gt;=$D$10,B69&lt;$D$11),3,IF(AND(B69&gt;=$D$11,B69&lt;=$D$12),4,0))))</f>
        <v>1</v>
      </c>
      <c r="D69" s="14">
        <f ca="1">D68+$F$9</f>
        <v>0.73135057471264331</v>
      </c>
      <c r="E69" s="14">
        <f ca="1">IF(AND(B69&gt;=$D$8,B69&lt;$D$9),$F$9,IF(AND(B69&gt;=$D$9,B69&lt;$D$10),$F$10,IF(AND(B69&gt;=$D$10,B69&lt;$D$11),$F$11,IF(AND(B69&gt;=$D$11,B69&lt;=$D$12),$F$12,0))))</f>
        <v>1.0028735632183908E-2</v>
      </c>
      <c r="F69" s="14">
        <f t="shared" ca="1" si="1"/>
        <v>0.73135057471264331</v>
      </c>
      <c r="G69" s="14">
        <f ca="1">IF(AND(RAND()&gt;0.95,C69=1),RAND()*10,0)</f>
        <v>0</v>
      </c>
      <c r="H69" s="14">
        <f ca="1">IF(AND(RAND()&gt;0.95,C69=2),RAND()*((-5)-(-7)+(-7)),0)</f>
        <v>0</v>
      </c>
      <c r="I69" s="14">
        <f ca="1">IF(AND(RAND()&gt;0.95,C69=4),RAND()*5,0)</f>
        <v>0</v>
      </c>
      <c r="J69" s="14">
        <f t="shared" ca="1" si="0"/>
        <v>0</v>
      </c>
      <c r="K69" s="14">
        <f ca="1">IF(J69=0,F69,F69+J69)</f>
        <v>0.73135057471264331</v>
      </c>
      <c r="AG69" s="2"/>
      <c r="AJ69" s="2"/>
      <c r="AN69" s="2"/>
      <c r="AQ69" s="2"/>
    </row>
    <row r="70" spans="2:43" x14ac:dyDescent="0.15">
      <c r="B70" s="14">
        <v>49</v>
      </c>
      <c r="C70" s="14">
        <f ca="1">IF(AND(B70&gt;=$D$8,B70&lt;$D$9),1,IF(AND(B70&gt;=$D$9,B70&lt;$D$10),2,IF(AND(B70&gt;=$D$10,B70&lt;$D$11),3,IF(AND(B70&gt;=$D$11,B70&lt;=$D$12),4,0))))</f>
        <v>1</v>
      </c>
      <c r="D70" s="14">
        <f ca="1">D69+$F$9</f>
        <v>0.74137931034482718</v>
      </c>
      <c r="E70" s="14">
        <f ca="1">IF(AND(B70&gt;=$D$8,B70&lt;$D$9),$F$9,IF(AND(B70&gt;=$D$9,B70&lt;$D$10),$F$10,IF(AND(B70&gt;=$D$10,B70&lt;$D$11),$F$11,IF(AND(B70&gt;=$D$11,B70&lt;=$D$12),$F$12,0))))</f>
        <v>1.0028735632183908E-2</v>
      </c>
      <c r="F70" s="14">
        <f t="shared" ca="1" si="1"/>
        <v>0.74137931034482718</v>
      </c>
      <c r="G70" s="14">
        <f ca="1">IF(AND(RAND()&gt;0.95,C70=1),RAND()*10,0)</f>
        <v>0</v>
      </c>
      <c r="H70" s="14">
        <f ca="1">IF(AND(RAND()&gt;0.95,C70=2),RAND()*((-5)-(-7)+(-7)),0)</f>
        <v>0</v>
      </c>
      <c r="I70" s="14">
        <f ca="1">IF(AND(RAND()&gt;0.95,C70=4),RAND()*5,0)</f>
        <v>0</v>
      </c>
      <c r="J70" s="14">
        <f t="shared" ca="1" si="0"/>
        <v>0</v>
      </c>
      <c r="K70" s="14">
        <f ca="1">IF(J70=0,F70,F70+J70)</f>
        <v>0.74137931034482718</v>
      </c>
      <c r="AG70" s="2"/>
      <c r="AJ70" s="2"/>
      <c r="AN70" s="2"/>
      <c r="AQ70" s="2"/>
    </row>
    <row r="71" spans="2:43" x14ac:dyDescent="0.15">
      <c r="B71" s="14">
        <v>50</v>
      </c>
      <c r="C71" s="14">
        <f ca="1">IF(AND(B71&gt;=$D$8,B71&lt;$D$9),1,IF(AND(B71&gt;=$D$9,B71&lt;$D$10),2,IF(AND(B71&gt;=$D$10,B71&lt;$D$11),3,IF(AND(B71&gt;=$D$11,B71&lt;=$D$12),4,0))))</f>
        <v>1</v>
      </c>
      <c r="D71" s="14">
        <f ca="1">D70+$F$9</f>
        <v>0.75140804597701105</v>
      </c>
      <c r="E71" s="14">
        <f ca="1">IF(AND(B71&gt;=$D$8,B71&lt;$D$9),$F$9,IF(AND(B71&gt;=$D$9,B71&lt;$D$10),$F$10,IF(AND(B71&gt;=$D$10,B71&lt;$D$11),$F$11,IF(AND(B71&gt;=$D$11,B71&lt;=$D$12),$F$12,0))))</f>
        <v>1.0028735632183908E-2</v>
      </c>
      <c r="F71" s="14">
        <f t="shared" ca="1" si="1"/>
        <v>0.75140804597701105</v>
      </c>
      <c r="G71" s="14">
        <f ca="1">IF(AND(RAND()&gt;0.95,C71=1),RAND()*10,0)</f>
        <v>0</v>
      </c>
      <c r="H71" s="14">
        <f ca="1">IF(AND(RAND()&gt;0.95,C71=2),RAND()*((-5)-(-7)+(-7)),0)</f>
        <v>0</v>
      </c>
      <c r="I71" s="14">
        <f ca="1">IF(AND(RAND()&gt;0.95,C71=4),RAND()*5,0)</f>
        <v>0</v>
      </c>
      <c r="J71" s="14">
        <f t="shared" ca="1" si="0"/>
        <v>0</v>
      </c>
      <c r="K71" s="14">
        <f ca="1">IF(J71=0,F71,F71+J71)</f>
        <v>0.75140804597701105</v>
      </c>
      <c r="AG71" s="2"/>
      <c r="AJ71" s="2"/>
      <c r="AN71" s="2"/>
      <c r="AQ71" s="2"/>
    </row>
    <row r="72" spans="2:43" x14ac:dyDescent="0.15">
      <c r="B72" s="14">
        <v>51</v>
      </c>
      <c r="C72" s="14">
        <f ca="1">IF(AND(B72&gt;=$D$8,B72&lt;$D$9),1,IF(AND(B72&gt;=$D$9,B72&lt;$D$10),2,IF(AND(B72&gt;=$D$10,B72&lt;$D$11),3,IF(AND(B72&gt;=$D$11,B72&lt;=$D$12),4,0))))</f>
        <v>1</v>
      </c>
      <c r="D72" s="14">
        <f ca="1">D71+$F$9</f>
        <v>0.76143678160919492</v>
      </c>
      <c r="E72" s="14">
        <f ca="1">IF(AND(B72&gt;=$D$8,B72&lt;$D$9),$F$9,IF(AND(B72&gt;=$D$9,B72&lt;$D$10),$F$10,IF(AND(B72&gt;=$D$10,B72&lt;$D$11),$F$11,IF(AND(B72&gt;=$D$11,B72&lt;=$D$12),$F$12,0))))</f>
        <v>1.0028735632183908E-2</v>
      </c>
      <c r="F72" s="14">
        <f t="shared" ca="1" si="1"/>
        <v>0.76143678160919492</v>
      </c>
      <c r="G72" s="14">
        <f ca="1">IF(AND(RAND()&gt;0.95,C72=1),RAND()*10,0)</f>
        <v>0</v>
      </c>
      <c r="H72" s="14">
        <f ca="1">IF(AND(RAND()&gt;0.95,C72=2),RAND()*((-5)-(-7)+(-7)),0)</f>
        <v>0</v>
      </c>
      <c r="I72" s="14">
        <f ca="1">IF(AND(RAND()&gt;0.95,C72=4),RAND()*5,0)</f>
        <v>0</v>
      </c>
      <c r="J72" s="14">
        <f t="shared" ca="1" si="0"/>
        <v>0</v>
      </c>
      <c r="K72" s="14">
        <f ca="1">IF(J72=0,F72,F72+J72)</f>
        <v>0.76143678160919492</v>
      </c>
      <c r="AG72" s="2"/>
      <c r="AJ72" s="2"/>
      <c r="AN72" s="2"/>
      <c r="AQ72" s="2"/>
    </row>
    <row r="73" spans="2:43" x14ac:dyDescent="0.15">
      <c r="B73" s="14">
        <v>52</v>
      </c>
      <c r="C73" s="14">
        <f ca="1">IF(AND(B73&gt;=$D$8,B73&lt;$D$9),1,IF(AND(B73&gt;=$D$9,B73&lt;$D$10),2,IF(AND(B73&gt;=$D$10,B73&lt;$D$11),3,IF(AND(B73&gt;=$D$11,B73&lt;=$D$12),4,0))))</f>
        <v>1</v>
      </c>
      <c r="D73" s="14">
        <f ca="1">D72+$F$9</f>
        <v>0.7714655172413788</v>
      </c>
      <c r="E73" s="14">
        <f ca="1">IF(AND(B73&gt;=$D$8,B73&lt;$D$9),$F$9,IF(AND(B73&gt;=$D$9,B73&lt;$D$10),$F$10,IF(AND(B73&gt;=$D$10,B73&lt;$D$11),$F$11,IF(AND(B73&gt;=$D$11,B73&lt;=$D$12),$F$12,0))))</f>
        <v>1.0028735632183908E-2</v>
      </c>
      <c r="F73" s="14">
        <f t="shared" ca="1" si="1"/>
        <v>0.7714655172413788</v>
      </c>
      <c r="G73" s="14">
        <f ca="1">IF(AND(RAND()&gt;0.95,C73=1),RAND()*10,0)</f>
        <v>0</v>
      </c>
      <c r="H73" s="14">
        <f ca="1">IF(AND(RAND()&gt;0.95,C73=2),RAND()*((-5)-(-7)+(-7)),0)</f>
        <v>0</v>
      </c>
      <c r="I73" s="14">
        <f ca="1">IF(AND(RAND()&gt;0.95,C73=4),RAND()*5,0)</f>
        <v>0</v>
      </c>
      <c r="J73" s="14">
        <f t="shared" ca="1" si="0"/>
        <v>0</v>
      </c>
      <c r="K73" s="14">
        <f ca="1">IF(J73=0,F73,F73+J73)</f>
        <v>0.7714655172413788</v>
      </c>
      <c r="AG73" s="2"/>
      <c r="AJ73" s="2"/>
      <c r="AN73" s="2"/>
      <c r="AQ73" s="2"/>
    </row>
    <row r="74" spans="2:43" x14ac:dyDescent="0.15">
      <c r="B74" s="14">
        <v>53</v>
      </c>
      <c r="C74" s="14">
        <f ca="1">IF(AND(B74&gt;=$D$8,B74&lt;$D$9),1,IF(AND(B74&gt;=$D$9,B74&lt;$D$10),2,IF(AND(B74&gt;=$D$10,B74&lt;$D$11),3,IF(AND(B74&gt;=$D$11,B74&lt;=$D$12),4,0))))</f>
        <v>1</v>
      </c>
      <c r="D74" s="14">
        <f ca="1">D73+$F$9</f>
        <v>0.78149425287356267</v>
      </c>
      <c r="E74" s="14">
        <f ca="1">IF(AND(B74&gt;=$D$8,B74&lt;$D$9),$F$9,IF(AND(B74&gt;=$D$9,B74&lt;$D$10),$F$10,IF(AND(B74&gt;=$D$10,B74&lt;$D$11),$F$11,IF(AND(B74&gt;=$D$11,B74&lt;=$D$12),$F$12,0))))</f>
        <v>1.0028735632183908E-2</v>
      </c>
      <c r="F74" s="14">
        <f t="shared" ca="1" si="1"/>
        <v>0.78149425287356267</v>
      </c>
      <c r="G74" s="14">
        <f ca="1">IF(AND(RAND()&gt;0.95,C74=1),RAND()*10,0)</f>
        <v>0</v>
      </c>
      <c r="H74" s="14">
        <f ca="1">IF(AND(RAND()&gt;0.95,C74=2),RAND()*((-5)-(-7)+(-7)),0)</f>
        <v>0</v>
      </c>
      <c r="I74" s="14">
        <f ca="1">IF(AND(RAND()&gt;0.95,C74=4),RAND()*5,0)</f>
        <v>0</v>
      </c>
      <c r="J74" s="14">
        <f t="shared" ca="1" si="0"/>
        <v>0</v>
      </c>
      <c r="K74" s="14">
        <f ca="1">IF(J74=0,F74,F74+J74)</f>
        <v>0.78149425287356267</v>
      </c>
      <c r="AG74" s="2"/>
      <c r="AJ74" s="2"/>
      <c r="AN74" s="2"/>
      <c r="AQ74" s="2"/>
    </row>
    <row r="75" spans="2:43" x14ac:dyDescent="0.15">
      <c r="B75" s="14">
        <v>54</v>
      </c>
      <c r="C75" s="14">
        <f ca="1">IF(AND(B75&gt;=$D$8,B75&lt;$D$9),1,IF(AND(B75&gt;=$D$9,B75&lt;$D$10),2,IF(AND(B75&gt;=$D$10,B75&lt;$D$11),3,IF(AND(B75&gt;=$D$11,B75&lt;=$D$12),4,0))))</f>
        <v>1</v>
      </c>
      <c r="D75" s="14">
        <f ca="1">D74+$F$9</f>
        <v>0.79152298850574654</v>
      </c>
      <c r="E75" s="14">
        <f ca="1">IF(AND(B75&gt;=$D$8,B75&lt;$D$9),$F$9,IF(AND(B75&gt;=$D$9,B75&lt;$D$10),$F$10,IF(AND(B75&gt;=$D$10,B75&lt;$D$11),$F$11,IF(AND(B75&gt;=$D$11,B75&lt;=$D$12),$F$12,0))))</f>
        <v>1.0028735632183908E-2</v>
      </c>
      <c r="F75" s="14">
        <f t="shared" ca="1" si="1"/>
        <v>0.79152298850574654</v>
      </c>
      <c r="G75" s="14">
        <f ca="1">IF(AND(RAND()&gt;0.95,C75=1),RAND()*10,0)</f>
        <v>0</v>
      </c>
      <c r="H75" s="14">
        <f ca="1">IF(AND(RAND()&gt;0.95,C75=2),RAND()*((-5)-(-7)+(-7)),0)</f>
        <v>0</v>
      </c>
      <c r="I75" s="14">
        <f ca="1">IF(AND(RAND()&gt;0.95,C75=4),RAND()*5,0)</f>
        <v>0</v>
      </c>
      <c r="J75" s="14">
        <f t="shared" ca="1" si="0"/>
        <v>0</v>
      </c>
      <c r="K75" s="14">
        <f ca="1">IF(J75=0,F75,F75+J75)</f>
        <v>0.79152298850574654</v>
      </c>
      <c r="AG75" s="2"/>
      <c r="AJ75" s="2"/>
      <c r="AN75" s="2"/>
      <c r="AQ75" s="2"/>
    </row>
    <row r="76" spans="2:43" x14ac:dyDescent="0.15">
      <c r="B76" s="14">
        <v>55</v>
      </c>
      <c r="C76" s="14">
        <f ca="1">IF(AND(B76&gt;=$D$8,B76&lt;$D$9),1,IF(AND(B76&gt;=$D$9,B76&lt;$D$10),2,IF(AND(B76&gt;=$D$10,B76&lt;$D$11),3,IF(AND(B76&gt;=$D$11,B76&lt;=$D$12),4,0))))</f>
        <v>1</v>
      </c>
      <c r="D76" s="14">
        <f ca="1">D75+$F$9</f>
        <v>0.80155172413793041</v>
      </c>
      <c r="E76" s="14">
        <f ca="1">IF(AND(B76&gt;=$D$8,B76&lt;$D$9),$F$9,IF(AND(B76&gt;=$D$9,B76&lt;$D$10),$F$10,IF(AND(B76&gt;=$D$10,B76&lt;$D$11),$F$11,IF(AND(B76&gt;=$D$11,B76&lt;=$D$12),$F$12,0))))</f>
        <v>1.0028735632183908E-2</v>
      </c>
      <c r="F76" s="14">
        <f t="shared" ca="1" si="1"/>
        <v>0.80155172413793041</v>
      </c>
      <c r="G76" s="14">
        <f ca="1">IF(AND(RAND()&gt;0.95,C76=1),RAND()*10,0)</f>
        <v>0</v>
      </c>
      <c r="H76" s="14">
        <f ca="1">IF(AND(RAND()&gt;0.95,C76=2),RAND()*((-5)-(-7)+(-7)),0)</f>
        <v>0</v>
      </c>
      <c r="I76" s="14">
        <f ca="1">IF(AND(RAND()&gt;0.95,C76=4),RAND()*5,0)</f>
        <v>0</v>
      </c>
      <c r="J76" s="14">
        <f t="shared" ca="1" si="0"/>
        <v>0</v>
      </c>
      <c r="K76" s="14">
        <f ca="1">IF(J76=0,F76,F76+J76)</f>
        <v>0.80155172413793041</v>
      </c>
      <c r="AG76" s="2"/>
      <c r="AJ76" s="2"/>
      <c r="AN76" s="2"/>
      <c r="AQ76" s="2"/>
    </row>
    <row r="77" spans="2:43" x14ac:dyDescent="0.15">
      <c r="B77" s="14">
        <v>56</v>
      </c>
      <c r="C77" s="14">
        <f ca="1">IF(AND(B77&gt;=$D$8,B77&lt;$D$9),1,IF(AND(B77&gt;=$D$9,B77&lt;$D$10),2,IF(AND(B77&gt;=$D$10,B77&lt;$D$11),3,IF(AND(B77&gt;=$D$11,B77&lt;=$D$12),4,0))))</f>
        <v>1</v>
      </c>
      <c r="D77" s="14">
        <f ca="1">D76+$F$9</f>
        <v>0.81158045977011428</v>
      </c>
      <c r="E77" s="14">
        <f ca="1">IF(AND(B77&gt;=$D$8,B77&lt;$D$9),$F$9,IF(AND(B77&gt;=$D$9,B77&lt;$D$10),$F$10,IF(AND(B77&gt;=$D$10,B77&lt;$D$11),$F$11,IF(AND(B77&gt;=$D$11,B77&lt;=$D$12),$F$12,0))))</f>
        <v>1.0028735632183908E-2</v>
      </c>
      <c r="F77" s="14">
        <f t="shared" ca="1" si="1"/>
        <v>0.81158045977011428</v>
      </c>
      <c r="G77" s="14">
        <f ca="1">IF(AND(RAND()&gt;0.95,C77=1),RAND()*10,0)</f>
        <v>4.1891855689766189</v>
      </c>
      <c r="H77" s="14">
        <f ca="1">IF(AND(RAND()&gt;0.95,C77=2),RAND()*((-5)-(-7)+(-7)),0)</f>
        <v>0</v>
      </c>
      <c r="I77" s="14">
        <f ca="1">IF(AND(RAND()&gt;0.95,C77=4),RAND()*5,0)</f>
        <v>0</v>
      </c>
      <c r="J77" s="14">
        <f t="shared" ca="1" si="0"/>
        <v>4.1891855689766189</v>
      </c>
      <c r="K77" s="14">
        <f ca="1">IF(J77=0,F77,F77+J77)</f>
        <v>5.0007660287467335</v>
      </c>
      <c r="AG77" s="2"/>
      <c r="AJ77" s="2"/>
      <c r="AN77" s="2"/>
      <c r="AQ77" s="2"/>
    </row>
    <row r="78" spans="2:43" x14ac:dyDescent="0.15">
      <c r="B78" s="14">
        <v>57</v>
      </c>
      <c r="C78" s="14">
        <f ca="1">IF(AND(B78&gt;=$D$8,B78&lt;$D$9),1,IF(AND(B78&gt;=$D$9,B78&lt;$D$10),2,IF(AND(B78&gt;=$D$10,B78&lt;$D$11),3,IF(AND(B78&gt;=$D$11,B78&lt;=$D$12),4,0))))</f>
        <v>1</v>
      </c>
      <c r="D78" s="14">
        <f ca="1">D77+$F$9</f>
        <v>0.82160919540229815</v>
      </c>
      <c r="E78" s="14">
        <f ca="1">IF(AND(B78&gt;=$D$8,B78&lt;$D$9),$F$9,IF(AND(B78&gt;=$D$9,B78&lt;$D$10),$F$10,IF(AND(B78&gt;=$D$10,B78&lt;$D$11),$F$11,IF(AND(B78&gt;=$D$11,B78&lt;=$D$12),$F$12,0))))</f>
        <v>1.0028735632183908E-2</v>
      </c>
      <c r="F78" s="14">
        <f t="shared" ca="1" si="1"/>
        <v>0.82160919540229815</v>
      </c>
      <c r="G78" s="14">
        <f ca="1">IF(AND(RAND()&gt;0.95,C78=1),RAND()*10,0)</f>
        <v>0</v>
      </c>
      <c r="H78" s="14">
        <f ca="1">IF(AND(RAND()&gt;0.95,C78=2),RAND()*((-5)-(-7)+(-7)),0)</f>
        <v>0</v>
      </c>
      <c r="I78" s="14">
        <f ca="1">IF(AND(RAND()&gt;0.95,C78=4),RAND()*5,0)</f>
        <v>0</v>
      </c>
      <c r="J78" s="14">
        <f t="shared" ca="1" si="0"/>
        <v>0</v>
      </c>
      <c r="K78" s="14">
        <f ca="1">IF(J78=0,F78,F78+J78)</f>
        <v>0.82160919540229815</v>
      </c>
      <c r="AG78" s="2"/>
      <c r="AJ78" s="2"/>
      <c r="AN78" s="2"/>
      <c r="AQ78" s="2"/>
    </row>
    <row r="79" spans="2:43" x14ac:dyDescent="0.15">
      <c r="B79" s="14">
        <v>58</v>
      </c>
      <c r="C79" s="14">
        <f ca="1">IF(AND(B79&gt;=$D$8,B79&lt;$D$9),1,IF(AND(B79&gt;=$D$9,B79&lt;$D$10),2,IF(AND(B79&gt;=$D$10,B79&lt;$D$11),3,IF(AND(B79&gt;=$D$11,B79&lt;=$D$12),4,0))))</f>
        <v>1</v>
      </c>
      <c r="D79" s="14">
        <f ca="1">D78+$F$9</f>
        <v>0.83163793103448203</v>
      </c>
      <c r="E79" s="14">
        <f ca="1">IF(AND(B79&gt;=$D$8,B79&lt;$D$9),$F$9,IF(AND(B79&gt;=$D$9,B79&lt;$D$10),$F$10,IF(AND(B79&gt;=$D$10,B79&lt;$D$11),$F$11,IF(AND(B79&gt;=$D$11,B79&lt;=$D$12),$F$12,0))))</f>
        <v>1.0028735632183908E-2</v>
      </c>
      <c r="F79" s="14">
        <f t="shared" ca="1" si="1"/>
        <v>0.83163793103448203</v>
      </c>
      <c r="G79" s="14">
        <f ca="1">IF(AND(RAND()&gt;0.95,C79=1),RAND()*10,0)</f>
        <v>0</v>
      </c>
      <c r="H79" s="14">
        <f ca="1">IF(AND(RAND()&gt;0.95,C79=2),RAND()*((-5)-(-7)+(-7)),0)</f>
        <v>0</v>
      </c>
      <c r="I79" s="14">
        <f ca="1">IF(AND(RAND()&gt;0.95,C79=4),RAND()*5,0)</f>
        <v>0</v>
      </c>
      <c r="J79" s="14">
        <f t="shared" ca="1" si="0"/>
        <v>0</v>
      </c>
      <c r="K79" s="14">
        <f ca="1">IF(J79=0,F79,F79+J79)</f>
        <v>0.83163793103448203</v>
      </c>
      <c r="AG79" s="2"/>
      <c r="AJ79" s="2"/>
      <c r="AN79" s="2"/>
      <c r="AQ79" s="2"/>
    </row>
    <row r="80" spans="2:43" x14ac:dyDescent="0.15">
      <c r="B80" s="14">
        <v>59</v>
      </c>
      <c r="C80" s="14">
        <f ca="1">IF(AND(B80&gt;=$D$8,B80&lt;$D$9),1,IF(AND(B80&gt;=$D$9,B80&lt;$D$10),2,IF(AND(B80&gt;=$D$10,B80&lt;$D$11),3,IF(AND(B80&gt;=$D$11,B80&lt;=$D$12),4,0))))</f>
        <v>1</v>
      </c>
      <c r="D80" s="14">
        <f ca="1">D79+$F$9</f>
        <v>0.8416666666666659</v>
      </c>
      <c r="E80" s="14">
        <f ca="1">IF(AND(B80&gt;=$D$8,B80&lt;$D$9),$F$9,IF(AND(B80&gt;=$D$9,B80&lt;$D$10),$F$10,IF(AND(B80&gt;=$D$10,B80&lt;$D$11),$F$11,IF(AND(B80&gt;=$D$11,B80&lt;=$D$12),$F$12,0))))</f>
        <v>1.0028735632183908E-2</v>
      </c>
      <c r="F80" s="14">
        <f t="shared" ca="1" si="1"/>
        <v>0.8416666666666659</v>
      </c>
      <c r="G80" s="14">
        <f ca="1">IF(AND(RAND()&gt;0.95,C80=1),RAND()*10,0)</f>
        <v>0</v>
      </c>
      <c r="H80" s="14">
        <f ca="1">IF(AND(RAND()&gt;0.95,C80=2),RAND()*((-5)-(-7)+(-7)),0)</f>
        <v>0</v>
      </c>
      <c r="I80" s="14">
        <f ca="1">IF(AND(RAND()&gt;0.95,C80=4),RAND()*5,0)</f>
        <v>0</v>
      </c>
      <c r="J80" s="14">
        <f t="shared" ca="1" si="0"/>
        <v>0</v>
      </c>
      <c r="K80" s="14">
        <f ca="1">IF(J80=0,F80,F80+J80)</f>
        <v>0.8416666666666659</v>
      </c>
      <c r="AG80" s="2"/>
      <c r="AJ80" s="2"/>
      <c r="AN80" s="2"/>
      <c r="AQ80" s="2"/>
    </row>
    <row r="81" spans="2:43" x14ac:dyDescent="0.15">
      <c r="B81" s="14">
        <v>60</v>
      </c>
      <c r="C81" s="14">
        <f ca="1">IF(AND(B81&gt;=$D$8,B81&lt;$D$9),1,IF(AND(B81&gt;=$D$9,B81&lt;$D$10),2,IF(AND(B81&gt;=$D$10,B81&lt;$D$11),3,IF(AND(B81&gt;=$D$11,B81&lt;=$D$12),4,0))))</f>
        <v>1</v>
      </c>
      <c r="D81" s="14">
        <f ca="1">D80+$F$9</f>
        <v>0.85169540229884977</v>
      </c>
      <c r="E81" s="14">
        <f ca="1">IF(AND(B81&gt;=$D$8,B81&lt;$D$9),$F$9,IF(AND(B81&gt;=$D$9,B81&lt;$D$10),$F$10,IF(AND(B81&gt;=$D$10,B81&lt;$D$11),$F$11,IF(AND(B81&gt;=$D$11,B81&lt;=$D$12),$F$12,0))))</f>
        <v>1.0028735632183908E-2</v>
      </c>
      <c r="F81" s="14">
        <f t="shared" ca="1" si="1"/>
        <v>0.85169540229884977</v>
      </c>
      <c r="G81" s="14">
        <f ca="1">IF(AND(RAND()&gt;0.95,C81=1),RAND()*10,0)</f>
        <v>0</v>
      </c>
      <c r="H81" s="14">
        <f ca="1">IF(AND(RAND()&gt;0.95,C81=2),RAND()*((-5)-(-7)+(-7)),0)</f>
        <v>0</v>
      </c>
      <c r="I81" s="14">
        <f ca="1">IF(AND(RAND()&gt;0.95,C81=4),RAND()*5,0)</f>
        <v>0</v>
      </c>
      <c r="J81" s="14">
        <f t="shared" ca="1" si="0"/>
        <v>0</v>
      </c>
      <c r="K81" s="14">
        <f ca="1">IF(J81=0,F81,F81+J81)</f>
        <v>0.85169540229884977</v>
      </c>
      <c r="AG81" s="2"/>
      <c r="AJ81" s="2"/>
      <c r="AN81" s="2"/>
      <c r="AQ81" s="2"/>
    </row>
    <row r="82" spans="2:43" x14ac:dyDescent="0.15">
      <c r="B82" s="14">
        <v>61</v>
      </c>
      <c r="C82" s="14">
        <f ca="1">IF(AND(B82&gt;=$D$8,B82&lt;$D$9),1,IF(AND(B82&gt;=$D$9,B82&lt;$D$10),2,IF(AND(B82&gt;=$D$10,B82&lt;$D$11),3,IF(AND(B82&gt;=$D$11,B82&lt;=$D$12),4,0))))</f>
        <v>1</v>
      </c>
      <c r="D82" s="14">
        <f ca="1">D81+$F$9</f>
        <v>0.86172413793103364</v>
      </c>
      <c r="E82" s="14">
        <f ca="1">IF(AND(B82&gt;=$D$8,B82&lt;$D$9),$F$9,IF(AND(B82&gt;=$D$9,B82&lt;$D$10),$F$10,IF(AND(B82&gt;=$D$10,B82&lt;$D$11),$F$11,IF(AND(B82&gt;=$D$11,B82&lt;=$D$12),$F$12,0))))</f>
        <v>1.0028735632183908E-2</v>
      </c>
      <c r="F82" s="14">
        <f t="shared" ca="1" si="1"/>
        <v>0.86172413793103364</v>
      </c>
      <c r="G82" s="14">
        <f ca="1">IF(AND(RAND()&gt;0.95,C82=1),RAND()*10,0)</f>
        <v>0</v>
      </c>
      <c r="H82" s="14">
        <f ca="1">IF(AND(RAND()&gt;0.95,C82=2),RAND()*((-5)-(-7)+(-7)),0)</f>
        <v>0</v>
      </c>
      <c r="I82" s="14">
        <f ca="1">IF(AND(RAND()&gt;0.95,C82=4),RAND()*5,0)</f>
        <v>0</v>
      </c>
      <c r="J82" s="14">
        <f t="shared" ca="1" si="0"/>
        <v>0</v>
      </c>
      <c r="K82" s="14">
        <f ca="1">IF(J82=0,F82,F82+J82)</f>
        <v>0.86172413793103364</v>
      </c>
      <c r="AG82" s="2"/>
      <c r="AJ82" s="2"/>
      <c r="AN82" s="2"/>
      <c r="AQ82" s="2"/>
    </row>
    <row r="83" spans="2:43" x14ac:dyDescent="0.15">
      <c r="B83" s="14">
        <v>62</v>
      </c>
      <c r="C83" s="14">
        <f ca="1">IF(AND(B83&gt;=$D$8,B83&lt;$D$9),1,IF(AND(B83&gt;=$D$9,B83&lt;$D$10),2,IF(AND(B83&gt;=$D$10,B83&lt;$D$11),3,IF(AND(B83&gt;=$D$11,B83&lt;=$D$12),4,0))))</f>
        <v>1</v>
      </c>
      <c r="D83" s="14">
        <f ca="1">D82+$F$9</f>
        <v>0.87175287356321751</v>
      </c>
      <c r="E83" s="14">
        <f ca="1">IF(AND(B83&gt;=$D$8,B83&lt;$D$9),$F$9,IF(AND(B83&gt;=$D$9,B83&lt;$D$10),$F$10,IF(AND(B83&gt;=$D$10,B83&lt;$D$11),$F$11,IF(AND(B83&gt;=$D$11,B83&lt;=$D$12),$F$12,0))))</f>
        <v>1.0028735632183908E-2</v>
      </c>
      <c r="F83" s="14">
        <f t="shared" ca="1" si="1"/>
        <v>0.87175287356321751</v>
      </c>
      <c r="G83" s="14">
        <f ca="1">IF(AND(RAND()&gt;0.95,C83=1),RAND()*10,0)</f>
        <v>0</v>
      </c>
      <c r="H83" s="14">
        <f ca="1">IF(AND(RAND()&gt;0.95,C83=2),RAND()*((-5)-(-7)+(-7)),0)</f>
        <v>0</v>
      </c>
      <c r="I83" s="14">
        <f ca="1">IF(AND(RAND()&gt;0.95,C83=4),RAND()*5,0)</f>
        <v>0</v>
      </c>
      <c r="J83" s="14">
        <f t="shared" ca="1" si="0"/>
        <v>0</v>
      </c>
      <c r="K83" s="14">
        <f ca="1">IF(J83=0,F83,F83+J83)</f>
        <v>0.87175287356321751</v>
      </c>
      <c r="AG83" s="2"/>
      <c r="AJ83" s="2"/>
      <c r="AN83" s="2"/>
      <c r="AQ83" s="2"/>
    </row>
    <row r="84" spans="2:43" x14ac:dyDescent="0.15">
      <c r="B84" s="14">
        <v>63</v>
      </c>
      <c r="C84" s="14">
        <f ca="1">IF(AND(B84&gt;=$D$8,B84&lt;$D$9),1,IF(AND(B84&gt;=$D$9,B84&lt;$D$10),2,IF(AND(B84&gt;=$D$10,B84&lt;$D$11),3,IF(AND(B84&gt;=$D$11,B84&lt;=$D$12),4,0))))</f>
        <v>1</v>
      </c>
      <c r="D84" s="14">
        <f ca="1">D83+$F$9</f>
        <v>0.88178160919540138</v>
      </c>
      <c r="E84" s="14">
        <f ca="1">IF(AND(B84&gt;=$D$8,B84&lt;$D$9),$F$9,IF(AND(B84&gt;=$D$9,B84&lt;$D$10),$F$10,IF(AND(B84&gt;=$D$10,B84&lt;$D$11),$F$11,IF(AND(B84&gt;=$D$11,B84&lt;=$D$12),$F$12,0))))</f>
        <v>1.0028735632183908E-2</v>
      </c>
      <c r="F84" s="14">
        <f t="shared" ca="1" si="1"/>
        <v>0.88178160919540138</v>
      </c>
      <c r="G84" s="14">
        <f ca="1">IF(AND(RAND()&gt;0.95,C84=1),RAND()*10,0)</f>
        <v>0</v>
      </c>
      <c r="H84" s="14">
        <f ca="1">IF(AND(RAND()&gt;0.95,C84=2),RAND()*((-5)-(-7)+(-7)),0)</f>
        <v>0</v>
      </c>
      <c r="I84" s="14">
        <f ca="1">IF(AND(RAND()&gt;0.95,C84=4),RAND()*5,0)</f>
        <v>0</v>
      </c>
      <c r="J84" s="14">
        <f t="shared" ca="1" si="0"/>
        <v>0</v>
      </c>
      <c r="K84" s="14">
        <f ca="1">IF(J84=0,F84,F84+J84)</f>
        <v>0.88178160919540138</v>
      </c>
      <c r="AG84" s="2"/>
      <c r="AJ84" s="2"/>
      <c r="AN84" s="2"/>
      <c r="AQ84" s="2"/>
    </row>
    <row r="85" spans="2:43" x14ac:dyDescent="0.15">
      <c r="B85" s="14">
        <v>64</v>
      </c>
      <c r="C85" s="14">
        <f ca="1">IF(AND(B85&gt;=$D$8,B85&lt;$D$9),1,IF(AND(B85&gt;=$D$9,B85&lt;$D$10),2,IF(AND(B85&gt;=$D$10,B85&lt;$D$11),3,IF(AND(B85&gt;=$D$11,B85&lt;=$D$12),4,0))))</f>
        <v>1</v>
      </c>
      <c r="D85" s="14">
        <f ca="1">D84+$F$9</f>
        <v>0.89181034482758526</v>
      </c>
      <c r="E85" s="14">
        <f ca="1">IF(AND(B85&gt;=$D$8,B85&lt;$D$9),$F$9,IF(AND(B85&gt;=$D$9,B85&lt;$D$10),$F$10,IF(AND(B85&gt;=$D$10,B85&lt;$D$11),$F$11,IF(AND(B85&gt;=$D$11,B85&lt;=$D$12),$F$12,0))))</f>
        <v>1.0028735632183908E-2</v>
      </c>
      <c r="F85" s="14">
        <f t="shared" ca="1" si="1"/>
        <v>0.89181034482758526</v>
      </c>
      <c r="G85" s="14">
        <f ca="1">IF(AND(RAND()&gt;0.95,C85=1),RAND()*10,0)</f>
        <v>0</v>
      </c>
      <c r="H85" s="14">
        <f ca="1">IF(AND(RAND()&gt;0.95,C85=2),RAND()*((-5)-(-7)+(-7)),0)</f>
        <v>0</v>
      </c>
      <c r="I85" s="14">
        <f ca="1">IF(AND(RAND()&gt;0.95,C85=4),RAND()*5,0)</f>
        <v>0</v>
      </c>
      <c r="J85" s="14">
        <f t="shared" ca="1" si="0"/>
        <v>0</v>
      </c>
      <c r="K85" s="14">
        <f ca="1">IF(J85=0,F85,F85+J85)</f>
        <v>0.89181034482758526</v>
      </c>
      <c r="AG85" s="2"/>
      <c r="AJ85" s="2"/>
      <c r="AN85" s="2"/>
      <c r="AQ85" s="2"/>
    </row>
    <row r="86" spans="2:43" x14ac:dyDescent="0.15">
      <c r="B86" s="14">
        <v>65</v>
      </c>
      <c r="C86" s="14">
        <f ca="1">IF(AND(B86&gt;=$D$8,B86&lt;$D$9),1,IF(AND(B86&gt;=$D$9,B86&lt;$D$10),2,IF(AND(B86&gt;=$D$10,B86&lt;$D$11),3,IF(AND(B86&gt;=$D$11,B86&lt;=$D$12),4,0))))</f>
        <v>1</v>
      </c>
      <c r="D86" s="14">
        <f ca="1">D85+$F$9</f>
        <v>0.90183908045976913</v>
      </c>
      <c r="E86" s="14">
        <f ca="1">IF(AND(B86&gt;=$D$8,B86&lt;$D$9),$F$9,IF(AND(B86&gt;=$D$9,B86&lt;$D$10),$F$10,IF(AND(B86&gt;=$D$10,B86&lt;$D$11),$F$11,IF(AND(B86&gt;=$D$11,B86&lt;=$D$12),$F$12,0))))</f>
        <v>1.0028735632183908E-2</v>
      </c>
      <c r="F86" s="14">
        <f t="shared" ca="1" si="1"/>
        <v>0.90183908045976913</v>
      </c>
      <c r="G86" s="14">
        <f ca="1">IF(AND(RAND()&gt;0.95,C86=1),RAND()*10,0)</f>
        <v>0</v>
      </c>
      <c r="H86" s="14">
        <f ca="1">IF(AND(RAND()&gt;0.95,C86=2),RAND()*((-5)-(-7)+(-7)),0)</f>
        <v>0</v>
      </c>
      <c r="I86" s="14">
        <f ca="1">IF(AND(RAND()&gt;0.95,C86=4),RAND()*5,0)</f>
        <v>0</v>
      </c>
      <c r="J86" s="14">
        <f t="shared" ca="1" si="0"/>
        <v>0</v>
      </c>
      <c r="K86" s="14">
        <f ca="1">IF(J86=0,F86,F86+J86)</f>
        <v>0.90183908045976913</v>
      </c>
      <c r="AG86" s="2"/>
      <c r="AJ86" s="2"/>
      <c r="AN86" s="2"/>
      <c r="AQ86" s="2"/>
    </row>
    <row r="87" spans="2:43" x14ac:dyDescent="0.15">
      <c r="B87" s="14">
        <v>66</v>
      </c>
      <c r="C87" s="14">
        <f ca="1">IF(AND(B87&gt;=$D$8,B87&lt;$D$9),1,IF(AND(B87&gt;=$D$9,B87&lt;$D$10),2,IF(AND(B87&gt;=$D$10,B87&lt;$D$11),3,IF(AND(B87&gt;=$D$11,B87&lt;=$D$12),4,0))))</f>
        <v>1</v>
      </c>
      <c r="D87" s="14">
        <f ca="1">D86+$F$9</f>
        <v>0.911867816091953</v>
      </c>
      <c r="E87" s="14">
        <f ca="1">IF(AND(B87&gt;=$D$8,B87&lt;$D$9),$F$9,IF(AND(B87&gt;=$D$9,B87&lt;$D$10),$F$10,IF(AND(B87&gt;=$D$10,B87&lt;$D$11),$F$11,IF(AND(B87&gt;=$D$11,B87&lt;=$D$12),$F$12,0))))</f>
        <v>1.0028735632183908E-2</v>
      </c>
      <c r="F87" s="14">
        <f t="shared" ca="1" si="1"/>
        <v>0.911867816091953</v>
      </c>
      <c r="G87" s="14">
        <f ca="1">IF(AND(RAND()&gt;0.95,C87=1),RAND()*10,0)</f>
        <v>0</v>
      </c>
      <c r="H87" s="14">
        <f ca="1">IF(AND(RAND()&gt;0.95,C87=2),RAND()*((-5)-(-7)+(-7)),0)</f>
        <v>0</v>
      </c>
      <c r="I87" s="14">
        <f ca="1">IF(AND(RAND()&gt;0.95,C87=4),RAND()*5,0)</f>
        <v>0</v>
      </c>
      <c r="J87" s="14">
        <f t="shared" ref="J87:J150" ca="1" si="2">SUM(G87:I87)</f>
        <v>0</v>
      </c>
      <c r="K87" s="14">
        <f ca="1">IF(J87=0,F87,F87+J87)</f>
        <v>0.911867816091953</v>
      </c>
      <c r="AG87" s="2"/>
      <c r="AJ87" s="2"/>
      <c r="AN87" s="2"/>
      <c r="AQ87" s="2"/>
    </row>
    <row r="88" spans="2:43" x14ac:dyDescent="0.15">
      <c r="B88" s="14">
        <v>67</v>
      </c>
      <c r="C88" s="14">
        <f ca="1">IF(AND(B88&gt;=$D$8,B88&lt;$D$9),1,IF(AND(B88&gt;=$D$9,B88&lt;$D$10),2,IF(AND(B88&gt;=$D$10,B88&lt;$D$11),3,IF(AND(B88&gt;=$D$11,B88&lt;=$D$12),4,0))))</f>
        <v>1</v>
      </c>
      <c r="D88" s="14">
        <f ca="1">D87+$F$9</f>
        <v>0.92189655172413687</v>
      </c>
      <c r="E88" s="14">
        <f ca="1">IF(AND(B88&gt;=$D$8,B88&lt;$D$9),$F$9,IF(AND(B88&gt;=$D$9,B88&lt;$D$10),$F$10,IF(AND(B88&gt;=$D$10,B88&lt;$D$11),$F$11,IF(AND(B88&gt;=$D$11,B88&lt;=$D$12),$F$12,0))))</f>
        <v>1.0028735632183908E-2</v>
      </c>
      <c r="F88" s="14">
        <f t="shared" ref="F88:F151" ca="1" si="3">F87+E88</f>
        <v>0.92189655172413687</v>
      </c>
      <c r="G88" s="14">
        <f ca="1">IF(AND(RAND()&gt;0.95,C88=1),RAND()*10,0)</f>
        <v>0</v>
      </c>
      <c r="H88" s="14">
        <f ca="1">IF(AND(RAND()&gt;0.95,C88=2),RAND()*((-5)-(-7)+(-7)),0)</f>
        <v>0</v>
      </c>
      <c r="I88" s="14">
        <f ca="1">IF(AND(RAND()&gt;0.95,C88=4),RAND()*5,0)</f>
        <v>0</v>
      </c>
      <c r="J88" s="14">
        <f t="shared" ca="1" si="2"/>
        <v>0</v>
      </c>
      <c r="K88" s="14">
        <f ca="1">IF(J88=0,F88,F88+J88)</f>
        <v>0.92189655172413687</v>
      </c>
      <c r="AG88" s="2"/>
      <c r="AJ88" s="2"/>
      <c r="AN88" s="2"/>
      <c r="AQ88" s="2"/>
    </row>
    <row r="89" spans="2:43" x14ac:dyDescent="0.15">
      <c r="B89" s="14">
        <v>68</v>
      </c>
      <c r="C89" s="14">
        <f ca="1">IF(AND(B89&gt;=$D$8,B89&lt;$D$9),1,IF(AND(B89&gt;=$D$9,B89&lt;$D$10),2,IF(AND(B89&gt;=$D$10,B89&lt;$D$11),3,IF(AND(B89&gt;=$D$11,B89&lt;=$D$12),4,0))))</f>
        <v>1</v>
      </c>
      <c r="D89" s="14">
        <f ca="1">D88+$F$9</f>
        <v>0.93192528735632074</v>
      </c>
      <c r="E89" s="14">
        <f ca="1">IF(AND(B89&gt;=$D$8,B89&lt;$D$9),$F$9,IF(AND(B89&gt;=$D$9,B89&lt;$D$10),$F$10,IF(AND(B89&gt;=$D$10,B89&lt;$D$11),$F$11,IF(AND(B89&gt;=$D$11,B89&lt;=$D$12),$F$12,0))))</f>
        <v>1.0028735632183908E-2</v>
      </c>
      <c r="F89" s="14">
        <f t="shared" ca="1" si="3"/>
        <v>0.93192528735632074</v>
      </c>
      <c r="G89" s="14">
        <f ca="1">IF(AND(RAND()&gt;0.95,C89=1),RAND()*10,0)</f>
        <v>0</v>
      </c>
      <c r="H89" s="14">
        <f ca="1">IF(AND(RAND()&gt;0.95,C89=2),RAND()*((-5)-(-7)+(-7)),0)</f>
        <v>0</v>
      </c>
      <c r="I89" s="14">
        <f ca="1">IF(AND(RAND()&gt;0.95,C89=4),RAND()*5,0)</f>
        <v>0</v>
      </c>
      <c r="J89" s="14">
        <f t="shared" ca="1" si="2"/>
        <v>0</v>
      </c>
      <c r="K89" s="14">
        <f ca="1">IF(J89=0,F89,F89+J89)</f>
        <v>0.93192528735632074</v>
      </c>
      <c r="AG89" s="2"/>
      <c r="AJ89" s="2"/>
      <c r="AN89" s="2"/>
      <c r="AQ89" s="2"/>
    </row>
    <row r="90" spans="2:43" x14ac:dyDescent="0.15">
      <c r="B90" s="14">
        <v>69</v>
      </c>
      <c r="C90" s="14">
        <f ca="1">IF(AND(B90&gt;=$D$8,B90&lt;$D$9),1,IF(AND(B90&gt;=$D$9,B90&lt;$D$10),2,IF(AND(B90&gt;=$D$10,B90&lt;$D$11),3,IF(AND(B90&gt;=$D$11,B90&lt;=$D$12),4,0))))</f>
        <v>1</v>
      </c>
      <c r="D90" s="14">
        <f ca="1">D89+$F$9</f>
        <v>0.94195402298850461</v>
      </c>
      <c r="E90" s="14">
        <f ca="1">IF(AND(B90&gt;=$D$8,B90&lt;$D$9),$F$9,IF(AND(B90&gt;=$D$9,B90&lt;$D$10),$F$10,IF(AND(B90&gt;=$D$10,B90&lt;$D$11),$F$11,IF(AND(B90&gt;=$D$11,B90&lt;=$D$12),$F$12,0))))</f>
        <v>1.0028735632183908E-2</v>
      </c>
      <c r="F90" s="14">
        <f t="shared" ca="1" si="3"/>
        <v>0.94195402298850461</v>
      </c>
      <c r="G90" s="14">
        <f ca="1">IF(AND(RAND()&gt;0.95,C90=1),RAND()*10,0)</f>
        <v>0</v>
      </c>
      <c r="H90" s="14">
        <f ca="1">IF(AND(RAND()&gt;0.95,C90=2),RAND()*((-5)-(-7)+(-7)),0)</f>
        <v>0</v>
      </c>
      <c r="I90" s="14">
        <f ca="1">IF(AND(RAND()&gt;0.95,C90=4),RAND()*5,0)</f>
        <v>0</v>
      </c>
      <c r="J90" s="14">
        <f t="shared" ca="1" si="2"/>
        <v>0</v>
      </c>
      <c r="K90" s="14">
        <f ca="1">IF(J90=0,F90,F90+J90)</f>
        <v>0.94195402298850461</v>
      </c>
      <c r="AG90" s="2"/>
      <c r="AJ90" s="2"/>
      <c r="AN90" s="2"/>
      <c r="AQ90" s="2"/>
    </row>
    <row r="91" spans="2:43" x14ac:dyDescent="0.15">
      <c r="B91" s="14">
        <v>70</v>
      </c>
      <c r="C91" s="14">
        <f ca="1">IF(AND(B91&gt;=$D$8,B91&lt;$D$9),1,IF(AND(B91&gt;=$D$9,B91&lt;$D$10),2,IF(AND(B91&gt;=$D$10,B91&lt;$D$11),3,IF(AND(B91&gt;=$D$11,B91&lt;=$D$12),4,0))))</f>
        <v>1</v>
      </c>
      <c r="D91" s="14">
        <f ca="1">D90+$F$9</f>
        <v>0.95198275862068849</v>
      </c>
      <c r="E91" s="14">
        <f ca="1">IF(AND(B91&gt;=$D$8,B91&lt;$D$9),$F$9,IF(AND(B91&gt;=$D$9,B91&lt;$D$10),$F$10,IF(AND(B91&gt;=$D$10,B91&lt;$D$11),$F$11,IF(AND(B91&gt;=$D$11,B91&lt;=$D$12),$F$12,0))))</f>
        <v>1.0028735632183908E-2</v>
      </c>
      <c r="F91" s="14">
        <f t="shared" ca="1" si="3"/>
        <v>0.95198275862068849</v>
      </c>
      <c r="G91" s="14">
        <f ca="1">IF(AND(RAND()&gt;0.95,C91=1),RAND()*10,0)</f>
        <v>0</v>
      </c>
      <c r="H91" s="14">
        <f ca="1">IF(AND(RAND()&gt;0.95,C91=2),RAND()*((-5)-(-7)+(-7)),0)</f>
        <v>0</v>
      </c>
      <c r="I91" s="14">
        <f ca="1">IF(AND(RAND()&gt;0.95,C91=4),RAND()*5,0)</f>
        <v>0</v>
      </c>
      <c r="J91" s="14">
        <f t="shared" ca="1" si="2"/>
        <v>0</v>
      </c>
      <c r="K91" s="14">
        <f ca="1">IF(J91=0,F91,F91+J91)</f>
        <v>0.95198275862068849</v>
      </c>
      <c r="AG91" s="2"/>
      <c r="AJ91" s="2"/>
      <c r="AN91" s="2"/>
      <c r="AQ91" s="2"/>
    </row>
    <row r="92" spans="2:43" x14ac:dyDescent="0.15">
      <c r="B92" s="14">
        <v>71</v>
      </c>
      <c r="C92" s="14">
        <f ca="1">IF(AND(B92&gt;=$D$8,B92&lt;$D$9),1,IF(AND(B92&gt;=$D$9,B92&lt;$D$10),2,IF(AND(B92&gt;=$D$10,B92&lt;$D$11),3,IF(AND(B92&gt;=$D$11,B92&lt;=$D$12),4,0))))</f>
        <v>1</v>
      </c>
      <c r="D92" s="14">
        <f ca="1">D91+$F$9</f>
        <v>0.96201149425287236</v>
      </c>
      <c r="E92" s="14">
        <f ca="1">IF(AND(B92&gt;=$D$8,B92&lt;$D$9),$F$9,IF(AND(B92&gt;=$D$9,B92&lt;$D$10),$F$10,IF(AND(B92&gt;=$D$10,B92&lt;$D$11),$F$11,IF(AND(B92&gt;=$D$11,B92&lt;=$D$12),$F$12,0))))</f>
        <v>1.0028735632183908E-2</v>
      </c>
      <c r="F92" s="14">
        <f t="shared" ca="1" si="3"/>
        <v>0.96201149425287236</v>
      </c>
      <c r="G92" s="14">
        <f ca="1">IF(AND(RAND()&gt;0.95,C92=1),RAND()*10,0)</f>
        <v>0</v>
      </c>
      <c r="H92" s="14">
        <f ca="1">IF(AND(RAND()&gt;0.95,C92=2),RAND()*((-5)-(-7)+(-7)),0)</f>
        <v>0</v>
      </c>
      <c r="I92" s="14">
        <f ca="1">IF(AND(RAND()&gt;0.95,C92=4),RAND()*5,0)</f>
        <v>0</v>
      </c>
      <c r="J92" s="14">
        <f t="shared" ca="1" si="2"/>
        <v>0</v>
      </c>
      <c r="K92" s="14">
        <f ca="1">IF(J92=0,F92,F92+J92)</f>
        <v>0.96201149425287236</v>
      </c>
      <c r="AG92" s="2"/>
      <c r="AJ92" s="2"/>
      <c r="AN92" s="2"/>
      <c r="AQ92" s="2"/>
    </row>
    <row r="93" spans="2:43" x14ac:dyDescent="0.15">
      <c r="B93" s="14">
        <v>72</v>
      </c>
      <c r="C93" s="14">
        <f ca="1">IF(AND(B93&gt;=$D$8,B93&lt;$D$9),1,IF(AND(B93&gt;=$D$9,B93&lt;$D$10),2,IF(AND(B93&gt;=$D$10,B93&lt;$D$11),3,IF(AND(B93&gt;=$D$11,B93&lt;=$D$12),4,0))))</f>
        <v>1</v>
      </c>
      <c r="D93" s="14">
        <f ca="1">D92+$F$9</f>
        <v>0.97204022988505623</v>
      </c>
      <c r="E93" s="14">
        <f ca="1">IF(AND(B93&gt;=$D$8,B93&lt;$D$9),$F$9,IF(AND(B93&gt;=$D$9,B93&lt;$D$10),$F$10,IF(AND(B93&gt;=$D$10,B93&lt;$D$11),$F$11,IF(AND(B93&gt;=$D$11,B93&lt;=$D$12),$F$12,0))))</f>
        <v>1.0028735632183908E-2</v>
      </c>
      <c r="F93" s="14">
        <f t="shared" ca="1" si="3"/>
        <v>0.97204022988505623</v>
      </c>
      <c r="G93" s="14">
        <f ca="1">IF(AND(RAND()&gt;0.95,C93=1),RAND()*10,0)</f>
        <v>0</v>
      </c>
      <c r="H93" s="14">
        <f ca="1">IF(AND(RAND()&gt;0.95,C93=2),RAND()*((-5)-(-7)+(-7)),0)</f>
        <v>0</v>
      </c>
      <c r="I93" s="14">
        <f ca="1">IF(AND(RAND()&gt;0.95,C93=4),RAND()*5,0)</f>
        <v>0</v>
      </c>
      <c r="J93" s="14">
        <f t="shared" ca="1" si="2"/>
        <v>0</v>
      </c>
      <c r="K93" s="14">
        <f ca="1">IF(J93=0,F93,F93+J93)</f>
        <v>0.97204022988505623</v>
      </c>
      <c r="AG93" s="2"/>
      <c r="AJ93" s="2"/>
      <c r="AN93" s="2"/>
      <c r="AQ93" s="2"/>
    </row>
    <row r="94" spans="2:43" x14ac:dyDescent="0.15">
      <c r="B94" s="14">
        <v>73</v>
      </c>
      <c r="C94" s="14">
        <f ca="1">IF(AND(B94&gt;=$D$8,B94&lt;$D$9),1,IF(AND(B94&gt;=$D$9,B94&lt;$D$10),2,IF(AND(B94&gt;=$D$10,B94&lt;$D$11),3,IF(AND(B94&gt;=$D$11,B94&lt;=$D$12),4,0))))</f>
        <v>1</v>
      </c>
      <c r="D94" s="14">
        <f ca="1">D93+$F$9</f>
        <v>0.9820689655172401</v>
      </c>
      <c r="E94" s="14">
        <f ca="1">IF(AND(B94&gt;=$D$8,B94&lt;$D$9),$F$9,IF(AND(B94&gt;=$D$9,B94&lt;$D$10),$F$10,IF(AND(B94&gt;=$D$10,B94&lt;$D$11),$F$11,IF(AND(B94&gt;=$D$11,B94&lt;=$D$12),$F$12,0))))</f>
        <v>1.0028735632183908E-2</v>
      </c>
      <c r="F94" s="14">
        <f t="shared" ca="1" si="3"/>
        <v>0.9820689655172401</v>
      </c>
      <c r="G94" s="14">
        <f ca="1">IF(AND(RAND()&gt;0.95,C94=1),RAND()*10,0)</f>
        <v>0</v>
      </c>
      <c r="H94" s="14">
        <f ca="1">IF(AND(RAND()&gt;0.95,C94=2),RAND()*((-5)-(-7)+(-7)),0)</f>
        <v>0</v>
      </c>
      <c r="I94" s="14">
        <f ca="1">IF(AND(RAND()&gt;0.95,C94=4),RAND()*5,0)</f>
        <v>0</v>
      </c>
      <c r="J94" s="14">
        <f t="shared" ca="1" si="2"/>
        <v>0</v>
      </c>
      <c r="K94" s="14">
        <f ca="1">IF(J94=0,F94,F94+J94)</f>
        <v>0.9820689655172401</v>
      </c>
      <c r="AG94" s="2"/>
      <c r="AJ94" s="2"/>
      <c r="AN94" s="2"/>
      <c r="AQ94" s="2"/>
    </row>
    <row r="95" spans="2:43" x14ac:dyDescent="0.15">
      <c r="B95" s="14">
        <v>74</v>
      </c>
      <c r="C95" s="14">
        <f ca="1">IF(AND(B95&gt;=$D$8,B95&lt;$D$9),1,IF(AND(B95&gt;=$D$9,B95&lt;$D$10),2,IF(AND(B95&gt;=$D$10,B95&lt;$D$11),3,IF(AND(B95&gt;=$D$11,B95&lt;=$D$12),4,0))))</f>
        <v>1</v>
      </c>
      <c r="D95" s="14">
        <f ca="1">D94+$F$9</f>
        <v>0.99209770114942397</v>
      </c>
      <c r="E95" s="14">
        <f ca="1">IF(AND(B95&gt;=$D$8,B95&lt;$D$9),$F$9,IF(AND(B95&gt;=$D$9,B95&lt;$D$10),$F$10,IF(AND(B95&gt;=$D$10,B95&lt;$D$11),$F$11,IF(AND(B95&gt;=$D$11,B95&lt;=$D$12),$F$12,0))))</f>
        <v>1.0028735632183908E-2</v>
      </c>
      <c r="F95" s="14">
        <f t="shared" ca="1" si="3"/>
        <v>0.99209770114942397</v>
      </c>
      <c r="G95" s="14">
        <f ca="1">IF(AND(RAND()&gt;0.95,C95=1),RAND()*10,0)</f>
        <v>0</v>
      </c>
      <c r="H95" s="14">
        <f ca="1">IF(AND(RAND()&gt;0.95,C95=2),RAND()*((-5)-(-7)+(-7)),0)</f>
        <v>0</v>
      </c>
      <c r="I95" s="14">
        <f ca="1">IF(AND(RAND()&gt;0.95,C95=4),RAND()*5,0)</f>
        <v>0</v>
      </c>
      <c r="J95" s="14">
        <f t="shared" ca="1" si="2"/>
        <v>0</v>
      </c>
      <c r="K95" s="14">
        <f ca="1">IF(J95=0,F95,F95+J95)</f>
        <v>0.99209770114942397</v>
      </c>
      <c r="AG95" s="2"/>
      <c r="AJ95" s="2"/>
      <c r="AN95" s="2"/>
      <c r="AQ95" s="2"/>
    </row>
    <row r="96" spans="2:43" x14ac:dyDescent="0.15">
      <c r="B96" s="14">
        <v>75</v>
      </c>
      <c r="C96" s="14">
        <f ca="1">IF(AND(B96&gt;=$D$8,B96&lt;$D$9),1,IF(AND(B96&gt;=$D$9,B96&lt;$D$10),2,IF(AND(B96&gt;=$D$10,B96&lt;$D$11),3,IF(AND(B96&gt;=$D$11,B96&lt;=$D$12),4,0))))</f>
        <v>1</v>
      </c>
      <c r="D96" s="14">
        <f ca="1">D95+$F$9</f>
        <v>1.0021264367816078</v>
      </c>
      <c r="E96" s="14">
        <f ca="1">IF(AND(B96&gt;=$D$8,B96&lt;$D$9),$F$9,IF(AND(B96&gt;=$D$9,B96&lt;$D$10),$F$10,IF(AND(B96&gt;=$D$10,B96&lt;$D$11),$F$11,IF(AND(B96&gt;=$D$11,B96&lt;=$D$12),$F$12,0))))</f>
        <v>1.0028735632183908E-2</v>
      </c>
      <c r="F96" s="14">
        <f t="shared" ca="1" si="3"/>
        <v>1.0021264367816078</v>
      </c>
      <c r="G96" s="14">
        <f ca="1">IF(AND(RAND()&gt;0.95,C96=1),RAND()*10,0)</f>
        <v>0</v>
      </c>
      <c r="H96" s="14">
        <f ca="1">IF(AND(RAND()&gt;0.95,C96=2),RAND()*((-5)-(-7)+(-7)),0)</f>
        <v>0</v>
      </c>
      <c r="I96" s="14">
        <f ca="1">IF(AND(RAND()&gt;0.95,C96=4),RAND()*5,0)</f>
        <v>0</v>
      </c>
      <c r="J96" s="14">
        <f t="shared" ca="1" si="2"/>
        <v>0</v>
      </c>
      <c r="K96" s="14">
        <f ca="1">IF(J96=0,F96,F96+J96)</f>
        <v>1.0021264367816078</v>
      </c>
      <c r="AG96" s="2"/>
      <c r="AJ96" s="2"/>
      <c r="AN96" s="2"/>
      <c r="AQ96" s="2"/>
    </row>
    <row r="97" spans="2:43" x14ac:dyDescent="0.15">
      <c r="B97" s="14">
        <v>76</v>
      </c>
      <c r="C97" s="14">
        <f ca="1">IF(AND(B97&gt;=$D$8,B97&lt;$D$9),1,IF(AND(B97&gt;=$D$9,B97&lt;$D$10),2,IF(AND(B97&gt;=$D$10,B97&lt;$D$11),3,IF(AND(B97&gt;=$D$11,B97&lt;=$D$12),4,0))))</f>
        <v>1</v>
      </c>
      <c r="D97" s="14">
        <f ca="1">D96+$F$9</f>
        <v>1.0121551724137918</v>
      </c>
      <c r="E97" s="14">
        <f ca="1">IF(AND(B97&gt;=$D$8,B97&lt;$D$9),$F$9,IF(AND(B97&gt;=$D$9,B97&lt;$D$10),$F$10,IF(AND(B97&gt;=$D$10,B97&lt;$D$11),$F$11,IF(AND(B97&gt;=$D$11,B97&lt;=$D$12),$F$12,0))))</f>
        <v>1.0028735632183908E-2</v>
      </c>
      <c r="F97" s="14">
        <f t="shared" ca="1" si="3"/>
        <v>1.0121551724137918</v>
      </c>
      <c r="G97" s="14">
        <f ca="1">IF(AND(RAND()&gt;0.95,C97=1),RAND()*10,0)</f>
        <v>0</v>
      </c>
      <c r="H97" s="14">
        <f ca="1">IF(AND(RAND()&gt;0.95,C97=2),RAND()*((-5)-(-7)+(-7)),0)</f>
        <v>0</v>
      </c>
      <c r="I97" s="14">
        <f ca="1">IF(AND(RAND()&gt;0.95,C97=4),RAND()*5,0)</f>
        <v>0</v>
      </c>
      <c r="J97" s="14">
        <f t="shared" ca="1" si="2"/>
        <v>0</v>
      </c>
      <c r="K97" s="14">
        <f ca="1">IF(J97=0,F97,F97+J97)</f>
        <v>1.0121551724137918</v>
      </c>
      <c r="AG97" s="2"/>
      <c r="AJ97" s="2"/>
      <c r="AN97" s="2"/>
      <c r="AQ97" s="2"/>
    </row>
    <row r="98" spans="2:43" x14ac:dyDescent="0.15">
      <c r="B98" s="14">
        <v>77</v>
      </c>
      <c r="C98" s="14">
        <f ca="1">IF(AND(B98&gt;=$D$8,B98&lt;$D$9),1,IF(AND(B98&gt;=$D$9,B98&lt;$D$10),2,IF(AND(B98&gt;=$D$10,B98&lt;$D$11),3,IF(AND(B98&gt;=$D$11,B98&lt;=$D$12),4,0))))</f>
        <v>1</v>
      </c>
      <c r="D98" s="14">
        <f ca="1">D97+$F$9</f>
        <v>1.0221839080459758</v>
      </c>
      <c r="E98" s="14">
        <f ca="1">IF(AND(B98&gt;=$D$8,B98&lt;$D$9),$F$9,IF(AND(B98&gt;=$D$9,B98&lt;$D$10),$F$10,IF(AND(B98&gt;=$D$10,B98&lt;$D$11),$F$11,IF(AND(B98&gt;=$D$11,B98&lt;=$D$12),$F$12,0))))</f>
        <v>1.0028735632183908E-2</v>
      </c>
      <c r="F98" s="14">
        <f t="shared" ca="1" si="3"/>
        <v>1.0221839080459758</v>
      </c>
      <c r="G98" s="14">
        <f ca="1">IF(AND(RAND()&gt;0.95,C98=1),RAND()*10,0)</f>
        <v>0</v>
      </c>
      <c r="H98" s="14">
        <f ca="1">IF(AND(RAND()&gt;0.95,C98=2),RAND()*((-5)-(-7)+(-7)),0)</f>
        <v>0</v>
      </c>
      <c r="I98" s="14">
        <f ca="1">IF(AND(RAND()&gt;0.95,C98=4),RAND()*5,0)</f>
        <v>0</v>
      </c>
      <c r="J98" s="14">
        <f t="shared" ca="1" si="2"/>
        <v>0</v>
      </c>
      <c r="K98" s="14">
        <f ca="1">IF(J98=0,F98,F98+J98)</f>
        <v>1.0221839080459758</v>
      </c>
      <c r="AG98" s="2"/>
      <c r="AJ98" s="2"/>
      <c r="AN98" s="2"/>
      <c r="AQ98" s="2"/>
    </row>
    <row r="99" spans="2:43" x14ac:dyDescent="0.15">
      <c r="B99" s="14">
        <v>78</v>
      </c>
      <c r="C99" s="14">
        <f ca="1">IF(AND(B99&gt;=$D$8,B99&lt;$D$9),1,IF(AND(B99&gt;=$D$9,B99&lt;$D$10),2,IF(AND(B99&gt;=$D$10,B99&lt;$D$11),3,IF(AND(B99&gt;=$D$11,B99&lt;=$D$12),4,0))))</f>
        <v>1</v>
      </c>
      <c r="D99" s="14">
        <f ca="1">D98+$F$9</f>
        <v>1.0322126436781598</v>
      </c>
      <c r="E99" s="14">
        <f ca="1">IF(AND(B99&gt;=$D$8,B99&lt;$D$9),$F$9,IF(AND(B99&gt;=$D$9,B99&lt;$D$10),$F$10,IF(AND(B99&gt;=$D$10,B99&lt;$D$11),$F$11,IF(AND(B99&gt;=$D$11,B99&lt;=$D$12),$F$12,0))))</f>
        <v>1.0028735632183908E-2</v>
      </c>
      <c r="F99" s="14">
        <f t="shared" ca="1" si="3"/>
        <v>1.0322126436781598</v>
      </c>
      <c r="G99" s="14">
        <f ca="1">IF(AND(RAND()&gt;0.95,C99=1),RAND()*10,0)</f>
        <v>0</v>
      </c>
      <c r="H99" s="14">
        <f ca="1">IF(AND(RAND()&gt;0.95,C99=2),RAND()*((-5)-(-7)+(-7)),0)</f>
        <v>0</v>
      </c>
      <c r="I99" s="14">
        <f ca="1">IF(AND(RAND()&gt;0.95,C99=4),RAND()*5,0)</f>
        <v>0</v>
      </c>
      <c r="J99" s="14">
        <f t="shared" ca="1" si="2"/>
        <v>0</v>
      </c>
      <c r="K99" s="14">
        <f ca="1">IF(J99=0,F99,F99+J99)</f>
        <v>1.0322126436781598</v>
      </c>
      <c r="AG99" s="2"/>
      <c r="AJ99" s="2"/>
      <c r="AN99" s="2"/>
      <c r="AQ99" s="2"/>
    </row>
    <row r="100" spans="2:43" x14ac:dyDescent="0.15">
      <c r="B100" s="14">
        <v>79</v>
      </c>
      <c r="C100" s="14">
        <f ca="1">IF(AND(B100&gt;=$D$8,B100&lt;$D$9),1,IF(AND(B100&gt;=$D$9,B100&lt;$D$10),2,IF(AND(B100&gt;=$D$10,B100&lt;$D$11),3,IF(AND(B100&gt;=$D$11,B100&lt;=$D$12),4,0))))</f>
        <v>1</v>
      </c>
      <c r="D100" s="14">
        <f ca="1">D99+$F$9</f>
        <v>1.0422413793103438</v>
      </c>
      <c r="E100" s="14">
        <f ca="1">IF(AND(B100&gt;=$D$8,B100&lt;$D$9),$F$9,IF(AND(B100&gt;=$D$9,B100&lt;$D$10),$F$10,IF(AND(B100&gt;=$D$10,B100&lt;$D$11),$F$11,IF(AND(B100&gt;=$D$11,B100&lt;=$D$12),$F$12,0))))</f>
        <v>1.0028735632183908E-2</v>
      </c>
      <c r="F100" s="14">
        <f t="shared" ca="1" si="3"/>
        <v>1.0422413793103438</v>
      </c>
      <c r="G100" s="14">
        <f ca="1">IF(AND(RAND()&gt;0.95,C100=1),RAND()*10,0)</f>
        <v>0</v>
      </c>
      <c r="H100" s="14">
        <f ca="1">IF(AND(RAND()&gt;0.95,C100=2),RAND()*((-5)-(-7)+(-7)),0)</f>
        <v>0</v>
      </c>
      <c r="I100" s="14">
        <f ca="1">IF(AND(RAND()&gt;0.95,C100=4),RAND()*5,0)</f>
        <v>0</v>
      </c>
      <c r="J100" s="14">
        <f t="shared" ca="1" si="2"/>
        <v>0</v>
      </c>
      <c r="K100" s="14">
        <f ca="1">IF(J100=0,F100,F100+J100)</f>
        <v>1.0422413793103438</v>
      </c>
      <c r="AG100" s="2"/>
      <c r="AJ100" s="2"/>
      <c r="AN100" s="2"/>
      <c r="AQ100" s="2"/>
    </row>
    <row r="101" spans="2:43" x14ac:dyDescent="0.15">
      <c r="B101" s="14">
        <v>80</v>
      </c>
      <c r="C101" s="14">
        <f ca="1">IF(AND(B101&gt;=$D$8,B101&lt;$D$9),1,IF(AND(B101&gt;=$D$9,B101&lt;$D$10),2,IF(AND(B101&gt;=$D$10,B101&lt;$D$11),3,IF(AND(B101&gt;=$D$11,B101&lt;=$D$12),4,0))))</f>
        <v>1</v>
      </c>
      <c r="D101" s="14">
        <f ca="1">D100+$F$9</f>
        <v>1.0522701149425278</v>
      </c>
      <c r="E101" s="14">
        <f ca="1">IF(AND(B101&gt;=$D$8,B101&lt;$D$9),$F$9,IF(AND(B101&gt;=$D$9,B101&lt;$D$10),$F$10,IF(AND(B101&gt;=$D$10,B101&lt;$D$11),$F$11,IF(AND(B101&gt;=$D$11,B101&lt;=$D$12),$F$12,0))))</f>
        <v>1.0028735632183908E-2</v>
      </c>
      <c r="F101" s="14">
        <f t="shared" ca="1" si="3"/>
        <v>1.0522701149425278</v>
      </c>
      <c r="G101" s="14">
        <f ca="1">IF(AND(RAND()&gt;0.95,C101=1),RAND()*10,0)</f>
        <v>0</v>
      </c>
      <c r="H101" s="14">
        <f ca="1">IF(AND(RAND()&gt;0.95,C101=2),RAND()*((-5)-(-7)+(-7)),0)</f>
        <v>0</v>
      </c>
      <c r="I101" s="14">
        <f ca="1">IF(AND(RAND()&gt;0.95,C101=4),RAND()*5,0)</f>
        <v>0</v>
      </c>
      <c r="J101" s="14">
        <f t="shared" ca="1" si="2"/>
        <v>0</v>
      </c>
      <c r="K101" s="14">
        <f ca="1">IF(J101=0,F101,F101+J101)</f>
        <v>1.0522701149425278</v>
      </c>
      <c r="AG101" s="2"/>
      <c r="AJ101" s="2"/>
      <c r="AN101" s="2"/>
      <c r="AQ101" s="2"/>
    </row>
    <row r="102" spans="2:43" x14ac:dyDescent="0.15">
      <c r="B102" s="14">
        <v>81</v>
      </c>
      <c r="C102" s="14">
        <f ca="1">IF(AND(B102&gt;=$D$8,B102&lt;$D$9),1,IF(AND(B102&gt;=$D$9,B102&lt;$D$10),2,IF(AND(B102&gt;=$D$10,B102&lt;$D$11),3,IF(AND(B102&gt;=$D$11,B102&lt;=$D$12),4,0))))</f>
        <v>1</v>
      </c>
      <c r="D102" s="14">
        <f ca="1">D101+$F$9</f>
        <v>1.0622988505747117</v>
      </c>
      <c r="E102" s="14">
        <f ca="1">IF(AND(B102&gt;=$D$8,B102&lt;$D$9),$F$9,IF(AND(B102&gt;=$D$9,B102&lt;$D$10),$F$10,IF(AND(B102&gt;=$D$10,B102&lt;$D$11),$F$11,IF(AND(B102&gt;=$D$11,B102&lt;=$D$12),$F$12,0))))</f>
        <v>1.0028735632183908E-2</v>
      </c>
      <c r="F102" s="14">
        <f t="shared" ca="1" si="3"/>
        <v>1.0622988505747117</v>
      </c>
      <c r="G102" s="14">
        <f ca="1">IF(AND(RAND()&gt;0.95,C102=1),RAND()*10,0)</f>
        <v>0</v>
      </c>
      <c r="H102" s="14">
        <f ca="1">IF(AND(RAND()&gt;0.95,C102=2),RAND()*((-5)-(-7)+(-7)),0)</f>
        <v>0</v>
      </c>
      <c r="I102" s="14">
        <f ca="1">IF(AND(RAND()&gt;0.95,C102=4),RAND()*5,0)</f>
        <v>0</v>
      </c>
      <c r="J102" s="14">
        <f t="shared" ca="1" si="2"/>
        <v>0</v>
      </c>
      <c r="K102" s="14">
        <f ca="1">IF(J102=0,F102,F102+J102)</f>
        <v>1.0622988505747117</v>
      </c>
      <c r="AG102" s="2"/>
      <c r="AJ102" s="2"/>
      <c r="AN102" s="2"/>
      <c r="AQ102" s="2"/>
    </row>
    <row r="103" spans="2:43" x14ac:dyDescent="0.15">
      <c r="B103" s="14">
        <v>82</v>
      </c>
      <c r="C103" s="14">
        <f ca="1">IF(AND(B103&gt;=$D$8,B103&lt;$D$9),1,IF(AND(B103&gt;=$D$9,B103&lt;$D$10),2,IF(AND(B103&gt;=$D$10,B103&lt;$D$11),3,IF(AND(B103&gt;=$D$11,B103&lt;=$D$12),4,0))))</f>
        <v>1</v>
      </c>
      <c r="D103" s="14">
        <f ca="1">D102+$F$9</f>
        <v>1.0723275862068957</v>
      </c>
      <c r="E103" s="14">
        <f ca="1">IF(AND(B103&gt;=$D$8,B103&lt;$D$9),$F$9,IF(AND(B103&gt;=$D$9,B103&lt;$D$10),$F$10,IF(AND(B103&gt;=$D$10,B103&lt;$D$11),$F$11,IF(AND(B103&gt;=$D$11,B103&lt;=$D$12),$F$12,0))))</f>
        <v>1.0028735632183908E-2</v>
      </c>
      <c r="F103" s="14">
        <f t="shared" ca="1" si="3"/>
        <v>1.0723275862068957</v>
      </c>
      <c r="G103" s="14">
        <f ca="1">IF(AND(RAND()&gt;0.95,C103=1),RAND()*10,0)</f>
        <v>0</v>
      </c>
      <c r="H103" s="14">
        <f ca="1">IF(AND(RAND()&gt;0.95,C103=2),RAND()*((-5)-(-7)+(-7)),0)</f>
        <v>0</v>
      </c>
      <c r="I103" s="14">
        <f ca="1">IF(AND(RAND()&gt;0.95,C103=4),RAND()*5,0)</f>
        <v>0</v>
      </c>
      <c r="J103" s="14">
        <f t="shared" ca="1" si="2"/>
        <v>0</v>
      </c>
      <c r="K103" s="14">
        <f ca="1">IF(J103=0,F103,F103+J103)</f>
        <v>1.0723275862068957</v>
      </c>
      <c r="AG103" s="2"/>
      <c r="AJ103" s="2"/>
      <c r="AN103" s="2"/>
      <c r="AQ103" s="2"/>
    </row>
    <row r="104" spans="2:43" x14ac:dyDescent="0.15">
      <c r="B104" s="14">
        <v>83</v>
      </c>
      <c r="C104" s="14">
        <f ca="1">IF(AND(B104&gt;=$D$8,B104&lt;$D$9),1,IF(AND(B104&gt;=$D$9,B104&lt;$D$10),2,IF(AND(B104&gt;=$D$10,B104&lt;$D$11),3,IF(AND(B104&gt;=$D$11,B104&lt;=$D$12),4,0))))</f>
        <v>1</v>
      </c>
      <c r="D104" s="14">
        <f ca="1">D103+$F$9</f>
        <v>1.0823563218390797</v>
      </c>
      <c r="E104" s="14">
        <f ca="1">IF(AND(B104&gt;=$D$8,B104&lt;$D$9),$F$9,IF(AND(B104&gt;=$D$9,B104&lt;$D$10),$F$10,IF(AND(B104&gt;=$D$10,B104&lt;$D$11),$F$11,IF(AND(B104&gt;=$D$11,B104&lt;=$D$12),$F$12,0))))</f>
        <v>1.0028735632183908E-2</v>
      </c>
      <c r="F104" s="14">
        <f t="shared" ca="1" si="3"/>
        <v>1.0823563218390797</v>
      </c>
      <c r="G104" s="14">
        <f ca="1">IF(AND(RAND()&gt;0.95,C104=1),RAND()*10,0)</f>
        <v>0</v>
      </c>
      <c r="H104" s="14">
        <f ca="1">IF(AND(RAND()&gt;0.95,C104=2),RAND()*((-5)-(-7)+(-7)),0)</f>
        <v>0</v>
      </c>
      <c r="I104" s="14">
        <f ca="1">IF(AND(RAND()&gt;0.95,C104=4),RAND()*5,0)</f>
        <v>0</v>
      </c>
      <c r="J104" s="14">
        <f t="shared" ca="1" si="2"/>
        <v>0</v>
      </c>
      <c r="K104" s="14">
        <f ca="1">IF(J104=0,F104,F104+J104)</f>
        <v>1.0823563218390797</v>
      </c>
      <c r="AG104" s="2"/>
      <c r="AJ104" s="2"/>
      <c r="AN104" s="2"/>
      <c r="AQ104" s="2"/>
    </row>
    <row r="105" spans="2:43" x14ac:dyDescent="0.15">
      <c r="B105" s="14">
        <v>84</v>
      </c>
      <c r="C105" s="14">
        <f ca="1">IF(AND(B105&gt;=$D$8,B105&lt;$D$9),1,IF(AND(B105&gt;=$D$9,B105&lt;$D$10),2,IF(AND(B105&gt;=$D$10,B105&lt;$D$11),3,IF(AND(B105&gt;=$D$11,B105&lt;=$D$12),4,0))))</f>
        <v>1</v>
      </c>
      <c r="D105" s="14">
        <f ca="1">D104+$F$9</f>
        <v>1.0923850574712637</v>
      </c>
      <c r="E105" s="14">
        <f ca="1">IF(AND(B105&gt;=$D$8,B105&lt;$D$9),$F$9,IF(AND(B105&gt;=$D$9,B105&lt;$D$10),$F$10,IF(AND(B105&gt;=$D$10,B105&lt;$D$11),$F$11,IF(AND(B105&gt;=$D$11,B105&lt;=$D$12),$F$12,0))))</f>
        <v>1.0028735632183908E-2</v>
      </c>
      <c r="F105" s="14">
        <f t="shared" ca="1" si="3"/>
        <v>1.0923850574712637</v>
      </c>
      <c r="G105" s="14">
        <f ca="1">IF(AND(RAND()&gt;0.95,C105=1),RAND()*10,0)</f>
        <v>0</v>
      </c>
      <c r="H105" s="14">
        <f ca="1">IF(AND(RAND()&gt;0.95,C105=2),RAND()*((-5)-(-7)+(-7)),0)</f>
        <v>0</v>
      </c>
      <c r="I105" s="14">
        <f ca="1">IF(AND(RAND()&gt;0.95,C105=4),RAND()*5,0)</f>
        <v>0</v>
      </c>
      <c r="J105" s="14">
        <f t="shared" ca="1" si="2"/>
        <v>0</v>
      </c>
      <c r="K105" s="14">
        <f ca="1">IF(J105=0,F105,F105+J105)</f>
        <v>1.0923850574712637</v>
      </c>
      <c r="AG105" s="2"/>
      <c r="AJ105" s="2"/>
      <c r="AN105" s="2"/>
      <c r="AQ105" s="2"/>
    </row>
    <row r="106" spans="2:43" x14ac:dyDescent="0.15">
      <c r="B106" s="14">
        <v>85</v>
      </c>
      <c r="C106" s="14">
        <f ca="1">IF(AND(B106&gt;=$D$8,B106&lt;$D$9),1,IF(AND(B106&gt;=$D$9,B106&lt;$D$10),2,IF(AND(B106&gt;=$D$10,B106&lt;$D$11),3,IF(AND(B106&gt;=$D$11,B106&lt;=$D$12),4,0))))</f>
        <v>1</v>
      </c>
      <c r="D106" s="14">
        <f ca="1">D105+$F$9</f>
        <v>1.1024137931034477</v>
      </c>
      <c r="E106" s="14">
        <f ca="1">IF(AND(B106&gt;=$D$8,B106&lt;$D$9),$F$9,IF(AND(B106&gt;=$D$9,B106&lt;$D$10),$F$10,IF(AND(B106&gt;=$D$10,B106&lt;$D$11),$F$11,IF(AND(B106&gt;=$D$11,B106&lt;=$D$12),$F$12,0))))</f>
        <v>1.0028735632183908E-2</v>
      </c>
      <c r="F106" s="14">
        <f t="shared" ca="1" si="3"/>
        <v>1.1024137931034477</v>
      </c>
      <c r="G106" s="14">
        <f ca="1">IF(AND(RAND()&gt;0.95,C106=1),RAND()*10,0)</f>
        <v>0</v>
      </c>
      <c r="H106" s="14">
        <f ca="1">IF(AND(RAND()&gt;0.95,C106=2),RAND()*((-5)-(-7)+(-7)),0)</f>
        <v>0</v>
      </c>
      <c r="I106" s="14">
        <f ca="1">IF(AND(RAND()&gt;0.95,C106=4),RAND()*5,0)</f>
        <v>0</v>
      </c>
      <c r="J106" s="14">
        <f t="shared" ca="1" si="2"/>
        <v>0</v>
      </c>
      <c r="K106" s="14">
        <f ca="1">IF(J106=0,F106,F106+J106)</f>
        <v>1.1024137931034477</v>
      </c>
      <c r="AG106" s="2"/>
      <c r="AJ106" s="2"/>
      <c r="AN106" s="2"/>
      <c r="AQ106" s="2"/>
    </row>
    <row r="107" spans="2:43" x14ac:dyDescent="0.15">
      <c r="B107" s="14">
        <v>86</v>
      </c>
      <c r="C107" s="14">
        <f ca="1">IF(AND(B107&gt;=$D$8,B107&lt;$D$9),1,IF(AND(B107&gt;=$D$9,B107&lt;$D$10),2,IF(AND(B107&gt;=$D$10,B107&lt;$D$11),3,IF(AND(B107&gt;=$D$11,B107&lt;=$D$12),4,0))))</f>
        <v>1</v>
      </c>
      <c r="D107" s="14">
        <f ca="1">D106+$F$9</f>
        <v>1.1124425287356317</v>
      </c>
      <c r="E107" s="14">
        <f ca="1">IF(AND(B107&gt;=$D$8,B107&lt;$D$9),$F$9,IF(AND(B107&gt;=$D$9,B107&lt;$D$10),$F$10,IF(AND(B107&gt;=$D$10,B107&lt;$D$11),$F$11,IF(AND(B107&gt;=$D$11,B107&lt;=$D$12),$F$12,0))))</f>
        <v>1.0028735632183908E-2</v>
      </c>
      <c r="F107" s="14">
        <f t="shared" ca="1" si="3"/>
        <v>1.1124425287356317</v>
      </c>
      <c r="G107" s="14">
        <f ca="1">IF(AND(RAND()&gt;0.95,C107=1),RAND()*10,0)</f>
        <v>0</v>
      </c>
      <c r="H107" s="14">
        <f ca="1">IF(AND(RAND()&gt;0.95,C107=2),RAND()*((-5)-(-7)+(-7)),0)</f>
        <v>0</v>
      </c>
      <c r="I107" s="14">
        <f ca="1">IF(AND(RAND()&gt;0.95,C107=4),RAND()*5,0)</f>
        <v>0</v>
      </c>
      <c r="J107" s="14">
        <f t="shared" ca="1" si="2"/>
        <v>0</v>
      </c>
      <c r="K107" s="14">
        <f ca="1">IF(J107=0,F107,F107+J107)</f>
        <v>1.1124425287356317</v>
      </c>
      <c r="AG107" s="2"/>
      <c r="AJ107" s="2"/>
      <c r="AN107" s="2"/>
      <c r="AQ107" s="2"/>
    </row>
    <row r="108" spans="2:43" x14ac:dyDescent="0.15">
      <c r="B108" s="14">
        <v>87</v>
      </c>
      <c r="C108" s="14">
        <f ca="1">IF(AND(B108&gt;=$D$8,B108&lt;$D$9),1,IF(AND(B108&gt;=$D$9,B108&lt;$D$10),2,IF(AND(B108&gt;=$D$10,B108&lt;$D$11),3,IF(AND(B108&gt;=$D$11,B108&lt;=$D$12),4,0))))</f>
        <v>1</v>
      </c>
      <c r="D108" s="14">
        <f ca="1">D107+$F$9</f>
        <v>1.1224712643678156</v>
      </c>
      <c r="E108" s="14">
        <f ca="1">IF(AND(B108&gt;=$D$8,B108&lt;$D$9),$F$9,IF(AND(B108&gt;=$D$9,B108&lt;$D$10),$F$10,IF(AND(B108&gt;=$D$10,B108&lt;$D$11),$F$11,IF(AND(B108&gt;=$D$11,B108&lt;=$D$12),$F$12,0))))</f>
        <v>1.0028735632183908E-2</v>
      </c>
      <c r="F108" s="14">
        <f t="shared" ca="1" si="3"/>
        <v>1.1224712643678156</v>
      </c>
      <c r="G108" s="14">
        <f ca="1">IF(AND(RAND()&gt;0.95,C108=1),RAND()*10,0)</f>
        <v>0</v>
      </c>
      <c r="H108" s="14">
        <f ca="1">IF(AND(RAND()&gt;0.95,C108=2),RAND()*((-5)-(-7)+(-7)),0)</f>
        <v>0</v>
      </c>
      <c r="I108" s="14">
        <f ca="1">IF(AND(RAND()&gt;0.95,C108=4),RAND()*5,0)</f>
        <v>0</v>
      </c>
      <c r="J108" s="14">
        <f t="shared" ca="1" si="2"/>
        <v>0</v>
      </c>
      <c r="K108" s="14">
        <f ca="1">IF(J108=0,F108,F108+J108)</f>
        <v>1.1224712643678156</v>
      </c>
      <c r="AG108" s="2"/>
      <c r="AJ108" s="2"/>
      <c r="AN108" s="2"/>
      <c r="AQ108" s="2"/>
    </row>
    <row r="109" spans="2:43" x14ac:dyDescent="0.15">
      <c r="B109" s="14">
        <v>88</v>
      </c>
      <c r="C109" s="14">
        <f ca="1">IF(AND(B109&gt;=$D$8,B109&lt;$D$9),1,IF(AND(B109&gt;=$D$9,B109&lt;$D$10),2,IF(AND(B109&gt;=$D$10,B109&lt;$D$11),3,IF(AND(B109&gt;=$D$11,B109&lt;=$D$12),4,0))))</f>
        <v>1</v>
      </c>
      <c r="D109" s="14">
        <f ca="1">D108+$F$9</f>
        <v>1.1324999999999996</v>
      </c>
      <c r="E109" s="14">
        <f ca="1">IF(AND(B109&gt;=$D$8,B109&lt;$D$9),$F$9,IF(AND(B109&gt;=$D$9,B109&lt;$D$10),$F$10,IF(AND(B109&gt;=$D$10,B109&lt;$D$11),$F$11,IF(AND(B109&gt;=$D$11,B109&lt;=$D$12),$F$12,0))))</f>
        <v>1.0028735632183908E-2</v>
      </c>
      <c r="F109" s="14">
        <f t="shared" ca="1" si="3"/>
        <v>1.1324999999999996</v>
      </c>
      <c r="G109" s="14">
        <f ca="1">IF(AND(RAND()&gt;0.95,C109=1),RAND()*10,0)</f>
        <v>0</v>
      </c>
      <c r="H109" s="14">
        <f ca="1">IF(AND(RAND()&gt;0.95,C109=2),RAND()*((-5)-(-7)+(-7)),0)</f>
        <v>0</v>
      </c>
      <c r="I109" s="14">
        <f ca="1">IF(AND(RAND()&gt;0.95,C109=4),RAND()*5,0)</f>
        <v>0</v>
      </c>
      <c r="J109" s="14">
        <f t="shared" ca="1" si="2"/>
        <v>0</v>
      </c>
      <c r="K109" s="14">
        <f ca="1">IF(J109=0,F109,F109+J109)</f>
        <v>1.1324999999999996</v>
      </c>
      <c r="AG109" s="2"/>
      <c r="AJ109" s="2"/>
      <c r="AN109" s="2"/>
      <c r="AQ109" s="2"/>
    </row>
    <row r="110" spans="2:43" x14ac:dyDescent="0.15">
      <c r="B110" s="14">
        <v>89</v>
      </c>
      <c r="C110" s="14">
        <f ca="1">IF(AND(B110&gt;=$D$8,B110&lt;$D$9),1,IF(AND(B110&gt;=$D$9,B110&lt;$D$10),2,IF(AND(B110&gt;=$D$10,B110&lt;$D$11),3,IF(AND(B110&gt;=$D$11,B110&lt;=$D$12),4,0))))</f>
        <v>1</v>
      </c>
      <c r="D110" s="14">
        <f ca="1">D109+$F$9</f>
        <v>1.1425287356321836</v>
      </c>
      <c r="E110" s="14">
        <f ca="1">IF(AND(B110&gt;=$D$8,B110&lt;$D$9),$F$9,IF(AND(B110&gt;=$D$9,B110&lt;$D$10),$F$10,IF(AND(B110&gt;=$D$10,B110&lt;$D$11),$F$11,IF(AND(B110&gt;=$D$11,B110&lt;=$D$12),$F$12,0))))</f>
        <v>1.0028735632183908E-2</v>
      </c>
      <c r="F110" s="14">
        <f t="shared" ca="1" si="3"/>
        <v>1.1425287356321836</v>
      </c>
      <c r="G110" s="14">
        <f ca="1">IF(AND(RAND()&gt;0.95,C110=1),RAND()*10,0)</f>
        <v>0</v>
      </c>
      <c r="H110" s="14">
        <f ca="1">IF(AND(RAND()&gt;0.95,C110=2),RAND()*((-5)-(-7)+(-7)),0)</f>
        <v>0</v>
      </c>
      <c r="I110" s="14">
        <f ca="1">IF(AND(RAND()&gt;0.95,C110=4),RAND()*5,0)</f>
        <v>0</v>
      </c>
      <c r="J110" s="14">
        <f t="shared" ca="1" si="2"/>
        <v>0</v>
      </c>
      <c r="K110" s="14">
        <f ca="1">IF(J110=0,F110,F110+J110)</f>
        <v>1.1425287356321836</v>
      </c>
      <c r="AG110" s="2"/>
      <c r="AJ110" s="2"/>
      <c r="AN110" s="2"/>
      <c r="AQ110" s="2"/>
    </row>
    <row r="111" spans="2:43" x14ac:dyDescent="0.15">
      <c r="B111" s="14">
        <v>90</v>
      </c>
      <c r="C111" s="14">
        <f ca="1">IF(AND(B111&gt;=$D$8,B111&lt;$D$9),1,IF(AND(B111&gt;=$D$9,B111&lt;$D$10),2,IF(AND(B111&gt;=$D$10,B111&lt;$D$11),3,IF(AND(B111&gt;=$D$11,B111&lt;=$D$12),4,0))))</f>
        <v>1</v>
      </c>
      <c r="D111" s="14">
        <f ca="1">D110+$F$9</f>
        <v>1.1525574712643676</v>
      </c>
      <c r="E111" s="14">
        <f ca="1">IF(AND(B111&gt;=$D$8,B111&lt;$D$9),$F$9,IF(AND(B111&gt;=$D$9,B111&lt;$D$10),$F$10,IF(AND(B111&gt;=$D$10,B111&lt;$D$11),$F$11,IF(AND(B111&gt;=$D$11,B111&lt;=$D$12),$F$12,0))))</f>
        <v>1.0028735632183908E-2</v>
      </c>
      <c r="F111" s="14">
        <f t="shared" ca="1" si="3"/>
        <v>1.1525574712643676</v>
      </c>
      <c r="G111" s="14">
        <f ca="1">IF(AND(RAND()&gt;0.95,C111=1),RAND()*10,0)</f>
        <v>2.7795550045381487</v>
      </c>
      <c r="H111" s="14">
        <f ca="1">IF(AND(RAND()&gt;0.95,C111=2),RAND()*((-5)-(-7)+(-7)),0)</f>
        <v>0</v>
      </c>
      <c r="I111" s="14">
        <f ca="1">IF(AND(RAND()&gt;0.95,C111=4),RAND()*5,0)</f>
        <v>0</v>
      </c>
      <c r="J111" s="14">
        <f t="shared" ca="1" si="2"/>
        <v>2.7795550045381487</v>
      </c>
      <c r="K111" s="14">
        <f ca="1">IF(J111=0,F111,F111+J111)</f>
        <v>3.9321124758025165</v>
      </c>
      <c r="AG111" s="2"/>
      <c r="AJ111" s="2"/>
      <c r="AN111" s="2"/>
      <c r="AQ111" s="2"/>
    </row>
    <row r="112" spans="2:43" x14ac:dyDescent="0.15">
      <c r="B112" s="14">
        <v>91</v>
      </c>
      <c r="C112" s="14">
        <f ca="1">IF(AND(B112&gt;=$D$8,B112&lt;$D$9),1,IF(AND(B112&gt;=$D$9,B112&lt;$D$10),2,IF(AND(B112&gt;=$D$10,B112&lt;$D$11),3,IF(AND(B112&gt;=$D$11,B112&lt;=$D$12),4,0))))</f>
        <v>1</v>
      </c>
      <c r="D112" s="14">
        <f ca="1">D111+$F$9</f>
        <v>1.1625862068965516</v>
      </c>
      <c r="E112" s="14">
        <f ca="1">IF(AND(B112&gt;=$D$8,B112&lt;$D$9),$F$9,IF(AND(B112&gt;=$D$9,B112&lt;$D$10),$F$10,IF(AND(B112&gt;=$D$10,B112&lt;$D$11),$F$11,IF(AND(B112&gt;=$D$11,B112&lt;=$D$12),$F$12,0))))</f>
        <v>1.0028735632183908E-2</v>
      </c>
      <c r="F112" s="14">
        <f t="shared" ca="1" si="3"/>
        <v>1.1625862068965516</v>
      </c>
      <c r="G112" s="14">
        <f ca="1">IF(AND(RAND()&gt;0.95,C112=1),RAND()*10,0)</f>
        <v>0</v>
      </c>
      <c r="H112" s="14">
        <f ca="1">IF(AND(RAND()&gt;0.95,C112=2),RAND()*((-5)-(-7)+(-7)),0)</f>
        <v>0</v>
      </c>
      <c r="I112" s="14">
        <f ca="1">IF(AND(RAND()&gt;0.95,C112=4),RAND()*5,0)</f>
        <v>0</v>
      </c>
      <c r="J112" s="14">
        <f t="shared" ca="1" si="2"/>
        <v>0</v>
      </c>
      <c r="K112" s="14">
        <f ca="1">IF(J112=0,F112,F112+J112)</f>
        <v>1.1625862068965516</v>
      </c>
      <c r="AG112" s="2"/>
      <c r="AJ112" s="2"/>
      <c r="AN112" s="2"/>
      <c r="AQ112" s="2"/>
    </row>
    <row r="113" spans="2:43" x14ac:dyDescent="0.15">
      <c r="B113" s="14">
        <v>92</v>
      </c>
      <c r="C113" s="14">
        <f ca="1">IF(AND(B113&gt;=$D$8,B113&lt;$D$9),1,IF(AND(B113&gt;=$D$9,B113&lt;$D$10),2,IF(AND(B113&gt;=$D$10,B113&lt;$D$11),3,IF(AND(B113&gt;=$D$11,B113&lt;=$D$12),4,0))))</f>
        <v>1</v>
      </c>
      <c r="D113" s="14">
        <f ca="1">D112+$F$9</f>
        <v>1.1726149425287355</v>
      </c>
      <c r="E113" s="14">
        <f ca="1">IF(AND(B113&gt;=$D$8,B113&lt;$D$9),$F$9,IF(AND(B113&gt;=$D$9,B113&lt;$D$10),$F$10,IF(AND(B113&gt;=$D$10,B113&lt;$D$11),$F$11,IF(AND(B113&gt;=$D$11,B113&lt;=$D$12),$F$12,0))))</f>
        <v>1.0028735632183908E-2</v>
      </c>
      <c r="F113" s="14">
        <f t="shared" ca="1" si="3"/>
        <v>1.1726149425287355</v>
      </c>
      <c r="G113" s="14">
        <f ca="1">IF(AND(RAND()&gt;0.95,C113=1),RAND()*10,0)</f>
        <v>0</v>
      </c>
      <c r="H113" s="14">
        <f ca="1">IF(AND(RAND()&gt;0.95,C113=2),RAND()*((-5)-(-7)+(-7)),0)</f>
        <v>0</v>
      </c>
      <c r="I113" s="14">
        <f ca="1">IF(AND(RAND()&gt;0.95,C113=4),RAND()*5,0)</f>
        <v>0</v>
      </c>
      <c r="J113" s="14">
        <f t="shared" ca="1" si="2"/>
        <v>0</v>
      </c>
      <c r="K113" s="14">
        <f ca="1">IF(J113=0,F113,F113+J113)</f>
        <v>1.1726149425287355</v>
      </c>
      <c r="AG113" s="2"/>
      <c r="AJ113" s="2"/>
      <c r="AN113" s="2"/>
      <c r="AQ113" s="2"/>
    </row>
    <row r="114" spans="2:43" x14ac:dyDescent="0.15">
      <c r="B114" s="14">
        <v>93</v>
      </c>
      <c r="C114" s="14">
        <f ca="1">IF(AND(B114&gt;=$D$8,B114&lt;$D$9),1,IF(AND(B114&gt;=$D$9,B114&lt;$D$10),2,IF(AND(B114&gt;=$D$10,B114&lt;$D$11),3,IF(AND(B114&gt;=$D$11,B114&lt;=$D$12),4,0))))</f>
        <v>1</v>
      </c>
      <c r="D114" s="14">
        <f ca="1">D113+$F$9</f>
        <v>1.1826436781609195</v>
      </c>
      <c r="E114" s="14">
        <f ca="1">IF(AND(B114&gt;=$D$8,B114&lt;$D$9),$F$9,IF(AND(B114&gt;=$D$9,B114&lt;$D$10),$F$10,IF(AND(B114&gt;=$D$10,B114&lt;$D$11),$F$11,IF(AND(B114&gt;=$D$11,B114&lt;=$D$12),$F$12,0))))</f>
        <v>1.0028735632183908E-2</v>
      </c>
      <c r="F114" s="14">
        <f t="shared" ca="1" si="3"/>
        <v>1.1826436781609195</v>
      </c>
      <c r="G114" s="14">
        <f ca="1">IF(AND(RAND()&gt;0.95,C114=1),RAND()*10,0)</f>
        <v>0</v>
      </c>
      <c r="H114" s="14">
        <f ca="1">IF(AND(RAND()&gt;0.95,C114=2),RAND()*((-5)-(-7)+(-7)),0)</f>
        <v>0</v>
      </c>
      <c r="I114" s="14">
        <f ca="1">IF(AND(RAND()&gt;0.95,C114=4),RAND()*5,0)</f>
        <v>0</v>
      </c>
      <c r="J114" s="14">
        <f t="shared" ca="1" si="2"/>
        <v>0</v>
      </c>
      <c r="K114" s="14">
        <f ca="1">IF(J114=0,F114,F114+J114)</f>
        <v>1.1826436781609195</v>
      </c>
      <c r="AG114" s="2"/>
      <c r="AJ114" s="2"/>
      <c r="AN114" s="2"/>
      <c r="AQ114" s="2"/>
    </row>
    <row r="115" spans="2:43" x14ac:dyDescent="0.15">
      <c r="B115" s="14">
        <v>94</v>
      </c>
      <c r="C115" s="14">
        <f ca="1">IF(AND(B115&gt;=$D$8,B115&lt;$D$9),1,IF(AND(B115&gt;=$D$9,B115&lt;$D$10),2,IF(AND(B115&gt;=$D$10,B115&lt;$D$11),3,IF(AND(B115&gt;=$D$11,B115&lt;=$D$12),4,0))))</f>
        <v>1</v>
      </c>
      <c r="D115" s="14">
        <f ca="1">D114+$F$9</f>
        <v>1.1926724137931035</v>
      </c>
      <c r="E115" s="14">
        <f ca="1">IF(AND(B115&gt;=$D$8,B115&lt;$D$9),$F$9,IF(AND(B115&gt;=$D$9,B115&lt;$D$10),$F$10,IF(AND(B115&gt;=$D$10,B115&lt;$D$11),$F$11,IF(AND(B115&gt;=$D$11,B115&lt;=$D$12),$F$12,0))))</f>
        <v>1.0028735632183908E-2</v>
      </c>
      <c r="F115" s="14">
        <f t="shared" ca="1" si="3"/>
        <v>1.1926724137931035</v>
      </c>
      <c r="G115" s="14">
        <f ca="1">IF(AND(RAND()&gt;0.95,C115=1),RAND()*10,0)</f>
        <v>0</v>
      </c>
      <c r="H115" s="14">
        <f ca="1">IF(AND(RAND()&gt;0.95,C115=2),RAND()*((-5)-(-7)+(-7)),0)</f>
        <v>0</v>
      </c>
      <c r="I115" s="14">
        <f ca="1">IF(AND(RAND()&gt;0.95,C115=4),RAND()*5,0)</f>
        <v>0</v>
      </c>
      <c r="J115" s="14">
        <f t="shared" ca="1" si="2"/>
        <v>0</v>
      </c>
      <c r="K115" s="14">
        <f ca="1">IF(J115=0,F115,F115+J115)</f>
        <v>1.1926724137931035</v>
      </c>
      <c r="AG115" s="2"/>
      <c r="AJ115" s="2"/>
      <c r="AN115" s="2"/>
      <c r="AQ115" s="2"/>
    </row>
    <row r="116" spans="2:43" x14ac:dyDescent="0.15">
      <c r="B116" s="14">
        <v>95</v>
      </c>
      <c r="C116" s="14">
        <f ca="1">IF(AND(B116&gt;=$D$8,B116&lt;$D$9),1,IF(AND(B116&gt;=$D$9,B116&lt;$D$10),2,IF(AND(B116&gt;=$D$10,B116&lt;$D$11),3,IF(AND(B116&gt;=$D$11,B116&lt;=$D$12),4,0))))</f>
        <v>1</v>
      </c>
      <c r="D116" s="14">
        <f ca="1">D115+$F$9</f>
        <v>1.2027011494252875</v>
      </c>
      <c r="E116" s="14">
        <f ca="1">IF(AND(B116&gt;=$D$8,B116&lt;$D$9),$F$9,IF(AND(B116&gt;=$D$9,B116&lt;$D$10),$F$10,IF(AND(B116&gt;=$D$10,B116&lt;$D$11),$F$11,IF(AND(B116&gt;=$D$11,B116&lt;=$D$12),$F$12,0))))</f>
        <v>1.0028735632183908E-2</v>
      </c>
      <c r="F116" s="14">
        <f t="shared" ca="1" si="3"/>
        <v>1.2027011494252875</v>
      </c>
      <c r="G116" s="14">
        <f ca="1">IF(AND(RAND()&gt;0.95,C116=1),RAND()*10,0)</f>
        <v>0</v>
      </c>
      <c r="H116" s="14">
        <f ca="1">IF(AND(RAND()&gt;0.95,C116=2),RAND()*((-5)-(-7)+(-7)),0)</f>
        <v>0</v>
      </c>
      <c r="I116" s="14">
        <f ca="1">IF(AND(RAND()&gt;0.95,C116=4),RAND()*5,0)</f>
        <v>0</v>
      </c>
      <c r="J116" s="14">
        <f t="shared" ca="1" si="2"/>
        <v>0</v>
      </c>
      <c r="K116" s="14">
        <f ca="1">IF(J116=0,F116,F116+J116)</f>
        <v>1.2027011494252875</v>
      </c>
      <c r="AG116" s="2"/>
      <c r="AJ116" s="2"/>
      <c r="AN116" s="2"/>
      <c r="AQ116" s="2"/>
    </row>
    <row r="117" spans="2:43" x14ac:dyDescent="0.15">
      <c r="B117" s="14">
        <v>96</v>
      </c>
      <c r="C117" s="14">
        <f ca="1">IF(AND(B117&gt;=$D$8,B117&lt;$D$9),1,IF(AND(B117&gt;=$D$9,B117&lt;$D$10),2,IF(AND(B117&gt;=$D$10,B117&lt;$D$11),3,IF(AND(B117&gt;=$D$11,B117&lt;=$D$12),4,0))))</f>
        <v>1</v>
      </c>
      <c r="D117" s="14">
        <f ca="1">D116+$F$9</f>
        <v>1.2127298850574715</v>
      </c>
      <c r="E117" s="14">
        <f ca="1">IF(AND(B117&gt;=$D$8,B117&lt;$D$9),$F$9,IF(AND(B117&gt;=$D$9,B117&lt;$D$10),$F$10,IF(AND(B117&gt;=$D$10,B117&lt;$D$11),$F$11,IF(AND(B117&gt;=$D$11,B117&lt;=$D$12),$F$12,0))))</f>
        <v>1.0028735632183908E-2</v>
      </c>
      <c r="F117" s="14">
        <f t="shared" ca="1" si="3"/>
        <v>1.2127298850574715</v>
      </c>
      <c r="G117" s="14">
        <f ca="1">IF(AND(RAND()&gt;0.95,C117=1),RAND()*10,0)</f>
        <v>0</v>
      </c>
      <c r="H117" s="14">
        <f ca="1">IF(AND(RAND()&gt;0.95,C117=2),RAND()*((-5)-(-7)+(-7)),0)</f>
        <v>0</v>
      </c>
      <c r="I117" s="14">
        <f ca="1">IF(AND(RAND()&gt;0.95,C117=4),RAND()*5,0)</f>
        <v>0</v>
      </c>
      <c r="J117" s="14">
        <f t="shared" ca="1" si="2"/>
        <v>0</v>
      </c>
      <c r="K117" s="14">
        <f ca="1">IF(J117=0,F117,F117+J117)</f>
        <v>1.2127298850574715</v>
      </c>
      <c r="AG117" s="2"/>
      <c r="AJ117" s="2"/>
      <c r="AN117" s="2"/>
      <c r="AQ117" s="2"/>
    </row>
    <row r="118" spans="2:43" x14ac:dyDescent="0.15">
      <c r="B118" s="14">
        <v>97</v>
      </c>
      <c r="C118" s="14">
        <f ca="1">IF(AND(B118&gt;=$D$8,B118&lt;$D$9),1,IF(AND(B118&gt;=$D$9,B118&lt;$D$10),2,IF(AND(B118&gt;=$D$10,B118&lt;$D$11),3,IF(AND(B118&gt;=$D$11,B118&lt;=$D$12),4,0))))</f>
        <v>1</v>
      </c>
      <c r="D118" s="14">
        <f ca="1">D117+$F$9</f>
        <v>1.2227586206896555</v>
      </c>
      <c r="E118" s="14">
        <f ca="1">IF(AND(B118&gt;=$D$8,B118&lt;$D$9),$F$9,IF(AND(B118&gt;=$D$9,B118&lt;$D$10),$F$10,IF(AND(B118&gt;=$D$10,B118&lt;$D$11),$F$11,IF(AND(B118&gt;=$D$11,B118&lt;=$D$12),$F$12,0))))</f>
        <v>1.0028735632183908E-2</v>
      </c>
      <c r="F118" s="14">
        <f t="shared" ca="1" si="3"/>
        <v>1.2227586206896555</v>
      </c>
      <c r="G118" s="14">
        <f ca="1">IF(AND(RAND()&gt;0.95,C118=1),RAND()*10,0)</f>
        <v>0</v>
      </c>
      <c r="H118" s="14">
        <f ca="1">IF(AND(RAND()&gt;0.95,C118=2),RAND()*((-5)-(-7)+(-7)),0)</f>
        <v>0</v>
      </c>
      <c r="I118" s="14">
        <f ca="1">IF(AND(RAND()&gt;0.95,C118=4),RAND()*5,0)</f>
        <v>0</v>
      </c>
      <c r="J118" s="14">
        <f t="shared" ca="1" si="2"/>
        <v>0</v>
      </c>
      <c r="K118" s="14">
        <f ca="1">IF(J118=0,F118,F118+J118)</f>
        <v>1.2227586206896555</v>
      </c>
      <c r="AG118" s="2"/>
      <c r="AJ118" s="2"/>
      <c r="AN118" s="2"/>
      <c r="AQ118" s="2"/>
    </row>
    <row r="119" spans="2:43" x14ac:dyDescent="0.15">
      <c r="B119" s="14">
        <v>98</v>
      </c>
      <c r="C119" s="14">
        <f ca="1">IF(AND(B119&gt;=$D$8,B119&lt;$D$9),1,IF(AND(B119&gt;=$D$9,B119&lt;$D$10),2,IF(AND(B119&gt;=$D$10,B119&lt;$D$11),3,IF(AND(B119&gt;=$D$11,B119&lt;=$D$12),4,0))))</f>
        <v>1</v>
      </c>
      <c r="D119" s="14">
        <f ca="1">D118+$F$9</f>
        <v>1.2327873563218394</v>
      </c>
      <c r="E119" s="14">
        <f ca="1">IF(AND(B119&gt;=$D$8,B119&lt;$D$9),$F$9,IF(AND(B119&gt;=$D$9,B119&lt;$D$10),$F$10,IF(AND(B119&gt;=$D$10,B119&lt;$D$11),$F$11,IF(AND(B119&gt;=$D$11,B119&lt;=$D$12),$F$12,0))))</f>
        <v>1.0028735632183908E-2</v>
      </c>
      <c r="F119" s="14">
        <f t="shared" ca="1" si="3"/>
        <v>1.2327873563218394</v>
      </c>
      <c r="G119" s="14">
        <f ca="1">IF(AND(RAND()&gt;0.95,C119=1),RAND()*10,0)</f>
        <v>0</v>
      </c>
      <c r="H119" s="14">
        <f ca="1">IF(AND(RAND()&gt;0.95,C119=2),RAND()*((-5)-(-7)+(-7)),0)</f>
        <v>0</v>
      </c>
      <c r="I119" s="14">
        <f ca="1">IF(AND(RAND()&gt;0.95,C119=4),RAND()*5,0)</f>
        <v>0</v>
      </c>
      <c r="J119" s="14">
        <f t="shared" ca="1" si="2"/>
        <v>0</v>
      </c>
      <c r="K119" s="14">
        <f ca="1">IF(J119=0,F119,F119+J119)</f>
        <v>1.2327873563218394</v>
      </c>
      <c r="AG119" s="2"/>
      <c r="AJ119" s="2"/>
      <c r="AN119" s="2"/>
      <c r="AQ119" s="2"/>
    </row>
    <row r="120" spans="2:43" x14ac:dyDescent="0.15">
      <c r="B120" s="14">
        <v>99</v>
      </c>
      <c r="C120" s="14">
        <f ca="1">IF(AND(B120&gt;=$D$8,B120&lt;$D$9),1,IF(AND(B120&gt;=$D$9,B120&lt;$D$10),2,IF(AND(B120&gt;=$D$10,B120&lt;$D$11),3,IF(AND(B120&gt;=$D$11,B120&lt;=$D$12),4,0))))</f>
        <v>1</v>
      </c>
      <c r="D120" s="14">
        <f ca="1">D119+$F$9</f>
        <v>1.2428160919540234</v>
      </c>
      <c r="E120" s="14">
        <f ca="1">IF(AND(B120&gt;=$D$8,B120&lt;$D$9),$F$9,IF(AND(B120&gt;=$D$9,B120&lt;$D$10),$F$10,IF(AND(B120&gt;=$D$10,B120&lt;$D$11),$F$11,IF(AND(B120&gt;=$D$11,B120&lt;=$D$12),$F$12,0))))</f>
        <v>1.0028735632183908E-2</v>
      </c>
      <c r="F120" s="14">
        <f t="shared" ca="1" si="3"/>
        <v>1.2428160919540234</v>
      </c>
      <c r="G120" s="14">
        <f ca="1">IF(AND(RAND()&gt;0.95,C120=1),RAND()*10,0)</f>
        <v>0</v>
      </c>
      <c r="H120" s="14">
        <f ca="1">IF(AND(RAND()&gt;0.95,C120=2),RAND()*((-5)-(-7)+(-7)),0)</f>
        <v>0</v>
      </c>
      <c r="I120" s="14">
        <f ca="1">IF(AND(RAND()&gt;0.95,C120=4),RAND()*5,0)</f>
        <v>0</v>
      </c>
      <c r="J120" s="14">
        <f t="shared" ca="1" si="2"/>
        <v>0</v>
      </c>
      <c r="K120" s="14">
        <f ca="1">IF(J120=0,F120,F120+J120)</f>
        <v>1.2428160919540234</v>
      </c>
      <c r="AG120" s="2"/>
      <c r="AJ120" s="2"/>
      <c r="AN120" s="2"/>
      <c r="AQ120" s="2"/>
    </row>
    <row r="121" spans="2:43" x14ac:dyDescent="0.15">
      <c r="B121" s="14">
        <v>100</v>
      </c>
      <c r="C121" s="14">
        <f ca="1">IF(AND(B121&gt;=$D$8,B121&lt;$D$9),1,IF(AND(B121&gt;=$D$9,B121&lt;$D$10),2,IF(AND(B121&gt;=$D$10,B121&lt;$D$11),3,IF(AND(B121&gt;=$D$11,B121&lt;=$D$12),4,0))))</f>
        <v>1</v>
      </c>
      <c r="D121" s="14">
        <f ca="1">D120+$F$9</f>
        <v>1.2528448275862074</v>
      </c>
      <c r="E121" s="14">
        <f ca="1">IF(AND(B121&gt;=$D$8,B121&lt;$D$9),$F$9,IF(AND(B121&gt;=$D$9,B121&lt;$D$10),$F$10,IF(AND(B121&gt;=$D$10,B121&lt;$D$11),$F$11,IF(AND(B121&gt;=$D$11,B121&lt;=$D$12),$F$12,0))))</f>
        <v>1.0028735632183908E-2</v>
      </c>
      <c r="F121" s="14">
        <f t="shared" ca="1" si="3"/>
        <v>1.2528448275862074</v>
      </c>
      <c r="G121" s="14">
        <f ca="1">IF(AND(RAND()&gt;0.95,C121=1),RAND()*10,0)</f>
        <v>0</v>
      </c>
      <c r="H121" s="14">
        <f ca="1">IF(AND(RAND()&gt;0.95,C121=2),RAND()*((-5)-(-7)+(-7)),0)</f>
        <v>0</v>
      </c>
      <c r="I121" s="14">
        <f ca="1">IF(AND(RAND()&gt;0.95,C121=4),RAND()*5,0)</f>
        <v>0</v>
      </c>
      <c r="J121" s="14">
        <f t="shared" ca="1" si="2"/>
        <v>0</v>
      </c>
      <c r="K121" s="14">
        <f ca="1">IF(J121=0,F121,F121+J121)</f>
        <v>1.2528448275862074</v>
      </c>
      <c r="AG121" s="2"/>
      <c r="AJ121" s="2"/>
      <c r="AN121" s="2"/>
      <c r="AQ121" s="2"/>
    </row>
    <row r="122" spans="2:43" x14ac:dyDescent="0.15">
      <c r="B122" s="14">
        <v>101</v>
      </c>
      <c r="C122" s="14">
        <f ca="1">IF(AND(B122&gt;=$D$8,B122&lt;$D$9),1,IF(AND(B122&gt;=$D$9,B122&lt;$D$10),2,IF(AND(B122&gt;=$D$10,B122&lt;$D$11),3,IF(AND(B122&gt;=$D$11,B122&lt;=$D$12),4,0))))</f>
        <v>1</v>
      </c>
      <c r="D122" s="14">
        <f ca="1">D121+$F$9</f>
        <v>1.2628735632183914</v>
      </c>
      <c r="E122" s="14">
        <f ca="1">IF(AND(B122&gt;=$D$8,B122&lt;$D$9),$F$9,IF(AND(B122&gt;=$D$9,B122&lt;$D$10),$F$10,IF(AND(B122&gt;=$D$10,B122&lt;$D$11),$F$11,IF(AND(B122&gt;=$D$11,B122&lt;=$D$12),$F$12,0))))</f>
        <v>1.0028735632183908E-2</v>
      </c>
      <c r="F122" s="14">
        <f t="shared" ca="1" si="3"/>
        <v>1.2628735632183914</v>
      </c>
      <c r="G122" s="14">
        <f ca="1">IF(AND(RAND()&gt;0.95,C122=1),RAND()*10,0)</f>
        <v>0</v>
      </c>
      <c r="H122" s="14">
        <f ca="1">IF(AND(RAND()&gt;0.95,C122=2),RAND()*((-5)-(-7)+(-7)),0)</f>
        <v>0</v>
      </c>
      <c r="I122" s="14">
        <f ca="1">IF(AND(RAND()&gt;0.95,C122=4),RAND()*5,0)</f>
        <v>0</v>
      </c>
      <c r="J122" s="14">
        <f t="shared" ca="1" si="2"/>
        <v>0</v>
      </c>
      <c r="K122" s="14">
        <f ca="1">IF(J122=0,F122,F122+J122)</f>
        <v>1.2628735632183914</v>
      </c>
      <c r="AG122" s="2"/>
      <c r="AJ122" s="2"/>
      <c r="AN122" s="2"/>
      <c r="AQ122" s="2"/>
    </row>
    <row r="123" spans="2:43" x14ac:dyDescent="0.15">
      <c r="B123" s="14">
        <v>102</v>
      </c>
      <c r="C123" s="14">
        <f ca="1">IF(AND(B123&gt;=$D$8,B123&lt;$D$9),1,IF(AND(B123&gt;=$D$9,B123&lt;$D$10),2,IF(AND(B123&gt;=$D$10,B123&lt;$D$11),3,IF(AND(B123&gt;=$D$11,B123&lt;=$D$12),4,0))))</f>
        <v>1</v>
      </c>
      <c r="D123" s="14">
        <f ca="1">D122+$F$9</f>
        <v>1.2729022988505754</v>
      </c>
      <c r="E123" s="14">
        <f ca="1">IF(AND(B123&gt;=$D$8,B123&lt;$D$9),$F$9,IF(AND(B123&gt;=$D$9,B123&lt;$D$10),$F$10,IF(AND(B123&gt;=$D$10,B123&lt;$D$11),$F$11,IF(AND(B123&gt;=$D$11,B123&lt;=$D$12),$F$12,0))))</f>
        <v>1.0028735632183908E-2</v>
      </c>
      <c r="F123" s="14">
        <f t="shared" ca="1" si="3"/>
        <v>1.2729022988505754</v>
      </c>
      <c r="G123" s="14">
        <f ca="1">IF(AND(RAND()&gt;0.95,C123=1),RAND()*10,0)</f>
        <v>0</v>
      </c>
      <c r="H123" s="14">
        <f ca="1">IF(AND(RAND()&gt;0.95,C123=2),RAND()*((-5)-(-7)+(-7)),0)</f>
        <v>0</v>
      </c>
      <c r="I123" s="14">
        <f ca="1">IF(AND(RAND()&gt;0.95,C123=4),RAND()*5,0)</f>
        <v>0</v>
      </c>
      <c r="J123" s="14">
        <f t="shared" ca="1" si="2"/>
        <v>0</v>
      </c>
      <c r="K123" s="14">
        <f ca="1">IF(J123=0,F123,F123+J123)</f>
        <v>1.2729022988505754</v>
      </c>
      <c r="AG123" s="2"/>
      <c r="AJ123" s="2"/>
      <c r="AN123" s="2"/>
      <c r="AQ123" s="2"/>
    </row>
    <row r="124" spans="2:43" x14ac:dyDescent="0.15">
      <c r="B124" s="14">
        <v>103</v>
      </c>
      <c r="C124" s="14">
        <f ca="1">IF(AND(B124&gt;=$D$8,B124&lt;$D$9),1,IF(AND(B124&gt;=$D$9,B124&lt;$D$10),2,IF(AND(B124&gt;=$D$10,B124&lt;$D$11),3,IF(AND(B124&gt;=$D$11,B124&lt;=$D$12),4,0))))</f>
        <v>1</v>
      </c>
      <c r="D124" s="14">
        <f ca="1">D123+$F$9</f>
        <v>1.2829310344827594</v>
      </c>
      <c r="E124" s="14">
        <f ca="1">IF(AND(B124&gt;=$D$8,B124&lt;$D$9),$F$9,IF(AND(B124&gt;=$D$9,B124&lt;$D$10),$F$10,IF(AND(B124&gt;=$D$10,B124&lt;$D$11),$F$11,IF(AND(B124&gt;=$D$11,B124&lt;=$D$12),$F$12,0))))</f>
        <v>1.0028735632183908E-2</v>
      </c>
      <c r="F124" s="14">
        <f t="shared" ca="1" si="3"/>
        <v>1.2829310344827594</v>
      </c>
      <c r="G124" s="14">
        <f ca="1">IF(AND(RAND()&gt;0.95,C124=1),RAND()*10,0)</f>
        <v>0</v>
      </c>
      <c r="H124" s="14">
        <f ca="1">IF(AND(RAND()&gt;0.95,C124=2),RAND()*((-5)-(-7)+(-7)),0)</f>
        <v>0</v>
      </c>
      <c r="I124" s="14">
        <f ca="1">IF(AND(RAND()&gt;0.95,C124=4),RAND()*5,0)</f>
        <v>0</v>
      </c>
      <c r="J124" s="14">
        <f t="shared" ca="1" si="2"/>
        <v>0</v>
      </c>
      <c r="K124" s="14">
        <f ca="1">IF(J124=0,F124,F124+J124)</f>
        <v>1.2829310344827594</v>
      </c>
      <c r="AG124" s="2"/>
      <c r="AJ124" s="2"/>
      <c r="AN124" s="2"/>
      <c r="AQ124" s="2"/>
    </row>
    <row r="125" spans="2:43" x14ac:dyDescent="0.15">
      <c r="B125" s="14">
        <v>104</v>
      </c>
      <c r="C125" s="14">
        <f ca="1">IF(AND(B125&gt;=$D$8,B125&lt;$D$9),1,IF(AND(B125&gt;=$D$9,B125&lt;$D$10),2,IF(AND(B125&gt;=$D$10,B125&lt;$D$11),3,IF(AND(B125&gt;=$D$11,B125&lt;=$D$12),4,0))))</f>
        <v>1</v>
      </c>
      <c r="D125" s="14">
        <f ca="1">D124+$F$9</f>
        <v>1.2929597701149433</v>
      </c>
      <c r="E125" s="14">
        <f ca="1">IF(AND(B125&gt;=$D$8,B125&lt;$D$9),$F$9,IF(AND(B125&gt;=$D$9,B125&lt;$D$10),$F$10,IF(AND(B125&gt;=$D$10,B125&lt;$D$11),$F$11,IF(AND(B125&gt;=$D$11,B125&lt;=$D$12),$F$12,0))))</f>
        <v>1.0028735632183908E-2</v>
      </c>
      <c r="F125" s="14">
        <f t="shared" ca="1" si="3"/>
        <v>1.2929597701149433</v>
      </c>
      <c r="G125" s="14">
        <f ca="1">IF(AND(RAND()&gt;0.95,C125=1),RAND()*10,0)</f>
        <v>0</v>
      </c>
      <c r="H125" s="14">
        <f ca="1">IF(AND(RAND()&gt;0.95,C125=2),RAND()*((-5)-(-7)+(-7)),0)</f>
        <v>0</v>
      </c>
      <c r="I125" s="14">
        <f ca="1">IF(AND(RAND()&gt;0.95,C125=4),RAND()*5,0)</f>
        <v>0</v>
      </c>
      <c r="J125" s="14">
        <f t="shared" ca="1" si="2"/>
        <v>0</v>
      </c>
      <c r="K125" s="14">
        <f ca="1">IF(J125=0,F125,F125+J125)</f>
        <v>1.2929597701149433</v>
      </c>
      <c r="AG125" s="2"/>
      <c r="AJ125" s="2"/>
      <c r="AN125" s="2"/>
      <c r="AQ125" s="2"/>
    </row>
    <row r="126" spans="2:43" x14ac:dyDescent="0.15">
      <c r="B126" s="14">
        <v>105</v>
      </c>
      <c r="C126" s="14">
        <f ca="1">IF(AND(B126&gt;=$D$8,B126&lt;$D$9),1,IF(AND(B126&gt;=$D$9,B126&lt;$D$10),2,IF(AND(B126&gt;=$D$10,B126&lt;$D$11),3,IF(AND(B126&gt;=$D$11,B126&lt;=$D$12),4,0))))</f>
        <v>1</v>
      </c>
      <c r="D126" s="14">
        <f ca="1">D125+$F$9</f>
        <v>1.3029885057471273</v>
      </c>
      <c r="E126" s="14">
        <f ca="1">IF(AND(B126&gt;=$D$8,B126&lt;$D$9),$F$9,IF(AND(B126&gt;=$D$9,B126&lt;$D$10),$F$10,IF(AND(B126&gt;=$D$10,B126&lt;$D$11),$F$11,IF(AND(B126&gt;=$D$11,B126&lt;=$D$12),$F$12,0))))</f>
        <v>1.0028735632183908E-2</v>
      </c>
      <c r="F126" s="14">
        <f t="shared" ca="1" si="3"/>
        <v>1.3029885057471273</v>
      </c>
      <c r="G126" s="14">
        <f ca="1">IF(AND(RAND()&gt;0.95,C126=1),RAND()*10,0)</f>
        <v>0</v>
      </c>
      <c r="H126" s="14">
        <f ca="1">IF(AND(RAND()&gt;0.95,C126=2),RAND()*((-5)-(-7)+(-7)),0)</f>
        <v>0</v>
      </c>
      <c r="I126" s="14">
        <f ca="1">IF(AND(RAND()&gt;0.95,C126=4),RAND()*5,0)</f>
        <v>0</v>
      </c>
      <c r="J126" s="14">
        <f t="shared" ca="1" si="2"/>
        <v>0</v>
      </c>
      <c r="K126" s="14">
        <f ca="1">IF(J126=0,F126,F126+J126)</f>
        <v>1.3029885057471273</v>
      </c>
      <c r="AG126" s="2"/>
      <c r="AJ126" s="2"/>
      <c r="AN126" s="2"/>
      <c r="AQ126" s="2"/>
    </row>
    <row r="127" spans="2:43" x14ac:dyDescent="0.15">
      <c r="B127" s="14">
        <v>106</v>
      </c>
      <c r="C127" s="14">
        <f ca="1">IF(AND(B127&gt;=$D$8,B127&lt;$D$9),1,IF(AND(B127&gt;=$D$9,B127&lt;$D$10),2,IF(AND(B127&gt;=$D$10,B127&lt;$D$11),3,IF(AND(B127&gt;=$D$11,B127&lt;=$D$12),4,0))))</f>
        <v>1</v>
      </c>
      <c r="D127" s="14">
        <f ca="1">D126+$F$9</f>
        <v>1.3130172413793113</v>
      </c>
      <c r="E127" s="14">
        <f ca="1">IF(AND(B127&gt;=$D$8,B127&lt;$D$9),$F$9,IF(AND(B127&gt;=$D$9,B127&lt;$D$10),$F$10,IF(AND(B127&gt;=$D$10,B127&lt;$D$11),$F$11,IF(AND(B127&gt;=$D$11,B127&lt;=$D$12),$F$12,0))))</f>
        <v>1.0028735632183908E-2</v>
      </c>
      <c r="F127" s="14">
        <f t="shared" ca="1" si="3"/>
        <v>1.3130172413793113</v>
      </c>
      <c r="G127" s="14">
        <f ca="1">IF(AND(RAND()&gt;0.95,C127=1),RAND()*10,0)</f>
        <v>0</v>
      </c>
      <c r="H127" s="14">
        <f ca="1">IF(AND(RAND()&gt;0.95,C127=2),RAND()*((-5)-(-7)+(-7)),0)</f>
        <v>0</v>
      </c>
      <c r="I127" s="14">
        <f ca="1">IF(AND(RAND()&gt;0.95,C127=4),RAND()*5,0)</f>
        <v>0</v>
      </c>
      <c r="J127" s="14">
        <f t="shared" ca="1" si="2"/>
        <v>0</v>
      </c>
      <c r="K127" s="14">
        <f ca="1">IF(J127=0,F127,F127+J127)</f>
        <v>1.3130172413793113</v>
      </c>
      <c r="AG127" s="2"/>
      <c r="AJ127" s="2"/>
      <c r="AN127" s="2"/>
      <c r="AQ127" s="2"/>
    </row>
    <row r="128" spans="2:43" x14ac:dyDescent="0.15">
      <c r="B128" s="14">
        <v>107</v>
      </c>
      <c r="C128" s="14">
        <f ca="1">IF(AND(B128&gt;=$D$8,B128&lt;$D$9),1,IF(AND(B128&gt;=$D$9,B128&lt;$D$10),2,IF(AND(B128&gt;=$D$10,B128&lt;$D$11),3,IF(AND(B128&gt;=$D$11,B128&lt;=$D$12),4,0))))</f>
        <v>1</v>
      </c>
      <c r="D128" s="14">
        <f ca="1">D127+$F$9</f>
        <v>1.3230459770114953</v>
      </c>
      <c r="E128" s="14">
        <f ca="1">IF(AND(B128&gt;=$D$8,B128&lt;$D$9),$F$9,IF(AND(B128&gt;=$D$9,B128&lt;$D$10),$F$10,IF(AND(B128&gt;=$D$10,B128&lt;$D$11),$F$11,IF(AND(B128&gt;=$D$11,B128&lt;=$D$12),$F$12,0))))</f>
        <v>1.0028735632183908E-2</v>
      </c>
      <c r="F128" s="14">
        <f t="shared" ca="1" si="3"/>
        <v>1.3230459770114953</v>
      </c>
      <c r="G128" s="14">
        <f ca="1">IF(AND(RAND()&gt;0.95,C128=1),RAND()*10,0)</f>
        <v>0</v>
      </c>
      <c r="H128" s="14">
        <f ca="1">IF(AND(RAND()&gt;0.95,C128=2),RAND()*((-5)-(-7)+(-7)),0)</f>
        <v>0</v>
      </c>
      <c r="I128" s="14">
        <f ca="1">IF(AND(RAND()&gt;0.95,C128=4),RAND()*5,0)</f>
        <v>0</v>
      </c>
      <c r="J128" s="14">
        <f t="shared" ca="1" si="2"/>
        <v>0</v>
      </c>
      <c r="K128" s="14">
        <f ca="1">IF(J128=0,F128,F128+J128)</f>
        <v>1.3230459770114953</v>
      </c>
      <c r="AG128" s="2"/>
      <c r="AJ128" s="2"/>
      <c r="AN128" s="2"/>
      <c r="AQ128" s="2"/>
    </row>
    <row r="129" spans="2:43" x14ac:dyDescent="0.15">
      <c r="B129" s="14">
        <v>108</v>
      </c>
      <c r="C129" s="14">
        <f ca="1">IF(AND(B129&gt;=$D$8,B129&lt;$D$9),1,IF(AND(B129&gt;=$D$9,B129&lt;$D$10),2,IF(AND(B129&gt;=$D$10,B129&lt;$D$11),3,IF(AND(B129&gt;=$D$11,B129&lt;=$D$12),4,0))))</f>
        <v>1</v>
      </c>
      <c r="D129" s="14">
        <f ca="1">D128+$F$9</f>
        <v>1.3330747126436793</v>
      </c>
      <c r="E129" s="14">
        <f ca="1">IF(AND(B129&gt;=$D$8,B129&lt;$D$9),$F$9,IF(AND(B129&gt;=$D$9,B129&lt;$D$10),$F$10,IF(AND(B129&gt;=$D$10,B129&lt;$D$11),$F$11,IF(AND(B129&gt;=$D$11,B129&lt;=$D$12),$F$12,0))))</f>
        <v>1.0028735632183908E-2</v>
      </c>
      <c r="F129" s="14">
        <f t="shared" ca="1" si="3"/>
        <v>1.3330747126436793</v>
      </c>
      <c r="G129" s="14">
        <f ca="1">IF(AND(RAND()&gt;0.95,C129=1),RAND()*10,0)</f>
        <v>0</v>
      </c>
      <c r="H129" s="14">
        <f ca="1">IF(AND(RAND()&gt;0.95,C129=2),RAND()*((-5)-(-7)+(-7)),0)</f>
        <v>0</v>
      </c>
      <c r="I129" s="14">
        <f ca="1">IF(AND(RAND()&gt;0.95,C129=4),RAND()*5,0)</f>
        <v>0</v>
      </c>
      <c r="J129" s="14">
        <f t="shared" ca="1" si="2"/>
        <v>0</v>
      </c>
      <c r="K129" s="14">
        <f ca="1">IF(J129=0,F129,F129+J129)</f>
        <v>1.3330747126436793</v>
      </c>
      <c r="AG129" s="2"/>
      <c r="AJ129" s="2"/>
      <c r="AN129" s="2"/>
      <c r="AQ129" s="2"/>
    </row>
    <row r="130" spans="2:43" x14ac:dyDescent="0.15">
      <c r="B130" s="14">
        <v>109</v>
      </c>
      <c r="C130" s="14">
        <f ca="1">IF(AND(B130&gt;=$D$8,B130&lt;$D$9),1,IF(AND(B130&gt;=$D$9,B130&lt;$D$10),2,IF(AND(B130&gt;=$D$10,B130&lt;$D$11),3,IF(AND(B130&gt;=$D$11,B130&lt;=$D$12),4,0))))</f>
        <v>1</v>
      </c>
      <c r="D130" s="14">
        <f ca="1">D129+$F$9</f>
        <v>1.3431034482758633</v>
      </c>
      <c r="E130" s="14">
        <f ca="1">IF(AND(B130&gt;=$D$8,B130&lt;$D$9),$F$9,IF(AND(B130&gt;=$D$9,B130&lt;$D$10),$F$10,IF(AND(B130&gt;=$D$10,B130&lt;$D$11),$F$11,IF(AND(B130&gt;=$D$11,B130&lt;=$D$12),$F$12,0))))</f>
        <v>1.0028735632183908E-2</v>
      </c>
      <c r="F130" s="14">
        <f t="shared" ca="1" si="3"/>
        <v>1.3431034482758633</v>
      </c>
      <c r="G130" s="14">
        <f ca="1">IF(AND(RAND()&gt;0.95,C130=1),RAND()*10,0)</f>
        <v>2.7722881236751773</v>
      </c>
      <c r="H130" s="14">
        <f ca="1">IF(AND(RAND()&gt;0.95,C130=2),RAND()*((-5)-(-7)+(-7)),0)</f>
        <v>0</v>
      </c>
      <c r="I130" s="14">
        <f ca="1">IF(AND(RAND()&gt;0.95,C130=4),RAND()*5,0)</f>
        <v>0</v>
      </c>
      <c r="J130" s="14">
        <f t="shared" ca="1" si="2"/>
        <v>2.7722881236751773</v>
      </c>
      <c r="K130" s="14">
        <f ca="1">IF(J130=0,F130,F130+J130)</f>
        <v>4.1153915719510401</v>
      </c>
      <c r="AG130" s="2"/>
      <c r="AJ130" s="2"/>
      <c r="AN130" s="2"/>
      <c r="AQ130" s="2"/>
    </row>
    <row r="131" spans="2:43" x14ac:dyDescent="0.15">
      <c r="B131" s="14">
        <v>110</v>
      </c>
      <c r="C131" s="14">
        <f ca="1">IF(AND(B131&gt;=$D$8,B131&lt;$D$9),1,IF(AND(B131&gt;=$D$9,B131&lt;$D$10),2,IF(AND(B131&gt;=$D$10,B131&lt;$D$11),3,IF(AND(B131&gt;=$D$11,B131&lt;=$D$12),4,0))))</f>
        <v>1</v>
      </c>
      <c r="D131" s="14">
        <f ca="1">D130+$F$9</f>
        <v>1.3531321839080472</v>
      </c>
      <c r="E131" s="14">
        <f ca="1">IF(AND(B131&gt;=$D$8,B131&lt;$D$9),$F$9,IF(AND(B131&gt;=$D$9,B131&lt;$D$10),$F$10,IF(AND(B131&gt;=$D$10,B131&lt;$D$11),$F$11,IF(AND(B131&gt;=$D$11,B131&lt;=$D$12),$F$12,0))))</f>
        <v>1.0028735632183908E-2</v>
      </c>
      <c r="F131" s="14">
        <f t="shared" ca="1" si="3"/>
        <v>1.3531321839080472</v>
      </c>
      <c r="G131" s="14">
        <f ca="1">IF(AND(RAND()&gt;0.95,C131=1),RAND()*10,0)</f>
        <v>0</v>
      </c>
      <c r="H131" s="14">
        <f ca="1">IF(AND(RAND()&gt;0.95,C131=2),RAND()*((-5)-(-7)+(-7)),0)</f>
        <v>0</v>
      </c>
      <c r="I131" s="14">
        <f ca="1">IF(AND(RAND()&gt;0.95,C131=4),RAND()*5,0)</f>
        <v>0</v>
      </c>
      <c r="J131" s="14">
        <f t="shared" ca="1" si="2"/>
        <v>0</v>
      </c>
      <c r="K131" s="14">
        <f ca="1">IF(J131=0,F131,F131+J131)</f>
        <v>1.3531321839080472</v>
      </c>
      <c r="AG131" s="2"/>
      <c r="AJ131" s="2"/>
      <c r="AN131" s="2"/>
      <c r="AQ131" s="2"/>
    </row>
    <row r="132" spans="2:43" x14ac:dyDescent="0.15">
      <c r="B132" s="14">
        <v>111</v>
      </c>
      <c r="C132" s="14">
        <f ca="1">IF(AND(B132&gt;=$D$8,B132&lt;$D$9),1,IF(AND(B132&gt;=$D$9,B132&lt;$D$10),2,IF(AND(B132&gt;=$D$10,B132&lt;$D$11),3,IF(AND(B132&gt;=$D$11,B132&lt;=$D$12),4,0))))</f>
        <v>1</v>
      </c>
      <c r="D132" s="14">
        <f ca="1">D131+$F$9</f>
        <v>1.3631609195402312</v>
      </c>
      <c r="E132" s="14">
        <f ca="1">IF(AND(B132&gt;=$D$8,B132&lt;$D$9),$F$9,IF(AND(B132&gt;=$D$9,B132&lt;$D$10),$F$10,IF(AND(B132&gt;=$D$10,B132&lt;$D$11),$F$11,IF(AND(B132&gt;=$D$11,B132&lt;=$D$12),$F$12,0))))</f>
        <v>1.0028735632183908E-2</v>
      </c>
      <c r="F132" s="14">
        <f t="shared" ca="1" si="3"/>
        <v>1.3631609195402312</v>
      </c>
      <c r="G132" s="14">
        <f ca="1">IF(AND(RAND()&gt;0.95,C132=1),RAND()*10,0)</f>
        <v>0</v>
      </c>
      <c r="H132" s="14">
        <f ca="1">IF(AND(RAND()&gt;0.95,C132=2),RAND()*((-5)-(-7)+(-7)),0)</f>
        <v>0</v>
      </c>
      <c r="I132" s="14">
        <f ca="1">IF(AND(RAND()&gt;0.95,C132=4),RAND()*5,0)</f>
        <v>0</v>
      </c>
      <c r="J132" s="14">
        <f t="shared" ca="1" si="2"/>
        <v>0</v>
      </c>
      <c r="K132" s="14">
        <f ca="1">IF(J132=0,F132,F132+J132)</f>
        <v>1.3631609195402312</v>
      </c>
      <c r="AG132" s="2"/>
      <c r="AJ132" s="2"/>
      <c r="AN132" s="2"/>
      <c r="AQ132" s="2"/>
    </row>
    <row r="133" spans="2:43" x14ac:dyDescent="0.15">
      <c r="B133" s="14">
        <v>112</v>
      </c>
      <c r="C133" s="14">
        <f ca="1">IF(AND(B133&gt;=$D$8,B133&lt;$D$9),1,IF(AND(B133&gt;=$D$9,B133&lt;$D$10),2,IF(AND(B133&gt;=$D$10,B133&lt;$D$11),3,IF(AND(B133&gt;=$D$11,B133&lt;=$D$12),4,0))))</f>
        <v>1</v>
      </c>
      <c r="D133" s="14">
        <f ca="1">D132+$F$9</f>
        <v>1.3731896551724152</v>
      </c>
      <c r="E133" s="14">
        <f ca="1">IF(AND(B133&gt;=$D$8,B133&lt;$D$9),$F$9,IF(AND(B133&gt;=$D$9,B133&lt;$D$10),$F$10,IF(AND(B133&gt;=$D$10,B133&lt;$D$11),$F$11,IF(AND(B133&gt;=$D$11,B133&lt;=$D$12),$F$12,0))))</f>
        <v>1.0028735632183908E-2</v>
      </c>
      <c r="F133" s="14">
        <f t="shared" ca="1" si="3"/>
        <v>1.3731896551724152</v>
      </c>
      <c r="G133" s="14">
        <f ca="1">IF(AND(RAND()&gt;0.95,C133=1),RAND()*10,0)</f>
        <v>0</v>
      </c>
      <c r="H133" s="14">
        <f ca="1">IF(AND(RAND()&gt;0.95,C133=2),RAND()*((-5)-(-7)+(-7)),0)</f>
        <v>0</v>
      </c>
      <c r="I133" s="14">
        <f ca="1">IF(AND(RAND()&gt;0.95,C133=4),RAND()*5,0)</f>
        <v>0</v>
      </c>
      <c r="J133" s="14">
        <f t="shared" ca="1" si="2"/>
        <v>0</v>
      </c>
      <c r="K133" s="14">
        <f ca="1">IF(J133=0,F133,F133+J133)</f>
        <v>1.3731896551724152</v>
      </c>
      <c r="AG133" s="2"/>
      <c r="AJ133" s="2"/>
      <c r="AN133" s="2"/>
      <c r="AQ133" s="2"/>
    </row>
    <row r="134" spans="2:43" x14ac:dyDescent="0.15">
      <c r="B134" s="14">
        <v>113</v>
      </c>
      <c r="C134" s="14">
        <f ca="1">IF(AND(B134&gt;=$D$8,B134&lt;$D$9),1,IF(AND(B134&gt;=$D$9,B134&lt;$D$10),2,IF(AND(B134&gt;=$D$10,B134&lt;$D$11),3,IF(AND(B134&gt;=$D$11,B134&lt;=$D$12),4,0))))</f>
        <v>1</v>
      </c>
      <c r="D134" s="14">
        <f ca="1">D133+$F$9</f>
        <v>1.3832183908045992</v>
      </c>
      <c r="E134" s="14">
        <f ca="1">IF(AND(B134&gt;=$D$8,B134&lt;$D$9),$F$9,IF(AND(B134&gt;=$D$9,B134&lt;$D$10),$F$10,IF(AND(B134&gt;=$D$10,B134&lt;$D$11),$F$11,IF(AND(B134&gt;=$D$11,B134&lt;=$D$12),$F$12,0))))</f>
        <v>1.0028735632183908E-2</v>
      </c>
      <c r="F134" s="14">
        <f t="shared" ca="1" si="3"/>
        <v>1.3832183908045992</v>
      </c>
      <c r="G134" s="14">
        <f ca="1">IF(AND(RAND()&gt;0.95,C134=1),RAND()*10,0)</f>
        <v>0</v>
      </c>
      <c r="H134" s="14">
        <f ca="1">IF(AND(RAND()&gt;0.95,C134=2),RAND()*((-5)-(-7)+(-7)),0)</f>
        <v>0</v>
      </c>
      <c r="I134" s="14">
        <f ca="1">IF(AND(RAND()&gt;0.95,C134=4),RAND()*5,0)</f>
        <v>0</v>
      </c>
      <c r="J134" s="14">
        <f t="shared" ca="1" si="2"/>
        <v>0</v>
      </c>
      <c r="K134" s="14">
        <f ca="1">IF(J134=0,F134,F134+J134)</f>
        <v>1.3832183908045992</v>
      </c>
      <c r="AG134" s="2"/>
      <c r="AJ134" s="2"/>
      <c r="AN134" s="2"/>
      <c r="AQ134" s="2"/>
    </row>
    <row r="135" spans="2:43" x14ac:dyDescent="0.15">
      <c r="B135" s="14">
        <v>114</v>
      </c>
      <c r="C135" s="14">
        <f ca="1">IF(AND(B135&gt;=$D$8,B135&lt;$D$9),1,IF(AND(B135&gt;=$D$9,B135&lt;$D$10),2,IF(AND(B135&gt;=$D$10,B135&lt;$D$11),3,IF(AND(B135&gt;=$D$11,B135&lt;=$D$12),4,0))))</f>
        <v>1</v>
      </c>
      <c r="D135" s="14">
        <f ca="1">D134+$F$9</f>
        <v>1.3932471264367832</v>
      </c>
      <c r="E135" s="14">
        <f ca="1">IF(AND(B135&gt;=$D$8,B135&lt;$D$9),$F$9,IF(AND(B135&gt;=$D$9,B135&lt;$D$10),$F$10,IF(AND(B135&gt;=$D$10,B135&lt;$D$11),$F$11,IF(AND(B135&gt;=$D$11,B135&lt;=$D$12),$F$12,0))))</f>
        <v>1.0028735632183908E-2</v>
      </c>
      <c r="F135" s="14">
        <f t="shared" ca="1" si="3"/>
        <v>1.3932471264367832</v>
      </c>
      <c r="G135" s="14">
        <f ca="1">IF(AND(RAND()&gt;0.95,C135=1),RAND()*10,0)</f>
        <v>0</v>
      </c>
      <c r="H135" s="14">
        <f ca="1">IF(AND(RAND()&gt;0.95,C135=2),RAND()*((-5)-(-7)+(-7)),0)</f>
        <v>0</v>
      </c>
      <c r="I135" s="14">
        <f ca="1">IF(AND(RAND()&gt;0.95,C135=4),RAND()*5,0)</f>
        <v>0</v>
      </c>
      <c r="J135" s="14">
        <f t="shared" ca="1" si="2"/>
        <v>0</v>
      </c>
      <c r="K135" s="14">
        <f ca="1">IF(J135=0,F135,F135+J135)</f>
        <v>1.3932471264367832</v>
      </c>
      <c r="AG135" s="2"/>
      <c r="AJ135" s="2"/>
      <c r="AN135" s="2"/>
      <c r="AQ135" s="2"/>
    </row>
    <row r="136" spans="2:43" x14ac:dyDescent="0.15">
      <c r="B136" s="14">
        <v>115</v>
      </c>
      <c r="C136" s="14">
        <f ca="1">IF(AND(B136&gt;=$D$8,B136&lt;$D$9),1,IF(AND(B136&gt;=$D$9,B136&lt;$D$10),2,IF(AND(B136&gt;=$D$10,B136&lt;$D$11),3,IF(AND(B136&gt;=$D$11,B136&lt;=$D$12),4,0))))</f>
        <v>1</v>
      </c>
      <c r="D136" s="14">
        <f ca="1">D135+$F$9</f>
        <v>1.4032758620689672</v>
      </c>
      <c r="E136" s="14">
        <f ca="1">IF(AND(B136&gt;=$D$8,B136&lt;$D$9),$F$9,IF(AND(B136&gt;=$D$9,B136&lt;$D$10),$F$10,IF(AND(B136&gt;=$D$10,B136&lt;$D$11),$F$11,IF(AND(B136&gt;=$D$11,B136&lt;=$D$12),$F$12,0))))</f>
        <v>1.0028735632183908E-2</v>
      </c>
      <c r="F136" s="14">
        <f t="shared" ca="1" si="3"/>
        <v>1.4032758620689672</v>
      </c>
      <c r="G136" s="14">
        <f ca="1">IF(AND(RAND()&gt;0.95,C136=1),RAND()*10,0)</f>
        <v>0</v>
      </c>
      <c r="H136" s="14">
        <f ca="1">IF(AND(RAND()&gt;0.95,C136=2),RAND()*((-5)-(-7)+(-7)),0)</f>
        <v>0</v>
      </c>
      <c r="I136" s="14">
        <f ca="1">IF(AND(RAND()&gt;0.95,C136=4),RAND()*5,0)</f>
        <v>0</v>
      </c>
      <c r="J136" s="14">
        <f t="shared" ca="1" si="2"/>
        <v>0</v>
      </c>
      <c r="K136" s="14">
        <f ca="1">IF(J136=0,F136,F136+J136)</f>
        <v>1.4032758620689672</v>
      </c>
      <c r="AG136" s="2"/>
      <c r="AJ136" s="2"/>
      <c r="AN136" s="2"/>
      <c r="AQ136" s="2"/>
    </row>
    <row r="137" spans="2:43" x14ac:dyDescent="0.15">
      <c r="B137" s="14">
        <v>116</v>
      </c>
      <c r="C137" s="14">
        <f ca="1">IF(AND(B137&gt;=$D$8,B137&lt;$D$9),1,IF(AND(B137&gt;=$D$9,B137&lt;$D$10),2,IF(AND(B137&gt;=$D$10,B137&lt;$D$11),3,IF(AND(B137&gt;=$D$11,B137&lt;=$D$12),4,0))))</f>
        <v>1</v>
      </c>
      <c r="D137" s="14">
        <f ca="1">D136+$F$9</f>
        <v>1.4133045977011511</v>
      </c>
      <c r="E137" s="14">
        <f ca="1">IF(AND(B137&gt;=$D$8,B137&lt;$D$9),$F$9,IF(AND(B137&gt;=$D$9,B137&lt;$D$10),$F$10,IF(AND(B137&gt;=$D$10,B137&lt;$D$11),$F$11,IF(AND(B137&gt;=$D$11,B137&lt;=$D$12),$F$12,0))))</f>
        <v>1.0028735632183908E-2</v>
      </c>
      <c r="F137" s="14">
        <f t="shared" ca="1" si="3"/>
        <v>1.4133045977011511</v>
      </c>
      <c r="G137" s="14">
        <f ca="1">IF(AND(RAND()&gt;0.95,C137=1),RAND()*10,0)</f>
        <v>0</v>
      </c>
      <c r="H137" s="14">
        <f ca="1">IF(AND(RAND()&gt;0.95,C137=2),RAND()*((-5)-(-7)+(-7)),0)</f>
        <v>0</v>
      </c>
      <c r="I137" s="14">
        <f ca="1">IF(AND(RAND()&gt;0.95,C137=4),RAND()*5,0)</f>
        <v>0</v>
      </c>
      <c r="J137" s="14">
        <f t="shared" ca="1" si="2"/>
        <v>0</v>
      </c>
      <c r="K137" s="14">
        <f ca="1">IF(J137=0,F137,F137+J137)</f>
        <v>1.4133045977011511</v>
      </c>
      <c r="AG137" s="2"/>
      <c r="AJ137" s="2"/>
      <c r="AN137" s="2"/>
      <c r="AQ137" s="2"/>
    </row>
    <row r="138" spans="2:43" x14ac:dyDescent="0.15">
      <c r="B138" s="14">
        <v>117</v>
      </c>
      <c r="C138" s="14">
        <f ca="1">IF(AND(B138&gt;=$D$8,B138&lt;$D$9),1,IF(AND(B138&gt;=$D$9,B138&lt;$D$10),2,IF(AND(B138&gt;=$D$10,B138&lt;$D$11),3,IF(AND(B138&gt;=$D$11,B138&lt;=$D$12),4,0))))</f>
        <v>1</v>
      </c>
      <c r="D138" s="14">
        <f ca="1">D137+$F$9</f>
        <v>1.4233333333333351</v>
      </c>
      <c r="E138" s="14">
        <f ca="1">IF(AND(B138&gt;=$D$8,B138&lt;$D$9),$F$9,IF(AND(B138&gt;=$D$9,B138&lt;$D$10),$F$10,IF(AND(B138&gt;=$D$10,B138&lt;$D$11),$F$11,IF(AND(B138&gt;=$D$11,B138&lt;=$D$12),$F$12,0))))</f>
        <v>1.0028735632183908E-2</v>
      </c>
      <c r="F138" s="14">
        <f t="shared" ca="1" si="3"/>
        <v>1.4233333333333351</v>
      </c>
      <c r="G138" s="14">
        <f ca="1">IF(AND(RAND()&gt;0.95,C138=1),RAND()*10,0)</f>
        <v>0</v>
      </c>
      <c r="H138" s="14">
        <f ca="1">IF(AND(RAND()&gt;0.95,C138=2),RAND()*((-5)-(-7)+(-7)),0)</f>
        <v>0</v>
      </c>
      <c r="I138" s="14">
        <f ca="1">IF(AND(RAND()&gt;0.95,C138=4),RAND()*5,0)</f>
        <v>0</v>
      </c>
      <c r="J138" s="14">
        <f t="shared" ca="1" si="2"/>
        <v>0</v>
      </c>
      <c r="K138" s="14">
        <f ca="1">IF(J138=0,F138,F138+J138)</f>
        <v>1.4233333333333351</v>
      </c>
      <c r="AG138" s="2"/>
      <c r="AJ138" s="2"/>
      <c r="AN138" s="2"/>
      <c r="AQ138" s="2"/>
    </row>
    <row r="139" spans="2:43" x14ac:dyDescent="0.15">
      <c r="B139" s="14">
        <v>118</v>
      </c>
      <c r="C139" s="14">
        <f ca="1">IF(AND(B139&gt;=$D$8,B139&lt;$D$9),1,IF(AND(B139&gt;=$D$9,B139&lt;$D$10),2,IF(AND(B139&gt;=$D$10,B139&lt;$D$11),3,IF(AND(B139&gt;=$D$11,B139&lt;=$D$12),4,0))))</f>
        <v>1</v>
      </c>
      <c r="D139" s="14">
        <f ca="1">D138+$F$9</f>
        <v>1.4333620689655191</v>
      </c>
      <c r="E139" s="14">
        <f ca="1">IF(AND(B139&gt;=$D$8,B139&lt;$D$9),$F$9,IF(AND(B139&gt;=$D$9,B139&lt;$D$10),$F$10,IF(AND(B139&gt;=$D$10,B139&lt;$D$11),$F$11,IF(AND(B139&gt;=$D$11,B139&lt;=$D$12),$F$12,0))))</f>
        <v>1.0028735632183908E-2</v>
      </c>
      <c r="F139" s="14">
        <f t="shared" ca="1" si="3"/>
        <v>1.4333620689655191</v>
      </c>
      <c r="G139" s="14">
        <f ca="1">IF(AND(RAND()&gt;0.95,C139=1),RAND()*10,0)</f>
        <v>0</v>
      </c>
      <c r="H139" s="14">
        <f ca="1">IF(AND(RAND()&gt;0.95,C139=2),RAND()*((-5)-(-7)+(-7)),0)</f>
        <v>0</v>
      </c>
      <c r="I139" s="14">
        <f ca="1">IF(AND(RAND()&gt;0.95,C139=4),RAND()*5,0)</f>
        <v>0</v>
      </c>
      <c r="J139" s="14">
        <f t="shared" ca="1" si="2"/>
        <v>0</v>
      </c>
      <c r="K139" s="14">
        <f ca="1">IF(J139=0,F139,F139+J139)</f>
        <v>1.4333620689655191</v>
      </c>
      <c r="AG139" s="2"/>
      <c r="AJ139" s="2"/>
      <c r="AN139" s="2"/>
      <c r="AQ139" s="2"/>
    </row>
    <row r="140" spans="2:43" x14ac:dyDescent="0.15">
      <c r="B140" s="14">
        <v>119</v>
      </c>
      <c r="C140" s="14">
        <f ca="1">IF(AND(B140&gt;=$D$8,B140&lt;$D$9),1,IF(AND(B140&gt;=$D$9,B140&lt;$D$10),2,IF(AND(B140&gt;=$D$10,B140&lt;$D$11),3,IF(AND(B140&gt;=$D$11,B140&lt;=$D$12),4,0))))</f>
        <v>1</v>
      </c>
      <c r="D140" s="14">
        <f ca="1">D139+$F$9</f>
        <v>1.4433908045977031</v>
      </c>
      <c r="E140" s="14">
        <f ca="1">IF(AND(B140&gt;=$D$8,B140&lt;$D$9),$F$9,IF(AND(B140&gt;=$D$9,B140&lt;$D$10),$F$10,IF(AND(B140&gt;=$D$10,B140&lt;$D$11),$F$11,IF(AND(B140&gt;=$D$11,B140&lt;=$D$12),$F$12,0))))</f>
        <v>1.0028735632183908E-2</v>
      </c>
      <c r="F140" s="14">
        <f t="shared" ca="1" si="3"/>
        <v>1.4433908045977031</v>
      </c>
      <c r="G140" s="14">
        <f ca="1">IF(AND(RAND()&gt;0.95,C140=1),RAND()*10,0)</f>
        <v>0</v>
      </c>
      <c r="H140" s="14">
        <f ca="1">IF(AND(RAND()&gt;0.95,C140=2),RAND()*((-5)-(-7)+(-7)),0)</f>
        <v>0</v>
      </c>
      <c r="I140" s="14">
        <f ca="1">IF(AND(RAND()&gt;0.95,C140=4),RAND()*5,0)</f>
        <v>0</v>
      </c>
      <c r="J140" s="14">
        <f t="shared" ca="1" si="2"/>
        <v>0</v>
      </c>
      <c r="K140" s="14">
        <f ca="1">IF(J140=0,F140,F140+J140)</f>
        <v>1.4433908045977031</v>
      </c>
      <c r="AG140" s="2"/>
      <c r="AJ140" s="2"/>
      <c r="AN140" s="2"/>
      <c r="AQ140" s="2"/>
    </row>
    <row r="141" spans="2:43" x14ac:dyDescent="0.15">
      <c r="B141" s="14">
        <v>120</v>
      </c>
      <c r="C141" s="14">
        <f ca="1">IF(AND(B141&gt;=$D$8,B141&lt;$D$9),1,IF(AND(B141&gt;=$D$9,B141&lt;$D$10),2,IF(AND(B141&gt;=$D$10,B141&lt;$D$11),3,IF(AND(B141&gt;=$D$11,B141&lt;=$D$12),4,0))))</f>
        <v>1</v>
      </c>
      <c r="D141" s="14">
        <f ca="1">D140+$F$9</f>
        <v>1.4534195402298871</v>
      </c>
      <c r="E141" s="14">
        <f ca="1">IF(AND(B141&gt;=$D$8,B141&lt;$D$9),$F$9,IF(AND(B141&gt;=$D$9,B141&lt;$D$10),$F$10,IF(AND(B141&gt;=$D$10,B141&lt;$D$11),$F$11,IF(AND(B141&gt;=$D$11,B141&lt;=$D$12),$F$12,0))))</f>
        <v>1.0028735632183908E-2</v>
      </c>
      <c r="F141" s="14">
        <f t="shared" ca="1" si="3"/>
        <v>1.4534195402298871</v>
      </c>
      <c r="G141" s="14">
        <f ca="1">IF(AND(RAND()&gt;0.95,C141=1),RAND()*10,0)</f>
        <v>0</v>
      </c>
      <c r="H141" s="14">
        <f ca="1">IF(AND(RAND()&gt;0.95,C141=2),RAND()*((-5)-(-7)+(-7)),0)</f>
        <v>0</v>
      </c>
      <c r="I141" s="14">
        <f ca="1">IF(AND(RAND()&gt;0.95,C141=4),RAND()*5,0)</f>
        <v>0</v>
      </c>
      <c r="J141" s="14">
        <f t="shared" ca="1" si="2"/>
        <v>0</v>
      </c>
      <c r="K141" s="14">
        <f ca="1">IF(J141=0,F141,F141+J141)</f>
        <v>1.4534195402298871</v>
      </c>
      <c r="AG141" s="2"/>
      <c r="AJ141" s="2"/>
      <c r="AN141" s="2"/>
      <c r="AQ141" s="2"/>
    </row>
    <row r="142" spans="2:43" x14ac:dyDescent="0.15">
      <c r="B142" s="14">
        <v>121</v>
      </c>
      <c r="C142" s="14">
        <f ca="1">IF(AND(B142&gt;=$D$8,B142&lt;$D$9),1,IF(AND(B142&gt;=$D$9,B142&lt;$D$10),2,IF(AND(B142&gt;=$D$10,B142&lt;$D$11),3,IF(AND(B142&gt;=$D$11,B142&lt;=$D$12),4,0))))</f>
        <v>1</v>
      </c>
      <c r="D142" s="14">
        <f ca="1">D141+$F$9</f>
        <v>1.463448275862071</v>
      </c>
      <c r="E142" s="14">
        <f ca="1">IF(AND(B142&gt;=$D$8,B142&lt;$D$9),$F$9,IF(AND(B142&gt;=$D$9,B142&lt;$D$10),$F$10,IF(AND(B142&gt;=$D$10,B142&lt;$D$11),$F$11,IF(AND(B142&gt;=$D$11,B142&lt;=$D$12),$F$12,0))))</f>
        <v>1.0028735632183908E-2</v>
      </c>
      <c r="F142" s="14">
        <f t="shared" ca="1" si="3"/>
        <v>1.463448275862071</v>
      </c>
      <c r="G142" s="14">
        <f ca="1">IF(AND(RAND()&gt;0.95,C142=1),RAND()*10,0)</f>
        <v>0</v>
      </c>
      <c r="H142" s="14">
        <f ca="1">IF(AND(RAND()&gt;0.95,C142=2),RAND()*((-5)-(-7)+(-7)),0)</f>
        <v>0</v>
      </c>
      <c r="I142" s="14">
        <f ca="1">IF(AND(RAND()&gt;0.95,C142=4),RAND()*5,0)</f>
        <v>0</v>
      </c>
      <c r="J142" s="14">
        <f t="shared" ca="1" si="2"/>
        <v>0</v>
      </c>
      <c r="K142" s="14">
        <f ca="1">IF(J142=0,F142,F142+J142)</f>
        <v>1.463448275862071</v>
      </c>
      <c r="AG142" s="2"/>
      <c r="AJ142" s="2"/>
      <c r="AN142" s="2"/>
      <c r="AQ142" s="2"/>
    </row>
    <row r="143" spans="2:43" x14ac:dyDescent="0.15">
      <c r="B143" s="14">
        <v>122</v>
      </c>
      <c r="C143" s="14">
        <f ca="1">IF(AND(B143&gt;=$D$8,B143&lt;$D$9),1,IF(AND(B143&gt;=$D$9,B143&lt;$D$10),2,IF(AND(B143&gt;=$D$10,B143&lt;$D$11),3,IF(AND(B143&gt;=$D$11,B143&lt;=$D$12),4,0))))</f>
        <v>1</v>
      </c>
      <c r="D143" s="14">
        <f ca="1">D142+$F$9</f>
        <v>1.473477011494255</v>
      </c>
      <c r="E143" s="14">
        <f ca="1">IF(AND(B143&gt;=$D$8,B143&lt;$D$9),$F$9,IF(AND(B143&gt;=$D$9,B143&lt;$D$10),$F$10,IF(AND(B143&gt;=$D$10,B143&lt;$D$11),$F$11,IF(AND(B143&gt;=$D$11,B143&lt;=$D$12),$F$12,0))))</f>
        <v>1.0028735632183908E-2</v>
      </c>
      <c r="F143" s="14">
        <f t="shared" ca="1" si="3"/>
        <v>1.473477011494255</v>
      </c>
      <c r="G143" s="14">
        <f ca="1">IF(AND(RAND()&gt;0.95,C143=1),RAND()*10,0)</f>
        <v>0</v>
      </c>
      <c r="H143" s="14">
        <f ca="1">IF(AND(RAND()&gt;0.95,C143=2),RAND()*((-5)-(-7)+(-7)),0)</f>
        <v>0</v>
      </c>
      <c r="I143" s="14">
        <f ca="1">IF(AND(RAND()&gt;0.95,C143=4),RAND()*5,0)</f>
        <v>0</v>
      </c>
      <c r="J143" s="14">
        <f t="shared" ca="1" si="2"/>
        <v>0</v>
      </c>
      <c r="K143" s="14">
        <f ca="1">IF(J143=0,F143,F143+J143)</f>
        <v>1.473477011494255</v>
      </c>
      <c r="AG143" s="2"/>
      <c r="AJ143" s="2"/>
      <c r="AN143" s="2"/>
      <c r="AQ143" s="2"/>
    </row>
    <row r="144" spans="2:43" x14ac:dyDescent="0.15">
      <c r="B144" s="14">
        <v>123</v>
      </c>
      <c r="C144" s="14">
        <f ca="1">IF(AND(B144&gt;=$D$8,B144&lt;$D$9),1,IF(AND(B144&gt;=$D$9,B144&lt;$D$10),2,IF(AND(B144&gt;=$D$10,B144&lt;$D$11),3,IF(AND(B144&gt;=$D$11,B144&lt;=$D$12),4,0))))</f>
        <v>1</v>
      </c>
      <c r="D144" s="14">
        <f ca="1">D143+$F$9</f>
        <v>1.483505747126439</v>
      </c>
      <c r="E144" s="14">
        <f ca="1">IF(AND(B144&gt;=$D$8,B144&lt;$D$9),$F$9,IF(AND(B144&gt;=$D$9,B144&lt;$D$10),$F$10,IF(AND(B144&gt;=$D$10,B144&lt;$D$11),$F$11,IF(AND(B144&gt;=$D$11,B144&lt;=$D$12),$F$12,0))))</f>
        <v>1.0028735632183908E-2</v>
      </c>
      <c r="F144" s="14">
        <f t="shared" ca="1" si="3"/>
        <v>1.483505747126439</v>
      </c>
      <c r="G144" s="14">
        <f ca="1">IF(AND(RAND()&gt;0.95,C144=1),RAND()*10,0)</f>
        <v>0</v>
      </c>
      <c r="H144" s="14">
        <f ca="1">IF(AND(RAND()&gt;0.95,C144=2),RAND()*((-5)-(-7)+(-7)),0)</f>
        <v>0</v>
      </c>
      <c r="I144" s="14">
        <f ca="1">IF(AND(RAND()&gt;0.95,C144=4),RAND()*5,0)</f>
        <v>0</v>
      </c>
      <c r="J144" s="14">
        <f t="shared" ca="1" si="2"/>
        <v>0</v>
      </c>
      <c r="K144" s="14">
        <f ca="1">IF(J144=0,F144,F144+J144)</f>
        <v>1.483505747126439</v>
      </c>
      <c r="AG144" s="2"/>
      <c r="AJ144" s="2"/>
      <c r="AN144" s="2"/>
      <c r="AQ144" s="2"/>
    </row>
    <row r="145" spans="2:43" x14ac:dyDescent="0.15">
      <c r="B145" s="14">
        <v>124</v>
      </c>
      <c r="C145" s="14">
        <f ca="1">IF(AND(B145&gt;=$D$8,B145&lt;$D$9),1,IF(AND(B145&gt;=$D$9,B145&lt;$D$10),2,IF(AND(B145&gt;=$D$10,B145&lt;$D$11),3,IF(AND(B145&gt;=$D$11,B145&lt;=$D$12),4,0))))</f>
        <v>1</v>
      </c>
      <c r="D145" s="14">
        <f ca="1">D144+$F$9</f>
        <v>1.493534482758623</v>
      </c>
      <c r="E145" s="14">
        <f ca="1">IF(AND(B145&gt;=$D$8,B145&lt;$D$9),$F$9,IF(AND(B145&gt;=$D$9,B145&lt;$D$10),$F$10,IF(AND(B145&gt;=$D$10,B145&lt;$D$11),$F$11,IF(AND(B145&gt;=$D$11,B145&lt;=$D$12),$F$12,0))))</f>
        <v>1.0028735632183908E-2</v>
      </c>
      <c r="F145" s="14">
        <f t="shared" ca="1" si="3"/>
        <v>1.493534482758623</v>
      </c>
      <c r="G145" s="14">
        <f ca="1">IF(AND(RAND()&gt;0.95,C145=1),RAND()*10,0)</f>
        <v>0</v>
      </c>
      <c r="H145" s="14">
        <f ca="1">IF(AND(RAND()&gt;0.95,C145=2),RAND()*((-5)-(-7)+(-7)),0)</f>
        <v>0</v>
      </c>
      <c r="I145" s="14">
        <f ca="1">IF(AND(RAND()&gt;0.95,C145=4),RAND()*5,0)</f>
        <v>0</v>
      </c>
      <c r="J145" s="14">
        <f t="shared" ca="1" si="2"/>
        <v>0</v>
      </c>
      <c r="K145" s="14">
        <f ca="1">IF(J145=0,F145,F145+J145)</f>
        <v>1.493534482758623</v>
      </c>
      <c r="AG145" s="2"/>
      <c r="AJ145" s="2"/>
      <c r="AN145" s="2"/>
      <c r="AQ145" s="2"/>
    </row>
    <row r="146" spans="2:43" x14ac:dyDescent="0.15">
      <c r="B146" s="14">
        <v>125</v>
      </c>
      <c r="C146" s="14">
        <f ca="1">IF(AND(B146&gt;=$D$8,B146&lt;$D$9),1,IF(AND(B146&gt;=$D$9,B146&lt;$D$10),2,IF(AND(B146&gt;=$D$10,B146&lt;$D$11),3,IF(AND(B146&gt;=$D$11,B146&lt;=$D$12),4,0))))</f>
        <v>1</v>
      </c>
      <c r="D146" s="14">
        <f ca="1">D145+$F$9</f>
        <v>1.503563218390807</v>
      </c>
      <c r="E146" s="14">
        <f ca="1">IF(AND(B146&gt;=$D$8,B146&lt;$D$9),$F$9,IF(AND(B146&gt;=$D$9,B146&lt;$D$10),$F$10,IF(AND(B146&gt;=$D$10,B146&lt;$D$11),$F$11,IF(AND(B146&gt;=$D$11,B146&lt;=$D$12),$F$12,0))))</f>
        <v>1.0028735632183908E-2</v>
      </c>
      <c r="F146" s="14">
        <f t="shared" ca="1" si="3"/>
        <v>1.503563218390807</v>
      </c>
      <c r="G146" s="14">
        <f ca="1">IF(AND(RAND()&gt;0.95,C146=1),RAND()*10,0)</f>
        <v>0</v>
      </c>
      <c r="H146" s="14">
        <f ca="1">IF(AND(RAND()&gt;0.95,C146=2),RAND()*((-5)-(-7)+(-7)),0)</f>
        <v>0</v>
      </c>
      <c r="I146" s="14">
        <f ca="1">IF(AND(RAND()&gt;0.95,C146=4),RAND()*5,0)</f>
        <v>0</v>
      </c>
      <c r="J146" s="14">
        <f t="shared" ca="1" si="2"/>
        <v>0</v>
      </c>
      <c r="K146" s="14">
        <f ca="1">IF(J146=0,F146,F146+J146)</f>
        <v>1.503563218390807</v>
      </c>
      <c r="AG146" s="2"/>
      <c r="AJ146" s="2"/>
      <c r="AN146" s="2"/>
      <c r="AQ146" s="2"/>
    </row>
    <row r="147" spans="2:43" x14ac:dyDescent="0.15">
      <c r="B147" s="14">
        <v>126</v>
      </c>
      <c r="C147" s="14">
        <f ca="1">IF(AND(B147&gt;=$D$8,B147&lt;$D$9),1,IF(AND(B147&gt;=$D$9,B147&lt;$D$10),2,IF(AND(B147&gt;=$D$10,B147&lt;$D$11),3,IF(AND(B147&gt;=$D$11,B147&lt;=$D$12),4,0))))</f>
        <v>1</v>
      </c>
      <c r="D147" s="14">
        <f ca="1">D146+$F$9</f>
        <v>1.513591954022991</v>
      </c>
      <c r="E147" s="14">
        <f ca="1">IF(AND(B147&gt;=$D$8,B147&lt;$D$9),$F$9,IF(AND(B147&gt;=$D$9,B147&lt;$D$10),$F$10,IF(AND(B147&gt;=$D$10,B147&lt;$D$11),$F$11,IF(AND(B147&gt;=$D$11,B147&lt;=$D$12),$F$12,0))))</f>
        <v>1.0028735632183908E-2</v>
      </c>
      <c r="F147" s="14">
        <f t="shared" ca="1" si="3"/>
        <v>1.513591954022991</v>
      </c>
      <c r="G147" s="14">
        <f ca="1">IF(AND(RAND()&gt;0.95,C147=1),RAND()*10,0)</f>
        <v>0</v>
      </c>
      <c r="H147" s="14">
        <f ca="1">IF(AND(RAND()&gt;0.95,C147=2),RAND()*((-5)-(-7)+(-7)),0)</f>
        <v>0</v>
      </c>
      <c r="I147" s="14">
        <f ca="1">IF(AND(RAND()&gt;0.95,C147=4),RAND()*5,0)</f>
        <v>0</v>
      </c>
      <c r="J147" s="14">
        <f t="shared" ca="1" si="2"/>
        <v>0</v>
      </c>
      <c r="K147" s="14">
        <f ca="1">IF(J147=0,F147,F147+J147)</f>
        <v>1.513591954022991</v>
      </c>
      <c r="AG147" s="2"/>
      <c r="AJ147" s="2"/>
      <c r="AN147" s="2"/>
      <c r="AQ147" s="2"/>
    </row>
    <row r="148" spans="2:43" x14ac:dyDescent="0.15">
      <c r="B148" s="14">
        <v>127</v>
      </c>
      <c r="C148" s="14">
        <f ca="1">IF(AND(B148&gt;=$D$8,B148&lt;$D$9),1,IF(AND(B148&gt;=$D$9,B148&lt;$D$10),2,IF(AND(B148&gt;=$D$10,B148&lt;$D$11),3,IF(AND(B148&gt;=$D$11,B148&lt;=$D$12),4,0))))</f>
        <v>1</v>
      </c>
      <c r="D148" s="14">
        <f ca="1">D147+$F$9</f>
        <v>1.5236206896551749</v>
      </c>
      <c r="E148" s="14">
        <f ca="1">IF(AND(B148&gt;=$D$8,B148&lt;$D$9),$F$9,IF(AND(B148&gt;=$D$9,B148&lt;$D$10),$F$10,IF(AND(B148&gt;=$D$10,B148&lt;$D$11),$F$11,IF(AND(B148&gt;=$D$11,B148&lt;=$D$12),$F$12,0))))</f>
        <v>1.0028735632183908E-2</v>
      </c>
      <c r="F148" s="14">
        <f t="shared" ca="1" si="3"/>
        <v>1.5236206896551749</v>
      </c>
      <c r="G148" s="14">
        <f ca="1">IF(AND(RAND()&gt;0.95,C148=1),RAND()*10,0)</f>
        <v>0</v>
      </c>
      <c r="H148" s="14">
        <f ca="1">IF(AND(RAND()&gt;0.95,C148=2),RAND()*((-5)-(-7)+(-7)),0)</f>
        <v>0</v>
      </c>
      <c r="I148" s="14">
        <f ca="1">IF(AND(RAND()&gt;0.95,C148=4),RAND()*5,0)</f>
        <v>0</v>
      </c>
      <c r="J148" s="14">
        <f t="shared" ca="1" si="2"/>
        <v>0</v>
      </c>
      <c r="K148" s="14">
        <f ca="1">IF(J148=0,F148,F148+J148)</f>
        <v>1.5236206896551749</v>
      </c>
      <c r="AG148" s="2"/>
      <c r="AJ148" s="2"/>
      <c r="AN148" s="2"/>
      <c r="AQ148" s="2"/>
    </row>
    <row r="149" spans="2:43" x14ac:dyDescent="0.15">
      <c r="B149" s="14">
        <v>128</v>
      </c>
      <c r="C149" s="14">
        <f ca="1">IF(AND(B149&gt;=$D$8,B149&lt;$D$9),1,IF(AND(B149&gt;=$D$9,B149&lt;$D$10),2,IF(AND(B149&gt;=$D$10,B149&lt;$D$11),3,IF(AND(B149&gt;=$D$11,B149&lt;=$D$12),4,0))))</f>
        <v>1</v>
      </c>
      <c r="D149" s="14">
        <f ca="1">D148+$F$9</f>
        <v>1.5336494252873589</v>
      </c>
      <c r="E149" s="14">
        <f ca="1">IF(AND(B149&gt;=$D$8,B149&lt;$D$9),$F$9,IF(AND(B149&gt;=$D$9,B149&lt;$D$10),$F$10,IF(AND(B149&gt;=$D$10,B149&lt;$D$11),$F$11,IF(AND(B149&gt;=$D$11,B149&lt;=$D$12),$F$12,0))))</f>
        <v>1.0028735632183908E-2</v>
      </c>
      <c r="F149" s="14">
        <f t="shared" ca="1" si="3"/>
        <v>1.5336494252873589</v>
      </c>
      <c r="G149" s="14">
        <f ca="1">IF(AND(RAND()&gt;0.95,C149=1),RAND()*10,0)</f>
        <v>0</v>
      </c>
      <c r="H149" s="14">
        <f ca="1">IF(AND(RAND()&gt;0.95,C149=2),RAND()*((-5)-(-7)+(-7)),0)</f>
        <v>0</v>
      </c>
      <c r="I149" s="14">
        <f ca="1">IF(AND(RAND()&gt;0.95,C149=4),RAND()*5,0)</f>
        <v>0</v>
      </c>
      <c r="J149" s="14">
        <f t="shared" ca="1" si="2"/>
        <v>0</v>
      </c>
      <c r="K149" s="14">
        <f ca="1">IF(J149=0,F149,F149+J149)</f>
        <v>1.5336494252873589</v>
      </c>
      <c r="AG149" s="2"/>
      <c r="AJ149" s="2"/>
      <c r="AN149" s="2"/>
      <c r="AQ149" s="2"/>
    </row>
    <row r="150" spans="2:43" x14ac:dyDescent="0.15">
      <c r="B150" s="14">
        <v>129</v>
      </c>
      <c r="C150" s="14">
        <f ca="1">IF(AND(B150&gt;=$D$8,B150&lt;$D$9),1,IF(AND(B150&gt;=$D$9,B150&lt;$D$10),2,IF(AND(B150&gt;=$D$10,B150&lt;$D$11),3,IF(AND(B150&gt;=$D$11,B150&lt;=$D$12),4,0))))</f>
        <v>1</v>
      </c>
      <c r="D150" s="14">
        <f ca="1">D149+$F$9</f>
        <v>1.5436781609195429</v>
      </c>
      <c r="E150" s="14">
        <f ca="1">IF(AND(B150&gt;=$D$8,B150&lt;$D$9),$F$9,IF(AND(B150&gt;=$D$9,B150&lt;$D$10),$F$10,IF(AND(B150&gt;=$D$10,B150&lt;$D$11),$F$11,IF(AND(B150&gt;=$D$11,B150&lt;=$D$12),$F$12,0))))</f>
        <v>1.0028735632183908E-2</v>
      </c>
      <c r="F150" s="14">
        <f t="shared" ca="1" si="3"/>
        <v>1.5436781609195429</v>
      </c>
      <c r="G150" s="14">
        <f ca="1">IF(AND(RAND()&gt;0.95,C150=1),RAND()*10,0)</f>
        <v>0</v>
      </c>
      <c r="H150" s="14">
        <f ca="1">IF(AND(RAND()&gt;0.95,C150=2),RAND()*((-5)-(-7)+(-7)),0)</f>
        <v>0</v>
      </c>
      <c r="I150" s="14">
        <f ca="1">IF(AND(RAND()&gt;0.95,C150=4),RAND()*5,0)</f>
        <v>0</v>
      </c>
      <c r="J150" s="14">
        <f t="shared" ca="1" si="2"/>
        <v>0</v>
      </c>
      <c r="K150" s="14">
        <f ca="1">IF(J150=0,F150,F150+J150)</f>
        <v>1.5436781609195429</v>
      </c>
      <c r="AG150" s="2"/>
      <c r="AJ150" s="2"/>
      <c r="AN150" s="2"/>
      <c r="AQ150" s="2"/>
    </row>
    <row r="151" spans="2:43" x14ac:dyDescent="0.15">
      <c r="B151" s="14">
        <v>130</v>
      </c>
      <c r="C151" s="14">
        <f ca="1">IF(AND(B151&gt;=$D$8,B151&lt;$D$9),1,IF(AND(B151&gt;=$D$9,B151&lt;$D$10),2,IF(AND(B151&gt;=$D$10,B151&lt;$D$11),3,IF(AND(B151&gt;=$D$11,B151&lt;=$D$12),4,0))))</f>
        <v>1</v>
      </c>
      <c r="D151" s="14">
        <f ca="1">D150+$F$9</f>
        <v>1.5537068965517269</v>
      </c>
      <c r="E151" s="14">
        <f ca="1">IF(AND(B151&gt;=$D$8,B151&lt;$D$9),$F$9,IF(AND(B151&gt;=$D$9,B151&lt;$D$10),$F$10,IF(AND(B151&gt;=$D$10,B151&lt;$D$11),$F$11,IF(AND(B151&gt;=$D$11,B151&lt;=$D$12),$F$12,0))))</f>
        <v>1.0028735632183908E-2</v>
      </c>
      <c r="F151" s="14">
        <f t="shared" ca="1" si="3"/>
        <v>1.5537068965517269</v>
      </c>
      <c r="G151" s="14">
        <f ca="1">IF(AND(RAND()&gt;0.95,C151=1),RAND()*10,0)</f>
        <v>0</v>
      </c>
      <c r="H151" s="14">
        <f ca="1">IF(AND(RAND()&gt;0.95,C151=2),RAND()*((-5)-(-7)+(-7)),0)</f>
        <v>0</v>
      </c>
      <c r="I151" s="14">
        <f ca="1">IF(AND(RAND()&gt;0.95,C151=4),RAND()*5,0)</f>
        <v>0</v>
      </c>
      <c r="J151" s="14">
        <f t="shared" ref="J151:J214" ca="1" si="4">SUM(G151:I151)</f>
        <v>0</v>
      </c>
      <c r="K151" s="14">
        <f ca="1">IF(J151=0,F151,F151+J151)</f>
        <v>1.5537068965517269</v>
      </c>
      <c r="AG151" s="2"/>
      <c r="AJ151" s="2"/>
      <c r="AN151" s="2"/>
      <c r="AQ151" s="2"/>
    </row>
    <row r="152" spans="2:43" x14ac:dyDescent="0.15">
      <c r="B152" s="14">
        <v>131</v>
      </c>
      <c r="C152" s="14">
        <f ca="1">IF(AND(B152&gt;=$D$8,B152&lt;$D$9),1,IF(AND(B152&gt;=$D$9,B152&lt;$D$10),2,IF(AND(B152&gt;=$D$10,B152&lt;$D$11),3,IF(AND(B152&gt;=$D$11,B152&lt;=$D$12),4,0))))</f>
        <v>1</v>
      </c>
      <c r="D152" s="14">
        <f ca="1">D151+$F$9</f>
        <v>1.5637356321839109</v>
      </c>
      <c r="E152" s="14">
        <f ca="1">IF(AND(B152&gt;=$D$8,B152&lt;$D$9),$F$9,IF(AND(B152&gt;=$D$9,B152&lt;$D$10),$F$10,IF(AND(B152&gt;=$D$10,B152&lt;$D$11),$F$11,IF(AND(B152&gt;=$D$11,B152&lt;=$D$12),$F$12,0))))</f>
        <v>1.0028735632183908E-2</v>
      </c>
      <c r="F152" s="14">
        <f t="shared" ref="F152:F215" ca="1" si="5">F151+E152</f>
        <v>1.5637356321839109</v>
      </c>
      <c r="G152" s="14">
        <f ca="1">IF(AND(RAND()&gt;0.95,C152=1),RAND()*10,0)</f>
        <v>0</v>
      </c>
      <c r="H152" s="14">
        <f ca="1">IF(AND(RAND()&gt;0.95,C152=2),RAND()*((-5)-(-7)+(-7)),0)</f>
        <v>0</v>
      </c>
      <c r="I152" s="14">
        <f ca="1">IF(AND(RAND()&gt;0.95,C152=4),RAND()*5,0)</f>
        <v>0</v>
      </c>
      <c r="J152" s="14">
        <f t="shared" ca="1" si="4"/>
        <v>0</v>
      </c>
      <c r="K152" s="14">
        <f ca="1">IF(J152=0,F152,F152+J152)</f>
        <v>1.5637356321839109</v>
      </c>
      <c r="AG152" s="2"/>
      <c r="AJ152" s="2"/>
      <c r="AN152" s="2"/>
      <c r="AQ152" s="2"/>
    </row>
    <row r="153" spans="2:43" x14ac:dyDescent="0.15">
      <c r="B153" s="14">
        <v>132</v>
      </c>
      <c r="C153" s="14">
        <f ca="1">IF(AND(B153&gt;=$D$8,B153&lt;$D$9),1,IF(AND(B153&gt;=$D$9,B153&lt;$D$10),2,IF(AND(B153&gt;=$D$10,B153&lt;$D$11),3,IF(AND(B153&gt;=$D$11,B153&lt;=$D$12),4,0))))</f>
        <v>1</v>
      </c>
      <c r="D153" s="14">
        <f ca="1">D152+$F$9</f>
        <v>1.5737643678160949</v>
      </c>
      <c r="E153" s="14">
        <f ca="1">IF(AND(B153&gt;=$D$8,B153&lt;$D$9),$F$9,IF(AND(B153&gt;=$D$9,B153&lt;$D$10),$F$10,IF(AND(B153&gt;=$D$10,B153&lt;$D$11),$F$11,IF(AND(B153&gt;=$D$11,B153&lt;=$D$12),$F$12,0))))</f>
        <v>1.0028735632183908E-2</v>
      </c>
      <c r="F153" s="14">
        <f t="shared" ca="1" si="5"/>
        <v>1.5737643678160949</v>
      </c>
      <c r="G153" s="14">
        <f ca="1">IF(AND(RAND()&gt;0.95,C153=1),RAND()*10,0)</f>
        <v>0</v>
      </c>
      <c r="H153" s="14">
        <f ca="1">IF(AND(RAND()&gt;0.95,C153=2),RAND()*((-5)-(-7)+(-7)),0)</f>
        <v>0</v>
      </c>
      <c r="I153" s="14">
        <f ca="1">IF(AND(RAND()&gt;0.95,C153=4),RAND()*5,0)</f>
        <v>0</v>
      </c>
      <c r="J153" s="14">
        <f t="shared" ca="1" si="4"/>
        <v>0</v>
      </c>
      <c r="K153" s="14">
        <f ca="1">IF(J153=0,F153,F153+J153)</f>
        <v>1.5737643678160949</v>
      </c>
      <c r="AG153" s="2"/>
      <c r="AJ153" s="2"/>
      <c r="AN153" s="2"/>
      <c r="AQ153" s="2"/>
    </row>
    <row r="154" spans="2:43" x14ac:dyDescent="0.15">
      <c r="B154" s="14">
        <v>133</v>
      </c>
      <c r="C154" s="14">
        <f ca="1">IF(AND(B154&gt;=$D$8,B154&lt;$D$9),1,IF(AND(B154&gt;=$D$9,B154&lt;$D$10),2,IF(AND(B154&gt;=$D$10,B154&lt;$D$11),3,IF(AND(B154&gt;=$D$11,B154&lt;=$D$12),4,0))))</f>
        <v>1</v>
      </c>
      <c r="D154" s="14">
        <f ca="1">D153+$F$9</f>
        <v>1.5837931034482788</v>
      </c>
      <c r="E154" s="14">
        <f ca="1">IF(AND(B154&gt;=$D$8,B154&lt;$D$9),$F$9,IF(AND(B154&gt;=$D$9,B154&lt;$D$10),$F$10,IF(AND(B154&gt;=$D$10,B154&lt;$D$11),$F$11,IF(AND(B154&gt;=$D$11,B154&lt;=$D$12),$F$12,0))))</f>
        <v>1.0028735632183908E-2</v>
      </c>
      <c r="F154" s="14">
        <f t="shared" ca="1" si="5"/>
        <v>1.5837931034482788</v>
      </c>
      <c r="G154" s="14">
        <f ca="1">IF(AND(RAND()&gt;0.95,C154=1),RAND()*10,0)</f>
        <v>0</v>
      </c>
      <c r="H154" s="14">
        <f ca="1">IF(AND(RAND()&gt;0.95,C154=2),RAND()*((-5)-(-7)+(-7)),0)</f>
        <v>0</v>
      </c>
      <c r="I154" s="14">
        <f ca="1">IF(AND(RAND()&gt;0.95,C154=4),RAND()*5,0)</f>
        <v>0</v>
      </c>
      <c r="J154" s="14">
        <f t="shared" ca="1" si="4"/>
        <v>0</v>
      </c>
      <c r="K154" s="14">
        <f ca="1">IF(J154=0,F154,F154+J154)</f>
        <v>1.5837931034482788</v>
      </c>
      <c r="AG154" s="2"/>
      <c r="AJ154" s="2"/>
      <c r="AN154" s="2"/>
      <c r="AQ154" s="2"/>
    </row>
    <row r="155" spans="2:43" x14ac:dyDescent="0.15">
      <c r="B155" s="14">
        <v>134</v>
      </c>
      <c r="C155" s="14">
        <f ca="1">IF(AND(B155&gt;=$D$8,B155&lt;$D$9),1,IF(AND(B155&gt;=$D$9,B155&lt;$D$10),2,IF(AND(B155&gt;=$D$10,B155&lt;$D$11),3,IF(AND(B155&gt;=$D$11,B155&lt;=$D$12),4,0))))</f>
        <v>1</v>
      </c>
      <c r="D155" s="14">
        <f ca="1">D154+$F$9</f>
        <v>1.5938218390804628</v>
      </c>
      <c r="E155" s="14">
        <f ca="1">IF(AND(B155&gt;=$D$8,B155&lt;$D$9),$F$9,IF(AND(B155&gt;=$D$9,B155&lt;$D$10),$F$10,IF(AND(B155&gt;=$D$10,B155&lt;$D$11),$F$11,IF(AND(B155&gt;=$D$11,B155&lt;=$D$12),$F$12,0))))</f>
        <v>1.0028735632183908E-2</v>
      </c>
      <c r="F155" s="14">
        <f t="shared" ca="1" si="5"/>
        <v>1.5938218390804628</v>
      </c>
      <c r="G155" s="14">
        <f ca="1">IF(AND(RAND()&gt;0.95,C155=1),RAND()*10,0)</f>
        <v>0</v>
      </c>
      <c r="H155" s="14">
        <f ca="1">IF(AND(RAND()&gt;0.95,C155=2),RAND()*((-5)-(-7)+(-7)),0)</f>
        <v>0</v>
      </c>
      <c r="I155" s="14">
        <f ca="1">IF(AND(RAND()&gt;0.95,C155=4),RAND()*5,0)</f>
        <v>0</v>
      </c>
      <c r="J155" s="14">
        <f t="shared" ca="1" si="4"/>
        <v>0</v>
      </c>
      <c r="K155" s="14">
        <f ca="1">IF(J155=0,F155,F155+J155)</f>
        <v>1.5938218390804628</v>
      </c>
      <c r="AG155" s="2"/>
      <c r="AJ155" s="2"/>
      <c r="AN155" s="2"/>
      <c r="AQ155" s="2"/>
    </row>
    <row r="156" spans="2:43" x14ac:dyDescent="0.15">
      <c r="B156" s="14">
        <v>135</v>
      </c>
      <c r="C156" s="14">
        <f ca="1">IF(AND(B156&gt;=$D$8,B156&lt;$D$9),1,IF(AND(B156&gt;=$D$9,B156&lt;$D$10),2,IF(AND(B156&gt;=$D$10,B156&lt;$D$11),3,IF(AND(B156&gt;=$D$11,B156&lt;=$D$12),4,0))))</f>
        <v>1</v>
      </c>
      <c r="D156" s="14">
        <f ca="1">D155+$F$9</f>
        <v>1.6038505747126468</v>
      </c>
      <c r="E156" s="14">
        <f ca="1">IF(AND(B156&gt;=$D$8,B156&lt;$D$9),$F$9,IF(AND(B156&gt;=$D$9,B156&lt;$D$10),$F$10,IF(AND(B156&gt;=$D$10,B156&lt;$D$11),$F$11,IF(AND(B156&gt;=$D$11,B156&lt;=$D$12),$F$12,0))))</f>
        <v>1.0028735632183908E-2</v>
      </c>
      <c r="F156" s="14">
        <f t="shared" ca="1" si="5"/>
        <v>1.6038505747126468</v>
      </c>
      <c r="G156" s="14">
        <f ca="1">IF(AND(RAND()&gt;0.95,C156=1),RAND()*10,0)</f>
        <v>0</v>
      </c>
      <c r="H156" s="14">
        <f ca="1">IF(AND(RAND()&gt;0.95,C156=2),RAND()*((-5)-(-7)+(-7)),0)</f>
        <v>0</v>
      </c>
      <c r="I156" s="14">
        <f ca="1">IF(AND(RAND()&gt;0.95,C156=4),RAND()*5,0)</f>
        <v>0</v>
      </c>
      <c r="J156" s="14">
        <f t="shared" ca="1" si="4"/>
        <v>0</v>
      </c>
      <c r="K156" s="14">
        <f ca="1">IF(J156=0,F156,F156+J156)</f>
        <v>1.6038505747126468</v>
      </c>
      <c r="AG156" s="2"/>
      <c r="AJ156" s="2"/>
      <c r="AN156" s="2"/>
      <c r="AQ156" s="2"/>
    </row>
    <row r="157" spans="2:43" x14ac:dyDescent="0.15">
      <c r="B157" s="14">
        <v>136</v>
      </c>
      <c r="C157" s="14">
        <f ca="1">IF(AND(B157&gt;=$D$8,B157&lt;$D$9),1,IF(AND(B157&gt;=$D$9,B157&lt;$D$10),2,IF(AND(B157&gt;=$D$10,B157&lt;$D$11),3,IF(AND(B157&gt;=$D$11,B157&lt;=$D$12),4,0))))</f>
        <v>1</v>
      </c>
      <c r="D157" s="14">
        <f ca="1">D156+$F$9</f>
        <v>1.6138793103448308</v>
      </c>
      <c r="E157" s="14">
        <f ca="1">IF(AND(B157&gt;=$D$8,B157&lt;$D$9),$F$9,IF(AND(B157&gt;=$D$9,B157&lt;$D$10),$F$10,IF(AND(B157&gt;=$D$10,B157&lt;$D$11),$F$11,IF(AND(B157&gt;=$D$11,B157&lt;=$D$12),$F$12,0))))</f>
        <v>1.0028735632183908E-2</v>
      </c>
      <c r="F157" s="14">
        <f t="shared" ca="1" si="5"/>
        <v>1.6138793103448308</v>
      </c>
      <c r="G157" s="14">
        <f ca="1">IF(AND(RAND()&gt;0.95,C157=1),RAND()*10,0)</f>
        <v>0</v>
      </c>
      <c r="H157" s="14">
        <f ca="1">IF(AND(RAND()&gt;0.95,C157=2),RAND()*((-5)-(-7)+(-7)),0)</f>
        <v>0</v>
      </c>
      <c r="I157" s="14">
        <f ca="1">IF(AND(RAND()&gt;0.95,C157=4),RAND()*5,0)</f>
        <v>0</v>
      </c>
      <c r="J157" s="14">
        <f t="shared" ca="1" si="4"/>
        <v>0</v>
      </c>
      <c r="K157" s="14">
        <f ca="1">IF(J157=0,F157,F157+J157)</f>
        <v>1.6138793103448308</v>
      </c>
      <c r="AG157" s="2"/>
      <c r="AJ157" s="2"/>
      <c r="AN157" s="2"/>
      <c r="AQ157" s="2"/>
    </row>
    <row r="158" spans="2:43" x14ac:dyDescent="0.15">
      <c r="B158" s="14">
        <v>137</v>
      </c>
      <c r="C158" s="14">
        <f ca="1">IF(AND(B158&gt;=$D$8,B158&lt;$D$9),1,IF(AND(B158&gt;=$D$9,B158&lt;$D$10),2,IF(AND(B158&gt;=$D$10,B158&lt;$D$11),3,IF(AND(B158&gt;=$D$11,B158&lt;=$D$12),4,0))))</f>
        <v>1</v>
      </c>
      <c r="D158" s="14">
        <f ca="1">D157+$F$9</f>
        <v>1.6239080459770148</v>
      </c>
      <c r="E158" s="14">
        <f ca="1">IF(AND(B158&gt;=$D$8,B158&lt;$D$9),$F$9,IF(AND(B158&gt;=$D$9,B158&lt;$D$10),$F$10,IF(AND(B158&gt;=$D$10,B158&lt;$D$11),$F$11,IF(AND(B158&gt;=$D$11,B158&lt;=$D$12),$F$12,0))))</f>
        <v>1.0028735632183908E-2</v>
      </c>
      <c r="F158" s="14">
        <f t="shared" ca="1" si="5"/>
        <v>1.6239080459770148</v>
      </c>
      <c r="G158" s="14">
        <f ca="1">IF(AND(RAND()&gt;0.95,C158=1),RAND()*10,0)</f>
        <v>0</v>
      </c>
      <c r="H158" s="14">
        <f ca="1">IF(AND(RAND()&gt;0.95,C158=2),RAND()*((-5)-(-7)+(-7)),0)</f>
        <v>0</v>
      </c>
      <c r="I158" s="14">
        <f ca="1">IF(AND(RAND()&gt;0.95,C158=4),RAND()*5,0)</f>
        <v>0</v>
      </c>
      <c r="J158" s="14">
        <f t="shared" ca="1" si="4"/>
        <v>0</v>
      </c>
      <c r="K158" s="14">
        <f ca="1">IF(J158=0,F158,F158+J158)</f>
        <v>1.6239080459770148</v>
      </c>
      <c r="AG158" s="2"/>
      <c r="AJ158" s="2"/>
      <c r="AN158" s="2"/>
      <c r="AQ158" s="2"/>
    </row>
    <row r="159" spans="2:43" x14ac:dyDescent="0.15">
      <c r="B159" s="14">
        <v>138</v>
      </c>
      <c r="C159" s="14">
        <f ca="1">IF(AND(B159&gt;=$D$8,B159&lt;$D$9),1,IF(AND(B159&gt;=$D$9,B159&lt;$D$10),2,IF(AND(B159&gt;=$D$10,B159&lt;$D$11),3,IF(AND(B159&gt;=$D$11,B159&lt;=$D$12),4,0))))</f>
        <v>1</v>
      </c>
      <c r="D159" s="14">
        <f ca="1">D158+$F$9</f>
        <v>1.6339367816091988</v>
      </c>
      <c r="E159" s="14">
        <f ca="1">IF(AND(B159&gt;=$D$8,B159&lt;$D$9),$F$9,IF(AND(B159&gt;=$D$9,B159&lt;$D$10),$F$10,IF(AND(B159&gt;=$D$10,B159&lt;$D$11),$F$11,IF(AND(B159&gt;=$D$11,B159&lt;=$D$12),$F$12,0))))</f>
        <v>1.0028735632183908E-2</v>
      </c>
      <c r="F159" s="14">
        <f t="shared" ca="1" si="5"/>
        <v>1.6339367816091988</v>
      </c>
      <c r="G159" s="14">
        <f ca="1">IF(AND(RAND()&gt;0.95,C159=1),RAND()*10,0)</f>
        <v>0</v>
      </c>
      <c r="H159" s="14">
        <f ca="1">IF(AND(RAND()&gt;0.95,C159=2),RAND()*((-5)-(-7)+(-7)),0)</f>
        <v>0</v>
      </c>
      <c r="I159" s="14">
        <f ca="1">IF(AND(RAND()&gt;0.95,C159=4),RAND()*5,0)</f>
        <v>0</v>
      </c>
      <c r="J159" s="14">
        <f t="shared" ca="1" si="4"/>
        <v>0</v>
      </c>
      <c r="K159" s="14">
        <f ca="1">IF(J159=0,F159,F159+J159)</f>
        <v>1.6339367816091988</v>
      </c>
      <c r="AG159" s="2"/>
      <c r="AJ159" s="2"/>
      <c r="AN159" s="2"/>
      <c r="AQ159" s="2"/>
    </row>
    <row r="160" spans="2:43" x14ac:dyDescent="0.15">
      <c r="B160" s="14">
        <v>139</v>
      </c>
      <c r="C160" s="14">
        <f ca="1">IF(AND(B160&gt;=$D$8,B160&lt;$D$9),1,IF(AND(B160&gt;=$D$9,B160&lt;$D$10),2,IF(AND(B160&gt;=$D$10,B160&lt;$D$11),3,IF(AND(B160&gt;=$D$11,B160&lt;=$D$12),4,0))))</f>
        <v>1</v>
      </c>
      <c r="D160" s="14">
        <f ca="1">D159+$F$9</f>
        <v>1.6439655172413827</v>
      </c>
      <c r="E160" s="14">
        <f ca="1">IF(AND(B160&gt;=$D$8,B160&lt;$D$9),$F$9,IF(AND(B160&gt;=$D$9,B160&lt;$D$10),$F$10,IF(AND(B160&gt;=$D$10,B160&lt;$D$11),$F$11,IF(AND(B160&gt;=$D$11,B160&lt;=$D$12),$F$12,0))))</f>
        <v>1.0028735632183908E-2</v>
      </c>
      <c r="F160" s="14">
        <f t="shared" ca="1" si="5"/>
        <v>1.6439655172413827</v>
      </c>
      <c r="G160" s="14">
        <f ca="1">IF(AND(RAND()&gt;0.95,C160=1),RAND()*10,0)</f>
        <v>0</v>
      </c>
      <c r="H160" s="14">
        <f ca="1">IF(AND(RAND()&gt;0.95,C160=2),RAND()*((-5)-(-7)+(-7)),0)</f>
        <v>0</v>
      </c>
      <c r="I160" s="14">
        <f ca="1">IF(AND(RAND()&gt;0.95,C160=4),RAND()*5,0)</f>
        <v>0</v>
      </c>
      <c r="J160" s="14">
        <f t="shared" ca="1" si="4"/>
        <v>0</v>
      </c>
      <c r="K160" s="14">
        <f ca="1">IF(J160=0,F160,F160+J160)</f>
        <v>1.6439655172413827</v>
      </c>
      <c r="AG160" s="2"/>
      <c r="AJ160" s="2"/>
      <c r="AN160" s="2"/>
      <c r="AQ160" s="2"/>
    </row>
    <row r="161" spans="2:43" x14ac:dyDescent="0.15">
      <c r="B161" s="14">
        <v>140</v>
      </c>
      <c r="C161" s="14">
        <f ca="1">IF(AND(B161&gt;=$D$8,B161&lt;$D$9),1,IF(AND(B161&gt;=$D$9,B161&lt;$D$10),2,IF(AND(B161&gt;=$D$10,B161&lt;$D$11),3,IF(AND(B161&gt;=$D$11,B161&lt;=$D$12),4,0))))</f>
        <v>1</v>
      </c>
      <c r="D161" s="14">
        <f ca="1">D160+$F$9</f>
        <v>1.6539942528735667</v>
      </c>
      <c r="E161" s="14">
        <f ca="1">IF(AND(B161&gt;=$D$8,B161&lt;$D$9),$F$9,IF(AND(B161&gt;=$D$9,B161&lt;$D$10),$F$10,IF(AND(B161&gt;=$D$10,B161&lt;$D$11),$F$11,IF(AND(B161&gt;=$D$11,B161&lt;=$D$12),$F$12,0))))</f>
        <v>1.0028735632183908E-2</v>
      </c>
      <c r="F161" s="14">
        <f t="shared" ca="1" si="5"/>
        <v>1.6539942528735667</v>
      </c>
      <c r="G161" s="14">
        <f ca="1">IF(AND(RAND()&gt;0.95,C161=1),RAND()*10,0)</f>
        <v>0</v>
      </c>
      <c r="H161" s="14">
        <f ca="1">IF(AND(RAND()&gt;0.95,C161=2),RAND()*((-5)-(-7)+(-7)),0)</f>
        <v>0</v>
      </c>
      <c r="I161" s="14">
        <f ca="1">IF(AND(RAND()&gt;0.95,C161=4),RAND()*5,0)</f>
        <v>0</v>
      </c>
      <c r="J161" s="14">
        <f t="shared" ca="1" si="4"/>
        <v>0</v>
      </c>
      <c r="K161" s="14">
        <f ca="1">IF(J161=0,F161,F161+J161)</f>
        <v>1.6539942528735667</v>
      </c>
      <c r="AG161" s="2"/>
      <c r="AJ161" s="2"/>
      <c r="AN161" s="2"/>
      <c r="AQ161" s="2"/>
    </row>
    <row r="162" spans="2:43" x14ac:dyDescent="0.15">
      <c r="B162" s="14">
        <v>141</v>
      </c>
      <c r="C162" s="14">
        <f ca="1">IF(AND(B162&gt;=$D$8,B162&lt;$D$9),1,IF(AND(B162&gt;=$D$9,B162&lt;$D$10),2,IF(AND(B162&gt;=$D$10,B162&lt;$D$11),3,IF(AND(B162&gt;=$D$11,B162&lt;=$D$12),4,0))))</f>
        <v>1</v>
      </c>
      <c r="D162" s="14">
        <f ca="1">D161+$F$9</f>
        <v>1.6640229885057507</v>
      </c>
      <c r="E162" s="14">
        <f ca="1">IF(AND(B162&gt;=$D$8,B162&lt;$D$9),$F$9,IF(AND(B162&gt;=$D$9,B162&lt;$D$10),$F$10,IF(AND(B162&gt;=$D$10,B162&lt;$D$11),$F$11,IF(AND(B162&gt;=$D$11,B162&lt;=$D$12),$F$12,0))))</f>
        <v>1.0028735632183908E-2</v>
      </c>
      <c r="F162" s="14">
        <f t="shared" ca="1" si="5"/>
        <v>1.6640229885057507</v>
      </c>
      <c r="G162" s="14">
        <f ca="1">IF(AND(RAND()&gt;0.95,C162=1),RAND()*10,0)</f>
        <v>0</v>
      </c>
      <c r="H162" s="14">
        <f ca="1">IF(AND(RAND()&gt;0.95,C162=2),RAND()*((-5)-(-7)+(-7)),0)</f>
        <v>0</v>
      </c>
      <c r="I162" s="14">
        <f ca="1">IF(AND(RAND()&gt;0.95,C162=4),RAND()*5,0)</f>
        <v>0</v>
      </c>
      <c r="J162" s="14">
        <f t="shared" ca="1" si="4"/>
        <v>0</v>
      </c>
      <c r="K162" s="14">
        <f ca="1">IF(J162=0,F162,F162+J162)</f>
        <v>1.6640229885057507</v>
      </c>
      <c r="AG162" s="2"/>
      <c r="AJ162" s="2"/>
      <c r="AN162" s="2"/>
      <c r="AQ162" s="2"/>
    </row>
    <row r="163" spans="2:43" x14ac:dyDescent="0.15">
      <c r="B163" s="14">
        <v>142</v>
      </c>
      <c r="C163" s="14">
        <f ca="1">IF(AND(B163&gt;=$D$8,B163&lt;$D$9),1,IF(AND(B163&gt;=$D$9,B163&lt;$D$10),2,IF(AND(B163&gt;=$D$10,B163&lt;$D$11),3,IF(AND(B163&gt;=$D$11,B163&lt;=$D$12),4,0))))</f>
        <v>1</v>
      </c>
      <c r="D163" s="14">
        <f ca="1">D162+$F$9</f>
        <v>1.6740517241379347</v>
      </c>
      <c r="E163" s="14">
        <f ca="1">IF(AND(B163&gt;=$D$8,B163&lt;$D$9),$F$9,IF(AND(B163&gt;=$D$9,B163&lt;$D$10),$F$10,IF(AND(B163&gt;=$D$10,B163&lt;$D$11),$F$11,IF(AND(B163&gt;=$D$11,B163&lt;=$D$12),$F$12,0))))</f>
        <v>1.0028735632183908E-2</v>
      </c>
      <c r="F163" s="14">
        <f t="shared" ca="1" si="5"/>
        <v>1.6740517241379347</v>
      </c>
      <c r="G163" s="14">
        <f ca="1">IF(AND(RAND()&gt;0.95,C163=1),RAND()*10,0)</f>
        <v>0</v>
      </c>
      <c r="H163" s="14">
        <f ca="1">IF(AND(RAND()&gt;0.95,C163=2),RAND()*((-5)-(-7)+(-7)),0)</f>
        <v>0</v>
      </c>
      <c r="I163" s="14">
        <f ca="1">IF(AND(RAND()&gt;0.95,C163=4),RAND()*5,0)</f>
        <v>0</v>
      </c>
      <c r="J163" s="14">
        <f t="shared" ca="1" si="4"/>
        <v>0</v>
      </c>
      <c r="K163" s="14">
        <f ca="1">IF(J163=0,F163,F163+J163)</f>
        <v>1.6740517241379347</v>
      </c>
      <c r="AG163" s="2"/>
      <c r="AJ163" s="2"/>
      <c r="AN163" s="2"/>
      <c r="AQ163" s="2"/>
    </row>
    <row r="164" spans="2:43" x14ac:dyDescent="0.15">
      <c r="B164" s="14">
        <v>143</v>
      </c>
      <c r="C164" s="14">
        <f ca="1">IF(AND(B164&gt;=$D$8,B164&lt;$D$9),1,IF(AND(B164&gt;=$D$9,B164&lt;$D$10),2,IF(AND(B164&gt;=$D$10,B164&lt;$D$11),3,IF(AND(B164&gt;=$D$11,B164&lt;=$D$12),4,0))))</f>
        <v>1</v>
      </c>
      <c r="D164" s="14">
        <f ca="1">D163+$F$9</f>
        <v>1.6840804597701187</v>
      </c>
      <c r="E164" s="14">
        <f ca="1">IF(AND(B164&gt;=$D$8,B164&lt;$D$9),$F$9,IF(AND(B164&gt;=$D$9,B164&lt;$D$10),$F$10,IF(AND(B164&gt;=$D$10,B164&lt;$D$11),$F$11,IF(AND(B164&gt;=$D$11,B164&lt;=$D$12),$F$12,0))))</f>
        <v>1.0028735632183908E-2</v>
      </c>
      <c r="F164" s="14">
        <f t="shared" ca="1" si="5"/>
        <v>1.6840804597701187</v>
      </c>
      <c r="G164" s="14">
        <f ca="1">IF(AND(RAND()&gt;0.95,C164=1),RAND()*10,0)</f>
        <v>0</v>
      </c>
      <c r="H164" s="14">
        <f ca="1">IF(AND(RAND()&gt;0.95,C164=2),RAND()*((-5)-(-7)+(-7)),0)</f>
        <v>0</v>
      </c>
      <c r="I164" s="14">
        <f ca="1">IF(AND(RAND()&gt;0.95,C164=4),RAND()*5,0)</f>
        <v>0</v>
      </c>
      <c r="J164" s="14">
        <f t="shared" ca="1" si="4"/>
        <v>0</v>
      </c>
      <c r="K164" s="14">
        <f ca="1">IF(J164=0,F164,F164+J164)</f>
        <v>1.6840804597701187</v>
      </c>
      <c r="AG164" s="2"/>
      <c r="AJ164" s="2"/>
      <c r="AN164" s="2"/>
      <c r="AQ164" s="2"/>
    </row>
    <row r="165" spans="2:43" x14ac:dyDescent="0.15">
      <c r="B165" s="14">
        <v>144</v>
      </c>
      <c r="C165" s="14">
        <f ca="1">IF(AND(B165&gt;=$D$8,B165&lt;$D$9),1,IF(AND(B165&gt;=$D$9,B165&lt;$D$10),2,IF(AND(B165&gt;=$D$10,B165&lt;$D$11),3,IF(AND(B165&gt;=$D$11,B165&lt;=$D$12),4,0))))</f>
        <v>1</v>
      </c>
      <c r="D165" s="14">
        <f ca="1">D164+$F$9</f>
        <v>1.6941091954023026</v>
      </c>
      <c r="E165" s="14">
        <f ca="1">IF(AND(B165&gt;=$D$8,B165&lt;$D$9),$F$9,IF(AND(B165&gt;=$D$9,B165&lt;$D$10),$F$10,IF(AND(B165&gt;=$D$10,B165&lt;$D$11),$F$11,IF(AND(B165&gt;=$D$11,B165&lt;=$D$12),$F$12,0))))</f>
        <v>1.0028735632183908E-2</v>
      </c>
      <c r="F165" s="14">
        <f t="shared" ca="1" si="5"/>
        <v>1.6941091954023026</v>
      </c>
      <c r="G165" s="14">
        <f ca="1">IF(AND(RAND()&gt;0.95,C165=1),RAND()*10,0)</f>
        <v>0</v>
      </c>
      <c r="H165" s="14">
        <f ca="1">IF(AND(RAND()&gt;0.95,C165=2),RAND()*((-5)-(-7)+(-7)),0)</f>
        <v>0</v>
      </c>
      <c r="I165" s="14">
        <f ca="1">IF(AND(RAND()&gt;0.95,C165=4),RAND()*5,0)</f>
        <v>0</v>
      </c>
      <c r="J165" s="14">
        <f t="shared" ca="1" si="4"/>
        <v>0</v>
      </c>
      <c r="K165" s="14">
        <f ca="1">IF(J165=0,F165,F165+J165)</f>
        <v>1.6941091954023026</v>
      </c>
      <c r="AG165" s="2"/>
      <c r="AJ165" s="2"/>
      <c r="AN165" s="2"/>
      <c r="AQ165" s="2"/>
    </row>
    <row r="166" spans="2:43" x14ac:dyDescent="0.15">
      <c r="B166" s="14">
        <v>145</v>
      </c>
      <c r="C166" s="14">
        <f ca="1">IF(AND(B166&gt;=$D$8,B166&lt;$D$9),1,IF(AND(B166&gt;=$D$9,B166&lt;$D$10),2,IF(AND(B166&gt;=$D$10,B166&lt;$D$11),3,IF(AND(B166&gt;=$D$11,B166&lt;=$D$12),4,0))))</f>
        <v>1</v>
      </c>
      <c r="D166" s="14">
        <f ca="1">D165+$F$9</f>
        <v>1.7041379310344866</v>
      </c>
      <c r="E166" s="14">
        <f ca="1">IF(AND(B166&gt;=$D$8,B166&lt;$D$9),$F$9,IF(AND(B166&gt;=$D$9,B166&lt;$D$10),$F$10,IF(AND(B166&gt;=$D$10,B166&lt;$D$11),$F$11,IF(AND(B166&gt;=$D$11,B166&lt;=$D$12),$F$12,0))))</f>
        <v>1.0028735632183908E-2</v>
      </c>
      <c r="F166" s="14">
        <f t="shared" ca="1" si="5"/>
        <v>1.7041379310344866</v>
      </c>
      <c r="G166" s="14">
        <f ca="1">IF(AND(RAND()&gt;0.95,C166=1),RAND()*10,0)</f>
        <v>0</v>
      </c>
      <c r="H166" s="14">
        <f ca="1">IF(AND(RAND()&gt;0.95,C166=2),RAND()*((-5)-(-7)+(-7)),0)</f>
        <v>0</v>
      </c>
      <c r="I166" s="14">
        <f ca="1">IF(AND(RAND()&gt;0.95,C166=4),RAND()*5,0)</f>
        <v>0</v>
      </c>
      <c r="J166" s="14">
        <f t="shared" ca="1" si="4"/>
        <v>0</v>
      </c>
      <c r="K166" s="14">
        <f ca="1">IF(J166=0,F166,F166+J166)</f>
        <v>1.7041379310344866</v>
      </c>
      <c r="AG166" s="2"/>
      <c r="AJ166" s="2"/>
      <c r="AN166" s="2"/>
      <c r="AQ166" s="2"/>
    </row>
    <row r="167" spans="2:43" x14ac:dyDescent="0.15">
      <c r="B167" s="14">
        <v>146</v>
      </c>
      <c r="C167" s="14">
        <f ca="1">IF(AND(B167&gt;=$D$8,B167&lt;$D$9),1,IF(AND(B167&gt;=$D$9,B167&lt;$D$10),2,IF(AND(B167&gt;=$D$10,B167&lt;$D$11),3,IF(AND(B167&gt;=$D$11,B167&lt;=$D$12),4,0))))</f>
        <v>1</v>
      </c>
      <c r="D167" s="14">
        <f ca="1">D166+$F$9</f>
        <v>1.7141666666666706</v>
      </c>
      <c r="E167" s="14">
        <f ca="1">IF(AND(B167&gt;=$D$8,B167&lt;$D$9),$F$9,IF(AND(B167&gt;=$D$9,B167&lt;$D$10),$F$10,IF(AND(B167&gt;=$D$10,B167&lt;$D$11),$F$11,IF(AND(B167&gt;=$D$11,B167&lt;=$D$12),$F$12,0))))</f>
        <v>1.0028735632183908E-2</v>
      </c>
      <c r="F167" s="14">
        <f t="shared" ca="1" si="5"/>
        <v>1.7141666666666706</v>
      </c>
      <c r="G167" s="14">
        <f ca="1">IF(AND(RAND()&gt;0.95,C167=1),RAND()*10,0)</f>
        <v>0</v>
      </c>
      <c r="H167" s="14">
        <f ca="1">IF(AND(RAND()&gt;0.95,C167=2),RAND()*((-5)-(-7)+(-7)),0)</f>
        <v>0</v>
      </c>
      <c r="I167" s="14">
        <f ca="1">IF(AND(RAND()&gt;0.95,C167=4),RAND()*5,0)</f>
        <v>0</v>
      </c>
      <c r="J167" s="14">
        <f t="shared" ca="1" si="4"/>
        <v>0</v>
      </c>
      <c r="K167" s="14">
        <f ca="1">IF(J167=0,F167,F167+J167)</f>
        <v>1.7141666666666706</v>
      </c>
      <c r="AG167" s="2"/>
      <c r="AJ167" s="2"/>
      <c r="AN167" s="2"/>
      <c r="AQ167" s="2"/>
    </row>
    <row r="168" spans="2:43" x14ac:dyDescent="0.15">
      <c r="B168" s="14">
        <v>147</v>
      </c>
      <c r="C168" s="14">
        <f ca="1">IF(AND(B168&gt;=$D$8,B168&lt;$D$9),1,IF(AND(B168&gt;=$D$9,B168&lt;$D$10),2,IF(AND(B168&gt;=$D$10,B168&lt;$D$11),3,IF(AND(B168&gt;=$D$11,B168&lt;=$D$12),4,0))))</f>
        <v>1</v>
      </c>
      <c r="D168" s="14">
        <f ca="1">D167+$F$9</f>
        <v>1.7241954022988546</v>
      </c>
      <c r="E168" s="14">
        <f ca="1">IF(AND(B168&gt;=$D$8,B168&lt;$D$9),$F$9,IF(AND(B168&gt;=$D$9,B168&lt;$D$10),$F$10,IF(AND(B168&gt;=$D$10,B168&lt;$D$11),$F$11,IF(AND(B168&gt;=$D$11,B168&lt;=$D$12),$F$12,0))))</f>
        <v>1.0028735632183908E-2</v>
      </c>
      <c r="F168" s="14">
        <f t="shared" ca="1" si="5"/>
        <v>1.7241954022988546</v>
      </c>
      <c r="G168" s="14">
        <f ca="1">IF(AND(RAND()&gt;0.95,C168=1),RAND()*10,0)</f>
        <v>0</v>
      </c>
      <c r="H168" s="14">
        <f ca="1">IF(AND(RAND()&gt;0.95,C168=2),RAND()*((-5)-(-7)+(-7)),0)</f>
        <v>0</v>
      </c>
      <c r="I168" s="14">
        <f ca="1">IF(AND(RAND()&gt;0.95,C168=4),RAND()*5,0)</f>
        <v>0</v>
      </c>
      <c r="J168" s="14">
        <f t="shared" ca="1" si="4"/>
        <v>0</v>
      </c>
      <c r="K168" s="14">
        <f ca="1">IF(J168=0,F168,F168+J168)</f>
        <v>1.7241954022988546</v>
      </c>
      <c r="AG168" s="2"/>
      <c r="AJ168" s="2"/>
      <c r="AN168" s="2"/>
      <c r="AQ168" s="2"/>
    </row>
    <row r="169" spans="2:43" x14ac:dyDescent="0.15">
      <c r="B169" s="14">
        <v>148</v>
      </c>
      <c r="C169" s="14">
        <f ca="1">IF(AND(B169&gt;=$D$8,B169&lt;$D$9),1,IF(AND(B169&gt;=$D$9,B169&lt;$D$10),2,IF(AND(B169&gt;=$D$10,B169&lt;$D$11),3,IF(AND(B169&gt;=$D$11,B169&lt;=$D$12),4,0))))</f>
        <v>1</v>
      </c>
      <c r="D169" s="14">
        <f ca="1">D168+$F$9</f>
        <v>1.7342241379310386</v>
      </c>
      <c r="E169" s="14">
        <f ca="1">IF(AND(B169&gt;=$D$8,B169&lt;$D$9),$F$9,IF(AND(B169&gt;=$D$9,B169&lt;$D$10),$F$10,IF(AND(B169&gt;=$D$10,B169&lt;$D$11),$F$11,IF(AND(B169&gt;=$D$11,B169&lt;=$D$12),$F$12,0))))</f>
        <v>1.0028735632183908E-2</v>
      </c>
      <c r="F169" s="14">
        <f t="shared" ca="1" si="5"/>
        <v>1.7342241379310386</v>
      </c>
      <c r="G169" s="14">
        <f ca="1">IF(AND(RAND()&gt;0.95,C169=1),RAND()*10,0)</f>
        <v>0</v>
      </c>
      <c r="H169" s="14">
        <f ca="1">IF(AND(RAND()&gt;0.95,C169=2),RAND()*((-5)-(-7)+(-7)),0)</f>
        <v>0</v>
      </c>
      <c r="I169" s="14">
        <f ca="1">IF(AND(RAND()&gt;0.95,C169=4),RAND()*5,0)</f>
        <v>0</v>
      </c>
      <c r="J169" s="14">
        <f t="shared" ca="1" si="4"/>
        <v>0</v>
      </c>
      <c r="K169" s="14">
        <f ca="1">IF(J169=0,F169,F169+J169)</f>
        <v>1.7342241379310386</v>
      </c>
      <c r="AG169" s="2"/>
      <c r="AJ169" s="2"/>
      <c r="AN169" s="2"/>
      <c r="AQ169" s="2"/>
    </row>
    <row r="170" spans="2:43" x14ac:dyDescent="0.15">
      <c r="B170" s="14">
        <v>149</v>
      </c>
      <c r="C170" s="14">
        <f ca="1">IF(AND(B170&gt;=$D$8,B170&lt;$D$9),1,IF(AND(B170&gt;=$D$9,B170&lt;$D$10),2,IF(AND(B170&gt;=$D$10,B170&lt;$D$11),3,IF(AND(B170&gt;=$D$11,B170&lt;=$D$12),4,0))))</f>
        <v>1</v>
      </c>
      <c r="D170" s="14">
        <f ca="1">D169+$F$9</f>
        <v>1.7442528735632226</v>
      </c>
      <c r="E170" s="14">
        <f ca="1">IF(AND(B170&gt;=$D$8,B170&lt;$D$9),$F$9,IF(AND(B170&gt;=$D$9,B170&lt;$D$10),$F$10,IF(AND(B170&gt;=$D$10,B170&lt;$D$11),$F$11,IF(AND(B170&gt;=$D$11,B170&lt;=$D$12),$F$12,0))))</f>
        <v>1.0028735632183908E-2</v>
      </c>
      <c r="F170" s="14">
        <f t="shared" ca="1" si="5"/>
        <v>1.7442528735632226</v>
      </c>
      <c r="G170" s="14">
        <f ca="1">IF(AND(RAND()&gt;0.95,C170=1),RAND()*10,0)</f>
        <v>0</v>
      </c>
      <c r="H170" s="14">
        <f ca="1">IF(AND(RAND()&gt;0.95,C170=2),RAND()*((-5)-(-7)+(-7)),0)</f>
        <v>0</v>
      </c>
      <c r="I170" s="14">
        <f ca="1">IF(AND(RAND()&gt;0.95,C170=4),RAND()*5,0)</f>
        <v>0</v>
      </c>
      <c r="J170" s="14">
        <f t="shared" ca="1" si="4"/>
        <v>0</v>
      </c>
      <c r="K170" s="14">
        <f ca="1">IF(J170=0,F170,F170+J170)</f>
        <v>1.7442528735632226</v>
      </c>
      <c r="AG170" s="2"/>
      <c r="AJ170" s="2"/>
      <c r="AN170" s="2"/>
      <c r="AQ170" s="2"/>
    </row>
    <row r="171" spans="2:43" x14ac:dyDescent="0.15">
      <c r="B171" s="14">
        <v>150</v>
      </c>
      <c r="C171" s="14">
        <f ca="1">IF(AND(B171&gt;=$D$8,B171&lt;$D$9),1,IF(AND(B171&gt;=$D$9,B171&lt;$D$10),2,IF(AND(B171&gt;=$D$10,B171&lt;$D$11),3,IF(AND(B171&gt;=$D$11,B171&lt;=$D$12),4,0))))</f>
        <v>1</v>
      </c>
      <c r="D171" s="14">
        <f ca="1">D170+$F$9</f>
        <v>1.7542816091954065</v>
      </c>
      <c r="E171" s="14">
        <f ca="1">IF(AND(B171&gt;=$D$8,B171&lt;$D$9),$F$9,IF(AND(B171&gt;=$D$9,B171&lt;$D$10),$F$10,IF(AND(B171&gt;=$D$10,B171&lt;$D$11),$F$11,IF(AND(B171&gt;=$D$11,B171&lt;=$D$12),$F$12,0))))</f>
        <v>1.0028735632183908E-2</v>
      </c>
      <c r="F171" s="14">
        <f t="shared" ca="1" si="5"/>
        <v>1.7542816091954065</v>
      </c>
      <c r="G171" s="14">
        <f ca="1">IF(AND(RAND()&gt;0.95,C171=1),RAND()*10,0)</f>
        <v>0</v>
      </c>
      <c r="H171" s="14">
        <f ca="1">IF(AND(RAND()&gt;0.95,C171=2),RAND()*((-5)-(-7)+(-7)),0)</f>
        <v>0</v>
      </c>
      <c r="I171" s="14">
        <f ca="1">IF(AND(RAND()&gt;0.95,C171=4),RAND()*5,0)</f>
        <v>0</v>
      </c>
      <c r="J171" s="14">
        <f t="shared" ca="1" si="4"/>
        <v>0</v>
      </c>
      <c r="K171" s="14">
        <f ca="1">IF(J171=0,F171,F171+J171)</f>
        <v>1.7542816091954065</v>
      </c>
      <c r="AG171" s="2"/>
      <c r="AJ171" s="2"/>
      <c r="AN171" s="2"/>
      <c r="AQ171" s="2"/>
    </row>
    <row r="172" spans="2:43" x14ac:dyDescent="0.15">
      <c r="B172" s="14">
        <v>151</v>
      </c>
      <c r="C172" s="14">
        <f ca="1">IF(AND(B172&gt;=$D$8,B172&lt;$D$9),1,IF(AND(B172&gt;=$D$9,B172&lt;$D$10),2,IF(AND(B172&gt;=$D$10,B172&lt;$D$11),3,IF(AND(B172&gt;=$D$11,B172&lt;=$D$12),4,0))))</f>
        <v>1</v>
      </c>
      <c r="D172" s="14">
        <f ca="1">D171+$F$9</f>
        <v>1.7643103448275905</v>
      </c>
      <c r="E172" s="14">
        <f ca="1">IF(AND(B172&gt;=$D$8,B172&lt;$D$9),$F$9,IF(AND(B172&gt;=$D$9,B172&lt;$D$10),$F$10,IF(AND(B172&gt;=$D$10,B172&lt;$D$11),$F$11,IF(AND(B172&gt;=$D$11,B172&lt;=$D$12),$F$12,0))))</f>
        <v>1.0028735632183908E-2</v>
      </c>
      <c r="F172" s="14">
        <f t="shared" ca="1" si="5"/>
        <v>1.7643103448275905</v>
      </c>
      <c r="G172" s="14">
        <f ca="1">IF(AND(RAND()&gt;0.95,C172=1),RAND()*10,0)</f>
        <v>0</v>
      </c>
      <c r="H172" s="14">
        <f ca="1">IF(AND(RAND()&gt;0.95,C172=2),RAND()*((-5)-(-7)+(-7)),0)</f>
        <v>0</v>
      </c>
      <c r="I172" s="14">
        <f ca="1">IF(AND(RAND()&gt;0.95,C172=4),RAND()*5,0)</f>
        <v>0</v>
      </c>
      <c r="J172" s="14">
        <f t="shared" ca="1" si="4"/>
        <v>0</v>
      </c>
      <c r="K172" s="14">
        <f ca="1">IF(J172=0,F172,F172+J172)</f>
        <v>1.7643103448275905</v>
      </c>
      <c r="AG172" s="2"/>
      <c r="AJ172" s="2"/>
      <c r="AN172" s="2"/>
      <c r="AQ172" s="2"/>
    </row>
    <row r="173" spans="2:43" x14ac:dyDescent="0.15">
      <c r="B173" s="14">
        <v>152</v>
      </c>
      <c r="C173" s="14">
        <f ca="1">IF(AND(B173&gt;=$D$8,B173&lt;$D$9),1,IF(AND(B173&gt;=$D$9,B173&lt;$D$10),2,IF(AND(B173&gt;=$D$10,B173&lt;$D$11),3,IF(AND(B173&gt;=$D$11,B173&lt;=$D$12),4,0))))</f>
        <v>1</v>
      </c>
      <c r="D173" s="14">
        <f ca="1">D172+$F$9</f>
        <v>1.7743390804597745</v>
      </c>
      <c r="E173" s="14">
        <f ca="1">IF(AND(B173&gt;=$D$8,B173&lt;$D$9),$F$9,IF(AND(B173&gt;=$D$9,B173&lt;$D$10),$F$10,IF(AND(B173&gt;=$D$10,B173&lt;$D$11),$F$11,IF(AND(B173&gt;=$D$11,B173&lt;=$D$12),$F$12,0))))</f>
        <v>1.0028735632183908E-2</v>
      </c>
      <c r="F173" s="14">
        <f t="shared" ca="1" si="5"/>
        <v>1.7743390804597745</v>
      </c>
      <c r="G173" s="14">
        <f ca="1">IF(AND(RAND()&gt;0.95,C173=1),RAND()*10,0)</f>
        <v>0</v>
      </c>
      <c r="H173" s="14">
        <f ca="1">IF(AND(RAND()&gt;0.95,C173=2),RAND()*((-5)-(-7)+(-7)),0)</f>
        <v>0</v>
      </c>
      <c r="I173" s="14">
        <f ca="1">IF(AND(RAND()&gt;0.95,C173=4),RAND()*5,0)</f>
        <v>0</v>
      </c>
      <c r="J173" s="14">
        <f t="shared" ca="1" si="4"/>
        <v>0</v>
      </c>
      <c r="K173" s="14">
        <f ca="1">IF(J173=0,F173,F173+J173)</f>
        <v>1.7743390804597745</v>
      </c>
      <c r="AG173" s="2"/>
      <c r="AJ173" s="2"/>
      <c r="AN173" s="2"/>
      <c r="AQ173" s="2"/>
    </row>
    <row r="174" spans="2:43" x14ac:dyDescent="0.15">
      <c r="B174" s="14">
        <v>153</v>
      </c>
      <c r="C174" s="14">
        <f ca="1">IF(AND(B174&gt;=$D$8,B174&lt;$D$9),1,IF(AND(B174&gt;=$D$9,B174&lt;$D$10),2,IF(AND(B174&gt;=$D$10,B174&lt;$D$11),3,IF(AND(B174&gt;=$D$11,B174&lt;=$D$12),4,0))))</f>
        <v>1</v>
      </c>
      <c r="D174" s="14">
        <f ca="1">D173+$F$9</f>
        <v>1.7843678160919585</v>
      </c>
      <c r="E174" s="14">
        <f ca="1">IF(AND(B174&gt;=$D$8,B174&lt;$D$9),$F$9,IF(AND(B174&gt;=$D$9,B174&lt;$D$10),$F$10,IF(AND(B174&gt;=$D$10,B174&lt;$D$11),$F$11,IF(AND(B174&gt;=$D$11,B174&lt;=$D$12),$F$12,0))))</f>
        <v>1.0028735632183908E-2</v>
      </c>
      <c r="F174" s="14">
        <f t="shared" ca="1" si="5"/>
        <v>1.7843678160919585</v>
      </c>
      <c r="G174" s="14">
        <f ca="1">IF(AND(RAND()&gt;0.95,C174=1),RAND()*10,0)</f>
        <v>0</v>
      </c>
      <c r="H174" s="14">
        <f ca="1">IF(AND(RAND()&gt;0.95,C174=2),RAND()*((-5)-(-7)+(-7)),0)</f>
        <v>0</v>
      </c>
      <c r="I174" s="14">
        <f ca="1">IF(AND(RAND()&gt;0.95,C174=4),RAND()*5,0)</f>
        <v>0</v>
      </c>
      <c r="J174" s="14">
        <f t="shared" ca="1" si="4"/>
        <v>0</v>
      </c>
      <c r="K174" s="14">
        <f ca="1">IF(J174=0,F174,F174+J174)</f>
        <v>1.7843678160919585</v>
      </c>
      <c r="AG174" s="2"/>
      <c r="AJ174" s="2"/>
      <c r="AN174" s="2"/>
      <c r="AQ174" s="2"/>
    </row>
    <row r="175" spans="2:43" x14ac:dyDescent="0.15">
      <c r="B175" s="14">
        <v>154</v>
      </c>
      <c r="C175" s="14">
        <f ca="1">IF(AND(B175&gt;=$D$8,B175&lt;$D$9),1,IF(AND(B175&gt;=$D$9,B175&lt;$D$10),2,IF(AND(B175&gt;=$D$10,B175&lt;$D$11),3,IF(AND(B175&gt;=$D$11,B175&lt;=$D$12),4,0))))</f>
        <v>1</v>
      </c>
      <c r="D175" s="14">
        <f ca="1">D174+$F$9</f>
        <v>1.7943965517241425</v>
      </c>
      <c r="E175" s="14">
        <f ca="1">IF(AND(B175&gt;=$D$8,B175&lt;$D$9),$F$9,IF(AND(B175&gt;=$D$9,B175&lt;$D$10),$F$10,IF(AND(B175&gt;=$D$10,B175&lt;$D$11),$F$11,IF(AND(B175&gt;=$D$11,B175&lt;=$D$12),$F$12,0))))</f>
        <v>1.0028735632183908E-2</v>
      </c>
      <c r="F175" s="14">
        <f t="shared" ca="1" si="5"/>
        <v>1.7943965517241425</v>
      </c>
      <c r="G175" s="14">
        <f ca="1">IF(AND(RAND()&gt;0.95,C175=1),RAND()*10,0)</f>
        <v>0</v>
      </c>
      <c r="H175" s="14">
        <f ca="1">IF(AND(RAND()&gt;0.95,C175=2),RAND()*((-5)-(-7)+(-7)),0)</f>
        <v>0</v>
      </c>
      <c r="I175" s="14">
        <f ca="1">IF(AND(RAND()&gt;0.95,C175=4),RAND()*5,0)</f>
        <v>0</v>
      </c>
      <c r="J175" s="14">
        <f t="shared" ca="1" si="4"/>
        <v>0</v>
      </c>
      <c r="K175" s="14">
        <f ca="1">IF(J175=0,F175,F175+J175)</f>
        <v>1.7943965517241425</v>
      </c>
      <c r="AG175" s="2"/>
      <c r="AJ175" s="2"/>
      <c r="AN175" s="2"/>
      <c r="AQ175" s="2"/>
    </row>
    <row r="176" spans="2:43" x14ac:dyDescent="0.15">
      <c r="B176" s="14">
        <v>155</v>
      </c>
      <c r="C176" s="14">
        <f ca="1">IF(AND(B176&gt;=$D$8,B176&lt;$D$9),1,IF(AND(B176&gt;=$D$9,B176&lt;$D$10),2,IF(AND(B176&gt;=$D$10,B176&lt;$D$11),3,IF(AND(B176&gt;=$D$11,B176&lt;=$D$12),4,0))))</f>
        <v>1</v>
      </c>
      <c r="D176" s="14">
        <f ca="1">D175+$F$9</f>
        <v>1.8044252873563265</v>
      </c>
      <c r="E176" s="14">
        <f ca="1">IF(AND(B176&gt;=$D$8,B176&lt;$D$9),$F$9,IF(AND(B176&gt;=$D$9,B176&lt;$D$10),$F$10,IF(AND(B176&gt;=$D$10,B176&lt;$D$11),$F$11,IF(AND(B176&gt;=$D$11,B176&lt;=$D$12),$F$12,0))))</f>
        <v>1.0028735632183908E-2</v>
      </c>
      <c r="F176" s="14">
        <f t="shared" ca="1" si="5"/>
        <v>1.8044252873563265</v>
      </c>
      <c r="G176" s="14">
        <f ca="1">IF(AND(RAND()&gt;0.95,C176=1),RAND()*10,0)</f>
        <v>0</v>
      </c>
      <c r="H176" s="14">
        <f ca="1">IF(AND(RAND()&gt;0.95,C176=2),RAND()*((-5)-(-7)+(-7)),0)</f>
        <v>0</v>
      </c>
      <c r="I176" s="14">
        <f ca="1">IF(AND(RAND()&gt;0.95,C176=4),RAND()*5,0)</f>
        <v>0</v>
      </c>
      <c r="J176" s="14">
        <f t="shared" ca="1" si="4"/>
        <v>0</v>
      </c>
      <c r="K176" s="14">
        <f ca="1">IF(J176=0,F176,F176+J176)</f>
        <v>1.8044252873563265</v>
      </c>
      <c r="AG176" s="2"/>
      <c r="AJ176" s="2"/>
      <c r="AN176" s="2"/>
      <c r="AQ176" s="2"/>
    </row>
    <row r="177" spans="2:43" x14ac:dyDescent="0.15">
      <c r="B177" s="14">
        <v>156</v>
      </c>
      <c r="C177" s="14">
        <f ca="1">IF(AND(B177&gt;=$D$8,B177&lt;$D$9),1,IF(AND(B177&gt;=$D$9,B177&lt;$D$10),2,IF(AND(B177&gt;=$D$10,B177&lt;$D$11),3,IF(AND(B177&gt;=$D$11,B177&lt;=$D$12),4,0))))</f>
        <v>1</v>
      </c>
      <c r="D177" s="14">
        <f ca="1">D176+$F$9</f>
        <v>1.8144540229885104</v>
      </c>
      <c r="E177" s="14">
        <f ca="1">IF(AND(B177&gt;=$D$8,B177&lt;$D$9),$F$9,IF(AND(B177&gt;=$D$9,B177&lt;$D$10),$F$10,IF(AND(B177&gt;=$D$10,B177&lt;$D$11),$F$11,IF(AND(B177&gt;=$D$11,B177&lt;=$D$12),$F$12,0))))</f>
        <v>1.0028735632183908E-2</v>
      </c>
      <c r="F177" s="14">
        <f t="shared" ca="1" si="5"/>
        <v>1.8144540229885104</v>
      </c>
      <c r="G177" s="14">
        <f ca="1">IF(AND(RAND()&gt;0.95,C177=1),RAND()*10,0)</f>
        <v>0</v>
      </c>
      <c r="H177" s="14">
        <f ca="1">IF(AND(RAND()&gt;0.95,C177=2),RAND()*((-5)-(-7)+(-7)),0)</f>
        <v>0</v>
      </c>
      <c r="I177" s="14">
        <f ca="1">IF(AND(RAND()&gt;0.95,C177=4),RAND()*5,0)</f>
        <v>0</v>
      </c>
      <c r="J177" s="14">
        <f t="shared" ca="1" si="4"/>
        <v>0</v>
      </c>
      <c r="K177" s="14">
        <f ca="1">IF(J177=0,F177,F177+J177)</f>
        <v>1.8144540229885104</v>
      </c>
      <c r="AG177" s="2"/>
      <c r="AJ177" s="2"/>
      <c r="AN177" s="2"/>
      <c r="AQ177" s="2"/>
    </row>
    <row r="178" spans="2:43" x14ac:dyDescent="0.15">
      <c r="B178" s="14">
        <v>157</v>
      </c>
      <c r="C178" s="14">
        <f ca="1">IF(AND(B178&gt;=$D$8,B178&lt;$D$9),1,IF(AND(B178&gt;=$D$9,B178&lt;$D$10),2,IF(AND(B178&gt;=$D$10,B178&lt;$D$11),3,IF(AND(B178&gt;=$D$11,B178&lt;=$D$12),4,0))))</f>
        <v>1</v>
      </c>
      <c r="D178" s="14">
        <f ca="1">D177+$F$9</f>
        <v>1.8244827586206944</v>
      </c>
      <c r="E178" s="14">
        <f ca="1">IF(AND(B178&gt;=$D$8,B178&lt;$D$9),$F$9,IF(AND(B178&gt;=$D$9,B178&lt;$D$10),$F$10,IF(AND(B178&gt;=$D$10,B178&lt;$D$11),$F$11,IF(AND(B178&gt;=$D$11,B178&lt;=$D$12),$F$12,0))))</f>
        <v>1.0028735632183908E-2</v>
      </c>
      <c r="F178" s="14">
        <f t="shared" ca="1" si="5"/>
        <v>1.8244827586206944</v>
      </c>
      <c r="G178" s="14">
        <f ca="1">IF(AND(RAND()&gt;0.95,C178=1),RAND()*10,0)</f>
        <v>0</v>
      </c>
      <c r="H178" s="14">
        <f ca="1">IF(AND(RAND()&gt;0.95,C178=2),RAND()*((-5)-(-7)+(-7)),0)</f>
        <v>0</v>
      </c>
      <c r="I178" s="14">
        <f ca="1">IF(AND(RAND()&gt;0.95,C178=4),RAND()*5,0)</f>
        <v>0</v>
      </c>
      <c r="J178" s="14">
        <f t="shared" ca="1" si="4"/>
        <v>0</v>
      </c>
      <c r="K178" s="14">
        <f ca="1">IF(J178=0,F178,F178+J178)</f>
        <v>1.8244827586206944</v>
      </c>
      <c r="AG178" s="2"/>
      <c r="AJ178" s="2"/>
      <c r="AN178" s="2"/>
      <c r="AQ178" s="2"/>
    </row>
    <row r="179" spans="2:43" x14ac:dyDescent="0.15">
      <c r="B179" s="14">
        <v>158</v>
      </c>
      <c r="C179" s="14">
        <f ca="1">IF(AND(B179&gt;=$D$8,B179&lt;$D$9),1,IF(AND(B179&gt;=$D$9,B179&lt;$D$10),2,IF(AND(B179&gt;=$D$10,B179&lt;$D$11),3,IF(AND(B179&gt;=$D$11,B179&lt;=$D$12),4,0))))</f>
        <v>1</v>
      </c>
      <c r="D179" s="14">
        <f ca="1">D178+$F$9</f>
        <v>1.8345114942528784</v>
      </c>
      <c r="E179" s="14">
        <f ca="1">IF(AND(B179&gt;=$D$8,B179&lt;$D$9),$F$9,IF(AND(B179&gt;=$D$9,B179&lt;$D$10),$F$10,IF(AND(B179&gt;=$D$10,B179&lt;$D$11),$F$11,IF(AND(B179&gt;=$D$11,B179&lt;=$D$12),$F$12,0))))</f>
        <v>1.0028735632183908E-2</v>
      </c>
      <c r="F179" s="14">
        <f t="shared" ca="1" si="5"/>
        <v>1.8345114942528784</v>
      </c>
      <c r="G179" s="14">
        <f ca="1">IF(AND(RAND()&gt;0.95,C179=1),RAND()*10,0)</f>
        <v>0</v>
      </c>
      <c r="H179" s="14">
        <f ca="1">IF(AND(RAND()&gt;0.95,C179=2),RAND()*((-5)-(-7)+(-7)),0)</f>
        <v>0</v>
      </c>
      <c r="I179" s="14">
        <f ca="1">IF(AND(RAND()&gt;0.95,C179=4),RAND()*5,0)</f>
        <v>0</v>
      </c>
      <c r="J179" s="14">
        <f t="shared" ca="1" si="4"/>
        <v>0</v>
      </c>
      <c r="K179" s="14">
        <f ca="1">IF(J179=0,F179,F179+J179)</f>
        <v>1.8345114942528784</v>
      </c>
      <c r="AG179" s="2"/>
      <c r="AJ179" s="2"/>
      <c r="AN179" s="2"/>
      <c r="AQ179" s="2"/>
    </row>
    <row r="180" spans="2:43" x14ac:dyDescent="0.15">
      <c r="B180" s="14">
        <v>159</v>
      </c>
      <c r="C180" s="14">
        <f ca="1">IF(AND(B180&gt;=$D$8,B180&lt;$D$9),1,IF(AND(B180&gt;=$D$9,B180&lt;$D$10),2,IF(AND(B180&gt;=$D$10,B180&lt;$D$11),3,IF(AND(B180&gt;=$D$11,B180&lt;=$D$12),4,0))))</f>
        <v>1</v>
      </c>
      <c r="D180" s="14">
        <f ca="1">D179+$F$9</f>
        <v>1.8445402298850624</v>
      </c>
      <c r="E180" s="14">
        <f ca="1">IF(AND(B180&gt;=$D$8,B180&lt;$D$9),$F$9,IF(AND(B180&gt;=$D$9,B180&lt;$D$10),$F$10,IF(AND(B180&gt;=$D$10,B180&lt;$D$11),$F$11,IF(AND(B180&gt;=$D$11,B180&lt;=$D$12),$F$12,0))))</f>
        <v>1.0028735632183908E-2</v>
      </c>
      <c r="F180" s="14">
        <f t="shared" ca="1" si="5"/>
        <v>1.8445402298850624</v>
      </c>
      <c r="G180" s="14">
        <f ca="1">IF(AND(RAND()&gt;0.95,C180=1),RAND()*10,0)</f>
        <v>0</v>
      </c>
      <c r="H180" s="14">
        <f ca="1">IF(AND(RAND()&gt;0.95,C180=2),RAND()*((-5)-(-7)+(-7)),0)</f>
        <v>0</v>
      </c>
      <c r="I180" s="14">
        <f ca="1">IF(AND(RAND()&gt;0.95,C180=4),RAND()*5,0)</f>
        <v>0</v>
      </c>
      <c r="J180" s="14">
        <f t="shared" ca="1" si="4"/>
        <v>0</v>
      </c>
      <c r="K180" s="14">
        <f ca="1">IF(J180=0,F180,F180+J180)</f>
        <v>1.8445402298850624</v>
      </c>
      <c r="AG180" s="2"/>
      <c r="AJ180" s="2"/>
      <c r="AN180" s="2"/>
      <c r="AQ180" s="2"/>
    </row>
    <row r="181" spans="2:43" x14ac:dyDescent="0.15">
      <c r="B181" s="14">
        <v>160</v>
      </c>
      <c r="C181" s="14">
        <f ca="1">IF(AND(B181&gt;=$D$8,B181&lt;$D$9),1,IF(AND(B181&gt;=$D$9,B181&lt;$D$10),2,IF(AND(B181&gt;=$D$10,B181&lt;$D$11),3,IF(AND(B181&gt;=$D$11,B181&lt;=$D$12),4,0))))</f>
        <v>1</v>
      </c>
      <c r="D181" s="14">
        <f ca="1">D180+$F$9</f>
        <v>1.8545689655172464</v>
      </c>
      <c r="E181" s="14">
        <f ca="1">IF(AND(B181&gt;=$D$8,B181&lt;$D$9),$F$9,IF(AND(B181&gt;=$D$9,B181&lt;$D$10),$F$10,IF(AND(B181&gt;=$D$10,B181&lt;$D$11),$F$11,IF(AND(B181&gt;=$D$11,B181&lt;=$D$12),$F$12,0))))</f>
        <v>1.0028735632183908E-2</v>
      </c>
      <c r="F181" s="14">
        <f t="shared" ca="1" si="5"/>
        <v>1.8545689655172464</v>
      </c>
      <c r="G181" s="14">
        <f ca="1">IF(AND(RAND()&gt;0.95,C181=1),RAND()*10,0)</f>
        <v>0</v>
      </c>
      <c r="H181" s="14">
        <f ca="1">IF(AND(RAND()&gt;0.95,C181=2),RAND()*((-5)-(-7)+(-7)),0)</f>
        <v>0</v>
      </c>
      <c r="I181" s="14">
        <f ca="1">IF(AND(RAND()&gt;0.95,C181=4),RAND()*5,0)</f>
        <v>0</v>
      </c>
      <c r="J181" s="14">
        <f t="shared" ca="1" si="4"/>
        <v>0</v>
      </c>
      <c r="K181" s="14">
        <f ca="1">IF(J181=0,F181,F181+J181)</f>
        <v>1.8545689655172464</v>
      </c>
      <c r="AG181" s="2"/>
      <c r="AJ181" s="2"/>
      <c r="AN181" s="2"/>
      <c r="AQ181" s="2"/>
    </row>
    <row r="182" spans="2:43" x14ac:dyDescent="0.15">
      <c r="B182" s="14">
        <v>161</v>
      </c>
      <c r="C182" s="14">
        <f ca="1">IF(AND(B182&gt;=$D$8,B182&lt;$D$9),1,IF(AND(B182&gt;=$D$9,B182&lt;$D$10),2,IF(AND(B182&gt;=$D$10,B182&lt;$D$11),3,IF(AND(B182&gt;=$D$11,B182&lt;=$D$12),4,0))))</f>
        <v>1</v>
      </c>
      <c r="D182" s="14">
        <f ca="1">D181+$F$9</f>
        <v>1.8645977011494304</v>
      </c>
      <c r="E182" s="14">
        <f ca="1">IF(AND(B182&gt;=$D$8,B182&lt;$D$9),$F$9,IF(AND(B182&gt;=$D$9,B182&lt;$D$10),$F$10,IF(AND(B182&gt;=$D$10,B182&lt;$D$11),$F$11,IF(AND(B182&gt;=$D$11,B182&lt;=$D$12),$F$12,0))))</f>
        <v>1.0028735632183908E-2</v>
      </c>
      <c r="F182" s="14">
        <f t="shared" ca="1" si="5"/>
        <v>1.8645977011494304</v>
      </c>
      <c r="G182" s="14">
        <f ca="1">IF(AND(RAND()&gt;0.95,C182=1),RAND()*10,0)</f>
        <v>0</v>
      </c>
      <c r="H182" s="14">
        <f ca="1">IF(AND(RAND()&gt;0.95,C182=2),RAND()*((-5)-(-7)+(-7)),0)</f>
        <v>0</v>
      </c>
      <c r="I182" s="14">
        <f ca="1">IF(AND(RAND()&gt;0.95,C182=4),RAND()*5,0)</f>
        <v>0</v>
      </c>
      <c r="J182" s="14">
        <f t="shared" ca="1" si="4"/>
        <v>0</v>
      </c>
      <c r="K182" s="14">
        <f ca="1">IF(J182=0,F182,F182+J182)</f>
        <v>1.8645977011494304</v>
      </c>
      <c r="AG182" s="2"/>
      <c r="AJ182" s="2"/>
      <c r="AN182" s="2"/>
      <c r="AQ182" s="2"/>
    </row>
    <row r="183" spans="2:43" x14ac:dyDescent="0.15">
      <c r="B183" s="14">
        <v>162</v>
      </c>
      <c r="C183" s="14">
        <f ca="1">IF(AND(B183&gt;=$D$8,B183&lt;$D$9),1,IF(AND(B183&gt;=$D$9,B183&lt;$D$10),2,IF(AND(B183&gt;=$D$10,B183&lt;$D$11),3,IF(AND(B183&gt;=$D$11,B183&lt;=$D$12),4,0))))</f>
        <v>1</v>
      </c>
      <c r="D183" s="14">
        <f ca="1">D182+$F$9</f>
        <v>1.8746264367816143</v>
      </c>
      <c r="E183" s="14">
        <f ca="1">IF(AND(B183&gt;=$D$8,B183&lt;$D$9),$F$9,IF(AND(B183&gt;=$D$9,B183&lt;$D$10),$F$10,IF(AND(B183&gt;=$D$10,B183&lt;$D$11),$F$11,IF(AND(B183&gt;=$D$11,B183&lt;=$D$12),$F$12,0))))</f>
        <v>1.0028735632183908E-2</v>
      </c>
      <c r="F183" s="14">
        <f t="shared" ca="1" si="5"/>
        <v>1.8746264367816143</v>
      </c>
      <c r="G183" s="14">
        <f ca="1">IF(AND(RAND()&gt;0.95,C183=1),RAND()*10,0)</f>
        <v>0</v>
      </c>
      <c r="H183" s="14">
        <f ca="1">IF(AND(RAND()&gt;0.95,C183=2),RAND()*((-5)-(-7)+(-7)),0)</f>
        <v>0</v>
      </c>
      <c r="I183" s="14">
        <f ca="1">IF(AND(RAND()&gt;0.95,C183=4),RAND()*5,0)</f>
        <v>0</v>
      </c>
      <c r="J183" s="14">
        <f t="shared" ca="1" si="4"/>
        <v>0</v>
      </c>
      <c r="K183" s="14">
        <f ca="1">IF(J183=0,F183,F183+J183)</f>
        <v>1.8746264367816143</v>
      </c>
      <c r="AG183" s="2"/>
      <c r="AJ183" s="2"/>
      <c r="AN183" s="2"/>
      <c r="AQ183" s="2"/>
    </row>
    <row r="184" spans="2:43" x14ac:dyDescent="0.15">
      <c r="B184" s="14">
        <v>163</v>
      </c>
      <c r="C184" s="14">
        <f ca="1">IF(AND(B184&gt;=$D$8,B184&lt;$D$9),1,IF(AND(B184&gt;=$D$9,B184&lt;$D$10),2,IF(AND(B184&gt;=$D$10,B184&lt;$D$11),3,IF(AND(B184&gt;=$D$11,B184&lt;=$D$12),4,0))))</f>
        <v>1</v>
      </c>
      <c r="D184" s="14">
        <f ca="1">D183+$F$9</f>
        <v>1.8846551724137983</v>
      </c>
      <c r="E184" s="14">
        <f ca="1">IF(AND(B184&gt;=$D$8,B184&lt;$D$9),$F$9,IF(AND(B184&gt;=$D$9,B184&lt;$D$10),$F$10,IF(AND(B184&gt;=$D$10,B184&lt;$D$11),$F$11,IF(AND(B184&gt;=$D$11,B184&lt;=$D$12),$F$12,0))))</f>
        <v>1.0028735632183908E-2</v>
      </c>
      <c r="F184" s="14">
        <f t="shared" ca="1" si="5"/>
        <v>1.8846551724137983</v>
      </c>
      <c r="G184" s="14">
        <f ca="1">IF(AND(RAND()&gt;0.95,C184=1),RAND()*10,0)</f>
        <v>0</v>
      </c>
      <c r="H184" s="14">
        <f ca="1">IF(AND(RAND()&gt;0.95,C184=2),RAND()*((-5)-(-7)+(-7)),0)</f>
        <v>0</v>
      </c>
      <c r="I184" s="14">
        <f ca="1">IF(AND(RAND()&gt;0.95,C184=4),RAND()*5,0)</f>
        <v>0</v>
      </c>
      <c r="J184" s="14">
        <f t="shared" ca="1" si="4"/>
        <v>0</v>
      </c>
      <c r="K184" s="14">
        <f ca="1">IF(J184=0,F184,F184+J184)</f>
        <v>1.8846551724137983</v>
      </c>
      <c r="AG184" s="2"/>
      <c r="AJ184" s="2"/>
      <c r="AN184" s="2"/>
      <c r="AQ184" s="2"/>
    </row>
    <row r="185" spans="2:43" x14ac:dyDescent="0.15">
      <c r="B185" s="14">
        <v>164</v>
      </c>
      <c r="C185" s="14">
        <f ca="1">IF(AND(B185&gt;=$D$8,B185&lt;$D$9),1,IF(AND(B185&gt;=$D$9,B185&lt;$D$10),2,IF(AND(B185&gt;=$D$10,B185&lt;$D$11),3,IF(AND(B185&gt;=$D$11,B185&lt;=$D$12),4,0))))</f>
        <v>1</v>
      </c>
      <c r="D185" s="14">
        <f ca="1">D184+$F$9</f>
        <v>1.8946839080459823</v>
      </c>
      <c r="E185" s="14">
        <f ca="1">IF(AND(B185&gt;=$D$8,B185&lt;$D$9),$F$9,IF(AND(B185&gt;=$D$9,B185&lt;$D$10),$F$10,IF(AND(B185&gt;=$D$10,B185&lt;$D$11),$F$11,IF(AND(B185&gt;=$D$11,B185&lt;=$D$12),$F$12,0))))</f>
        <v>1.0028735632183908E-2</v>
      </c>
      <c r="F185" s="14">
        <f t="shared" ca="1" si="5"/>
        <v>1.8946839080459823</v>
      </c>
      <c r="G185" s="14">
        <f ca="1">IF(AND(RAND()&gt;0.95,C185=1),RAND()*10,0)</f>
        <v>0</v>
      </c>
      <c r="H185" s="14">
        <f ca="1">IF(AND(RAND()&gt;0.95,C185=2),RAND()*((-5)-(-7)+(-7)),0)</f>
        <v>0</v>
      </c>
      <c r="I185" s="14">
        <f ca="1">IF(AND(RAND()&gt;0.95,C185=4),RAND()*5,0)</f>
        <v>0</v>
      </c>
      <c r="J185" s="14">
        <f t="shared" ca="1" si="4"/>
        <v>0</v>
      </c>
      <c r="K185" s="14">
        <f ca="1">IF(J185=0,F185,F185+J185)</f>
        <v>1.8946839080459823</v>
      </c>
      <c r="AG185" s="2"/>
      <c r="AJ185" s="2"/>
      <c r="AN185" s="2"/>
      <c r="AQ185" s="2"/>
    </row>
    <row r="186" spans="2:43" x14ac:dyDescent="0.15">
      <c r="B186" s="14">
        <v>165</v>
      </c>
      <c r="C186" s="14">
        <f ca="1">IF(AND(B186&gt;=$D$8,B186&lt;$D$9),1,IF(AND(B186&gt;=$D$9,B186&lt;$D$10),2,IF(AND(B186&gt;=$D$10,B186&lt;$D$11),3,IF(AND(B186&gt;=$D$11,B186&lt;=$D$12),4,0))))</f>
        <v>1</v>
      </c>
      <c r="D186" s="14">
        <f ca="1">D185+$F$9</f>
        <v>1.9047126436781663</v>
      </c>
      <c r="E186" s="14">
        <f ca="1">IF(AND(B186&gt;=$D$8,B186&lt;$D$9),$F$9,IF(AND(B186&gt;=$D$9,B186&lt;$D$10),$F$10,IF(AND(B186&gt;=$D$10,B186&lt;$D$11),$F$11,IF(AND(B186&gt;=$D$11,B186&lt;=$D$12),$F$12,0))))</f>
        <v>1.0028735632183908E-2</v>
      </c>
      <c r="F186" s="14">
        <f t="shared" ca="1" si="5"/>
        <v>1.9047126436781663</v>
      </c>
      <c r="G186" s="14">
        <f ca="1">IF(AND(RAND()&gt;0.95,C186=1),RAND()*10,0)</f>
        <v>0</v>
      </c>
      <c r="H186" s="14">
        <f ca="1">IF(AND(RAND()&gt;0.95,C186=2),RAND()*((-5)-(-7)+(-7)),0)</f>
        <v>0</v>
      </c>
      <c r="I186" s="14">
        <f ca="1">IF(AND(RAND()&gt;0.95,C186=4),RAND()*5,0)</f>
        <v>0</v>
      </c>
      <c r="J186" s="14">
        <f t="shared" ca="1" si="4"/>
        <v>0</v>
      </c>
      <c r="K186" s="14">
        <f ca="1">IF(J186=0,F186,F186+J186)</f>
        <v>1.9047126436781663</v>
      </c>
      <c r="AG186" s="2"/>
      <c r="AJ186" s="2"/>
      <c r="AN186" s="2"/>
      <c r="AQ186" s="2"/>
    </row>
    <row r="187" spans="2:43" x14ac:dyDescent="0.15">
      <c r="B187" s="14">
        <v>166</v>
      </c>
      <c r="C187" s="14">
        <f ca="1">IF(AND(B187&gt;=$D$8,B187&lt;$D$9),1,IF(AND(B187&gt;=$D$9,B187&lt;$D$10),2,IF(AND(B187&gt;=$D$10,B187&lt;$D$11),3,IF(AND(B187&gt;=$D$11,B187&lt;=$D$12),4,0))))</f>
        <v>1</v>
      </c>
      <c r="D187" s="14">
        <f ca="1">D186+$F$9</f>
        <v>1.9147413793103503</v>
      </c>
      <c r="E187" s="14">
        <f ca="1">IF(AND(B187&gt;=$D$8,B187&lt;$D$9),$F$9,IF(AND(B187&gt;=$D$9,B187&lt;$D$10),$F$10,IF(AND(B187&gt;=$D$10,B187&lt;$D$11),$F$11,IF(AND(B187&gt;=$D$11,B187&lt;=$D$12),$F$12,0))))</f>
        <v>1.0028735632183908E-2</v>
      </c>
      <c r="F187" s="14">
        <f t="shared" ca="1" si="5"/>
        <v>1.9147413793103503</v>
      </c>
      <c r="G187" s="14">
        <f ca="1">IF(AND(RAND()&gt;0.95,C187=1),RAND()*10,0)</f>
        <v>0</v>
      </c>
      <c r="H187" s="14">
        <f ca="1">IF(AND(RAND()&gt;0.95,C187=2),RAND()*((-5)-(-7)+(-7)),0)</f>
        <v>0</v>
      </c>
      <c r="I187" s="14">
        <f ca="1">IF(AND(RAND()&gt;0.95,C187=4),RAND()*5,0)</f>
        <v>0</v>
      </c>
      <c r="J187" s="14">
        <f t="shared" ca="1" si="4"/>
        <v>0</v>
      </c>
      <c r="K187" s="14">
        <f ca="1">IF(J187=0,F187,F187+J187)</f>
        <v>1.9147413793103503</v>
      </c>
      <c r="AG187" s="2"/>
      <c r="AJ187" s="2"/>
      <c r="AN187" s="2"/>
      <c r="AQ187" s="2"/>
    </row>
    <row r="188" spans="2:43" x14ac:dyDescent="0.15">
      <c r="B188" s="14">
        <v>167</v>
      </c>
      <c r="C188" s="14">
        <f ca="1">IF(AND(B188&gt;=$D$8,B188&lt;$D$9),1,IF(AND(B188&gt;=$D$9,B188&lt;$D$10),2,IF(AND(B188&gt;=$D$10,B188&lt;$D$11),3,IF(AND(B188&gt;=$D$11,B188&lt;=$D$12),4,0))))</f>
        <v>1</v>
      </c>
      <c r="D188" s="14">
        <f ca="1">D187+$F$9</f>
        <v>1.9247701149425342</v>
      </c>
      <c r="E188" s="14">
        <f ca="1">IF(AND(B188&gt;=$D$8,B188&lt;$D$9),$F$9,IF(AND(B188&gt;=$D$9,B188&lt;$D$10),$F$10,IF(AND(B188&gt;=$D$10,B188&lt;$D$11),$F$11,IF(AND(B188&gt;=$D$11,B188&lt;=$D$12),$F$12,0))))</f>
        <v>1.0028735632183908E-2</v>
      </c>
      <c r="F188" s="14">
        <f t="shared" ca="1" si="5"/>
        <v>1.9247701149425342</v>
      </c>
      <c r="G188" s="14">
        <f ca="1">IF(AND(RAND()&gt;0.95,C188=1),RAND()*10,0)</f>
        <v>0</v>
      </c>
      <c r="H188" s="14">
        <f ca="1">IF(AND(RAND()&gt;0.95,C188=2),RAND()*((-5)-(-7)+(-7)),0)</f>
        <v>0</v>
      </c>
      <c r="I188" s="14">
        <f ca="1">IF(AND(RAND()&gt;0.95,C188=4),RAND()*5,0)</f>
        <v>0</v>
      </c>
      <c r="J188" s="14">
        <f t="shared" ca="1" si="4"/>
        <v>0</v>
      </c>
      <c r="K188" s="14">
        <f ca="1">IF(J188=0,F188,F188+J188)</f>
        <v>1.9247701149425342</v>
      </c>
      <c r="AG188" s="2"/>
      <c r="AJ188" s="2"/>
      <c r="AN188" s="2"/>
      <c r="AQ188" s="2"/>
    </row>
    <row r="189" spans="2:43" x14ac:dyDescent="0.15">
      <c r="B189" s="14">
        <v>168</v>
      </c>
      <c r="C189" s="14">
        <f ca="1">IF(AND(B189&gt;=$D$8,B189&lt;$D$9),1,IF(AND(B189&gt;=$D$9,B189&lt;$D$10),2,IF(AND(B189&gt;=$D$10,B189&lt;$D$11),3,IF(AND(B189&gt;=$D$11,B189&lt;=$D$12),4,0))))</f>
        <v>1</v>
      </c>
      <c r="D189" s="14">
        <f ca="1">D188+$F$9</f>
        <v>1.9347988505747182</v>
      </c>
      <c r="E189" s="14">
        <f ca="1">IF(AND(B189&gt;=$D$8,B189&lt;$D$9),$F$9,IF(AND(B189&gt;=$D$9,B189&lt;$D$10),$F$10,IF(AND(B189&gt;=$D$10,B189&lt;$D$11),$F$11,IF(AND(B189&gt;=$D$11,B189&lt;=$D$12),$F$12,0))))</f>
        <v>1.0028735632183908E-2</v>
      </c>
      <c r="F189" s="14">
        <f t="shared" ca="1" si="5"/>
        <v>1.9347988505747182</v>
      </c>
      <c r="G189" s="14">
        <f ca="1">IF(AND(RAND()&gt;0.95,C189=1),RAND()*10,0)</f>
        <v>0</v>
      </c>
      <c r="H189" s="14">
        <f ca="1">IF(AND(RAND()&gt;0.95,C189=2),RAND()*((-5)-(-7)+(-7)),0)</f>
        <v>0</v>
      </c>
      <c r="I189" s="14">
        <f ca="1">IF(AND(RAND()&gt;0.95,C189=4),RAND()*5,0)</f>
        <v>0</v>
      </c>
      <c r="J189" s="14">
        <f t="shared" ca="1" si="4"/>
        <v>0</v>
      </c>
      <c r="K189" s="14">
        <f ca="1">IF(J189=0,F189,F189+J189)</f>
        <v>1.9347988505747182</v>
      </c>
      <c r="AG189" s="2"/>
      <c r="AJ189" s="2"/>
      <c r="AN189" s="2"/>
      <c r="AQ189" s="2"/>
    </row>
    <row r="190" spans="2:43" x14ac:dyDescent="0.15">
      <c r="B190" s="14">
        <v>169</v>
      </c>
      <c r="C190" s="14">
        <f ca="1">IF(AND(B190&gt;=$D$8,B190&lt;$D$9),1,IF(AND(B190&gt;=$D$9,B190&lt;$D$10),2,IF(AND(B190&gt;=$D$10,B190&lt;$D$11),3,IF(AND(B190&gt;=$D$11,B190&lt;=$D$12),4,0))))</f>
        <v>1</v>
      </c>
      <c r="D190" s="14">
        <f ca="1">D189+$F$9</f>
        <v>1.9448275862069022</v>
      </c>
      <c r="E190" s="14">
        <f ca="1">IF(AND(B190&gt;=$D$8,B190&lt;$D$9),$F$9,IF(AND(B190&gt;=$D$9,B190&lt;$D$10),$F$10,IF(AND(B190&gt;=$D$10,B190&lt;$D$11),$F$11,IF(AND(B190&gt;=$D$11,B190&lt;=$D$12),$F$12,0))))</f>
        <v>1.0028735632183908E-2</v>
      </c>
      <c r="F190" s="14">
        <f t="shared" ca="1" si="5"/>
        <v>1.9448275862069022</v>
      </c>
      <c r="G190" s="14">
        <f ca="1">IF(AND(RAND()&gt;0.95,C190=1),RAND()*10,0)</f>
        <v>0</v>
      </c>
      <c r="H190" s="14">
        <f ca="1">IF(AND(RAND()&gt;0.95,C190=2),RAND()*((-5)-(-7)+(-7)),0)</f>
        <v>0</v>
      </c>
      <c r="I190" s="14">
        <f ca="1">IF(AND(RAND()&gt;0.95,C190=4),RAND()*5,0)</f>
        <v>0</v>
      </c>
      <c r="J190" s="14">
        <f t="shared" ca="1" si="4"/>
        <v>0</v>
      </c>
      <c r="K190" s="14">
        <f ca="1">IF(J190=0,F190,F190+J190)</f>
        <v>1.9448275862069022</v>
      </c>
      <c r="AG190" s="2"/>
      <c r="AJ190" s="2"/>
      <c r="AN190" s="2"/>
      <c r="AQ190" s="2"/>
    </row>
    <row r="191" spans="2:43" x14ac:dyDescent="0.15">
      <c r="B191" s="14">
        <v>170</v>
      </c>
      <c r="C191" s="14">
        <f ca="1">IF(AND(B191&gt;=$D$8,B191&lt;$D$9),1,IF(AND(B191&gt;=$D$9,B191&lt;$D$10),2,IF(AND(B191&gt;=$D$10,B191&lt;$D$11),3,IF(AND(B191&gt;=$D$11,B191&lt;=$D$12),4,0))))</f>
        <v>1</v>
      </c>
      <c r="D191" s="14">
        <f ca="1">D190+$F$9</f>
        <v>1.9548563218390862</v>
      </c>
      <c r="E191" s="14">
        <f ca="1">IF(AND(B191&gt;=$D$8,B191&lt;$D$9),$F$9,IF(AND(B191&gt;=$D$9,B191&lt;$D$10),$F$10,IF(AND(B191&gt;=$D$10,B191&lt;$D$11),$F$11,IF(AND(B191&gt;=$D$11,B191&lt;=$D$12),$F$12,0))))</f>
        <v>1.0028735632183908E-2</v>
      </c>
      <c r="F191" s="14">
        <f t="shared" ca="1" si="5"/>
        <v>1.9548563218390862</v>
      </c>
      <c r="G191" s="14">
        <f ca="1">IF(AND(RAND()&gt;0.95,C191=1),RAND()*10,0)</f>
        <v>0</v>
      </c>
      <c r="H191" s="14">
        <f ca="1">IF(AND(RAND()&gt;0.95,C191=2),RAND()*((-5)-(-7)+(-7)),0)</f>
        <v>0</v>
      </c>
      <c r="I191" s="14">
        <f ca="1">IF(AND(RAND()&gt;0.95,C191=4),RAND()*5,0)</f>
        <v>0</v>
      </c>
      <c r="J191" s="14">
        <f t="shared" ca="1" si="4"/>
        <v>0</v>
      </c>
      <c r="K191" s="14">
        <f ca="1">IF(J191=0,F191,F191+J191)</f>
        <v>1.9548563218390862</v>
      </c>
      <c r="AG191" s="2"/>
      <c r="AJ191" s="2"/>
      <c r="AN191" s="2"/>
      <c r="AQ191" s="2"/>
    </row>
    <row r="192" spans="2:43" x14ac:dyDescent="0.15">
      <c r="B192" s="14">
        <v>171</v>
      </c>
      <c r="C192" s="14">
        <f ca="1">IF(AND(B192&gt;=$D$8,B192&lt;$D$9),1,IF(AND(B192&gt;=$D$9,B192&lt;$D$10),2,IF(AND(B192&gt;=$D$10,B192&lt;$D$11),3,IF(AND(B192&gt;=$D$11,B192&lt;=$D$12),4,0))))</f>
        <v>1</v>
      </c>
      <c r="D192" s="14">
        <f ca="1">D191+$F$9</f>
        <v>1.9648850574712702</v>
      </c>
      <c r="E192" s="14">
        <f ca="1">IF(AND(B192&gt;=$D$8,B192&lt;$D$9),$F$9,IF(AND(B192&gt;=$D$9,B192&lt;$D$10),$F$10,IF(AND(B192&gt;=$D$10,B192&lt;$D$11),$F$11,IF(AND(B192&gt;=$D$11,B192&lt;=$D$12),$F$12,0))))</f>
        <v>1.0028735632183908E-2</v>
      </c>
      <c r="F192" s="14">
        <f t="shared" ca="1" si="5"/>
        <v>1.9648850574712702</v>
      </c>
      <c r="G192" s="14">
        <f ca="1">IF(AND(RAND()&gt;0.95,C192=1),RAND()*10,0)</f>
        <v>0</v>
      </c>
      <c r="H192" s="14">
        <f ca="1">IF(AND(RAND()&gt;0.95,C192=2),RAND()*((-5)-(-7)+(-7)),0)</f>
        <v>0</v>
      </c>
      <c r="I192" s="14">
        <f ca="1">IF(AND(RAND()&gt;0.95,C192=4),RAND()*5,0)</f>
        <v>0</v>
      </c>
      <c r="J192" s="14">
        <f t="shared" ca="1" si="4"/>
        <v>0</v>
      </c>
      <c r="K192" s="14">
        <f ca="1">IF(J192=0,F192,F192+J192)</f>
        <v>1.9648850574712702</v>
      </c>
      <c r="AG192" s="2"/>
      <c r="AJ192" s="2"/>
      <c r="AN192" s="2"/>
      <c r="AQ192" s="2"/>
    </row>
    <row r="193" spans="2:43" x14ac:dyDescent="0.15">
      <c r="B193" s="14">
        <v>172</v>
      </c>
      <c r="C193" s="14">
        <f ca="1">IF(AND(B193&gt;=$D$8,B193&lt;$D$9),1,IF(AND(B193&gt;=$D$9,B193&lt;$D$10),2,IF(AND(B193&gt;=$D$10,B193&lt;$D$11),3,IF(AND(B193&gt;=$D$11,B193&lt;=$D$12),4,0))))</f>
        <v>1</v>
      </c>
      <c r="D193" s="14">
        <f ca="1">D192+$F$9</f>
        <v>1.9749137931034542</v>
      </c>
      <c r="E193" s="14">
        <f ca="1">IF(AND(B193&gt;=$D$8,B193&lt;$D$9),$F$9,IF(AND(B193&gt;=$D$9,B193&lt;$D$10),$F$10,IF(AND(B193&gt;=$D$10,B193&lt;$D$11),$F$11,IF(AND(B193&gt;=$D$11,B193&lt;=$D$12),$F$12,0))))</f>
        <v>1.0028735632183908E-2</v>
      </c>
      <c r="F193" s="14">
        <f t="shared" ca="1" si="5"/>
        <v>1.9749137931034542</v>
      </c>
      <c r="G193" s="14">
        <f ca="1">IF(AND(RAND()&gt;0.95,C193=1),RAND()*10,0)</f>
        <v>0</v>
      </c>
      <c r="H193" s="14">
        <f ca="1">IF(AND(RAND()&gt;0.95,C193=2),RAND()*((-5)-(-7)+(-7)),0)</f>
        <v>0</v>
      </c>
      <c r="I193" s="14">
        <f ca="1">IF(AND(RAND()&gt;0.95,C193=4),RAND()*5,0)</f>
        <v>0</v>
      </c>
      <c r="J193" s="14">
        <f t="shared" ca="1" si="4"/>
        <v>0</v>
      </c>
      <c r="K193" s="14">
        <f ca="1">IF(J193=0,F193,F193+J193)</f>
        <v>1.9749137931034542</v>
      </c>
      <c r="AG193" s="2"/>
      <c r="AJ193" s="2"/>
      <c r="AN193" s="2"/>
      <c r="AQ193" s="2"/>
    </row>
    <row r="194" spans="2:43" x14ac:dyDescent="0.15">
      <c r="B194" s="14">
        <v>173</v>
      </c>
      <c r="C194" s="14">
        <f ca="1">IF(AND(B194&gt;=$D$8,B194&lt;$D$9),1,IF(AND(B194&gt;=$D$9,B194&lt;$D$10),2,IF(AND(B194&gt;=$D$10,B194&lt;$D$11),3,IF(AND(B194&gt;=$D$11,B194&lt;=$D$12),4,0))))</f>
        <v>1</v>
      </c>
      <c r="D194" s="14">
        <f ca="1">D193+$F$9</f>
        <v>1.9849425287356381</v>
      </c>
      <c r="E194" s="14">
        <f ca="1">IF(AND(B194&gt;=$D$8,B194&lt;$D$9),$F$9,IF(AND(B194&gt;=$D$9,B194&lt;$D$10),$F$10,IF(AND(B194&gt;=$D$10,B194&lt;$D$11),$F$11,IF(AND(B194&gt;=$D$11,B194&lt;=$D$12),$F$12,0))))</f>
        <v>1.0028735632183908E-2</v>
      </c>
      <c r="F194" s="14">
        <f t="shared" ca="1" si="5"/>
        <v>1.9849425287356381</v>
      </c>
      <c r="G194" s="14">
        <f ca="1">IF(AND(RAND()&gt;0.95,C194=1),RAND()*10,0)</f>
        <v>0</v>
      </c>
      <c r="H194" s="14">
        <f ca="1">IF(AND(RAND()&gt;0.95,C194=2),RAND()*((-5)-(-7)+(-7)),0)</f>
        <v>0</v>
      </c>
      <c r="I194" s="14">
        <f ca="1">IF(AND(RAND()&gt;0.95,C194=4),RAND()*5,0)</f>
        <v>0</v>
      </c>
      <c r="J194" s="14">
        <f t="shared" ca="1" si="4"/>
        <v>0</v>
      </c>
      <c r="K194" s="14">
        <f ca="1">IF(J194=0,F194,F194+J194)</f>
        <v>1.9849425287356381</v>
      </c>
      <c r="AG194" s="2"/>
      <c r="AJ194" s="2"/>
      <c r="AN194" s="2"/>
      <c r="AQ194" s="2"/>
    </row>
    <row r="195" spans="2:43" x14ac:dyDescent="0.15">
      <c r="B195" s="14">
        <v>174</v>
      </c>
      <c r="C195" s="14">
        <f ca="1">IF(AND(B195&gt;=$D$8,B195&lt;$D$9),1,IF(AND(B195&gt;=$D$9,B195&lt;$D$10),2,IF(AND(B195&gt;=$D$10,B195&lt;$D$11),3,IF(AND(B195&gt;=$D$11,B195&lt;=$D$12),4,0))))</f>
        <v>1</v>
      </c>
      <c r="D195" s="14">
        <f ca="1">D194+$F$9</f>
        <v>1.9949712643678221</v>
      </c>
      <c r="E195" s="14">
        <f ca="1">IF(AND(B195&gt;=$D$8,B195&lt;$D$9),$F$9,IF(AND(B195&gt;=$D$9,B195&lt;$D$10),$F$10,IF(AND(B195&gt;=$D$10,B195&lt;$D$11),$F$11,IF(AND(B195&gt;=$D$11,B195&lt;=$D$12),$F$12,0))))</f>
        <v>1.0028735632183908E-2</v>
      </c>
      <c r="F195" s="14">
        <f t="shared" ca="1" si="5"/>
        <v>1.9949712643678221</v>
      </c>
      <c r="G195" s="14">
        <f ca="1">IF(AND(RAND()&gt;0.95,C195=1),RAND()*10,0)</f>
        <v>0</v>
      </c>
      <c r="H195" s="14">
        <f ca="1">IF(AND(RAND()&gt;0.95,C195=2),RAND()*((-5)-(-7)+(-7)),0)</f>
        <v>0</v>
      </c>
      <c r="I195" s="14">
        <f ca="1">IF(AND(RAND()&gt;0.95,C195=4),RAND()*5,0)</f>
        <v>0</v>
      </c>
      <c r="J195" s="14">
        <f t="shared" ca="1" si="4"/>
        <v>0</v>
      </c>
      <c r="K195" s="14">
        <f ca="1">IF(J195=0,F195,F195+J195)</f>
        <v>1.9949712643678221</v>
      </c>
      <c r="AG195" s="2"/>
      <c r="AJ195" s="2"/>
      <c r="AN195" s="2"/>
      <c r="AQ195" s="2"/>
    </row>
    <row r="196" spans="2:43" x14ac:dyDescent="0.15">
      <c r="B196" s="14">
        <v>175</v>
      </c>
      <c r="C196" s="14">
        <f ca="1">IF(AND(B196&gt;=$D$8,B196&lt;$D$9),1,IF(AND(B196&gt;=$D$9,B196&lt;$D$10),2,IF(AND(B196&gt;=$D$10,B196&lt;$D$11),3,IF(AND(B196&gt;=$D$11,B196&lt;=$D$12),4,0))))</f>
        <v>2</v>
      </c>
      <c r="D196" s="14">
        <f ca="1">D195+$F$9</f>
        <v>2.0050000000000061</v>
      </c>
      <c r="E196" s="14">
        <f ca="1">IF(AND(B196&gt;=$D$8,B196&lt;$D$9),$F$9,IF(AND(B196&gt;=$D$9,B196&lt;$D$10),$F$10,IF(AND(B196&gt;=$D$10,B196&lt;$D$11),$F$11,IF(AND(B196&gt;=$D$11,B196&lt;=$D$12),$F$12,0))))</f>
        <v>-0.36173333333333335</v>
      </c>
      <c r="F196" s="14">
        <f t="shared" ca="1" si="5"/>
        <v>1.6332379310344889</v>
      </c>
      <c r="G196" s="14">
        <f ca="1">IF(AND(RAND()&gt;0.95,C196=1),RAND()*10,0)</f>
        <v>0</v>
      </c>
      <c r="H196" s="14">
        <f ca="1">IF(AND(RAND()&gt;0.95,C196=2),RAND()*((-5)-(-7)+(-7)),0)</f>
        <v>0</v>
      </c>
      <c r="I196" s="14">
        <f ca="1">IF(AND(RAND()&gt;0.95,C196=4),RAND()*5,0)</f>
        <v>0</v>
      </c>
      <c r="J196" s="14">
        <f t="shared" ca="1" si="4"/>
        <v>0</v>
      </c>
      <c r="K196" s="14">
        <f ca="1">IF(J196=0,F196,F196+J196)</f>
        <v>1.6332379310344889</v>
      </c>
      <c r="AG196" s="2"/>
      <c r="AJ196" s="2"/>
      <c r="AN196" s="2"/>
      <c r="AQ196" s="2"/>
    </row>
    <row r="197" spans="2:43" x14ac:dyDescent="0.15">
      <c r="B197" s="14">
        <v>176</v>
      </c>
      <c r="C197" s="14">
        <f ca="1">IF(AND(B197&gt;=$D$8,B197&lt;$D$9),1,IF(AND(B197&gt;=$D$9,B197&lt;$D$10),2,IF(AND(B197&gt;=$D$10,B197&lt;$D$11),3,IF(AND(B197&gt;=$D$11,B197&lt;=$D$12),4,0))))</f>
        <v>2</v>
      </c>
      <c r="D197" s="14">
        <f ca="1">D196+$F$9</f>
        <v>2.0150287356321899</v>
      </c>
      <c r="E197" s="14">
        <f ca="1">IF(AND(B197&gt;=$D$8,B197&lt;$D$9),$F$9,IF(AND(B197&gt;=$D$9,B197&lt;$D$10),$F$10,IF(AND(B197&gt;=$D$10,B197&lt;$D$11),$F$11,IF(AND(B197&gt;=$D$11,B197&lt;=$D$12),$F$12,0))))</f>
        <v>-0.36173333333333335</v>
      </c>
      <c r="F197" s="14">
        <f t="shared" ca="1" si="5"/>
        <v>1.2715045977011554</v>
      </c>
      <c r="G197" s="14">
        <f ca="1">IF(AND(RAND()&gt;0.95,C197=1),RAND()*10,0)</f>
        <v>0</v>
      </c>
      <c r="H197" s="14">
        <f ca="1">IF(AND(RAND()&gt;0.95,C197=2),RAND()*((-5)-(-7)+(-7)),0)</f>
        <v>0</v>
      </c>
      <c r="I197" s="14">
        <f ca="1">IF(AND(RAND()&gt;0.95,C197=4),RAND()*5,0)</f>
        <v>0</v>
      </c>
      <c r="J197" s="14">
        <f t="shared" ca="1" si="4"/>
        <v>0</v>
      </c>
      <c r="K197" s="14">
        <f ca="1">IF(J197=0,F197,F197+J197)</f>
        <v>1.2715045977011554</v>
      </c>
      <c r="AG197" s="2"/>
      <c r="AJ197" s="2"/>
      <c r="AN197" s="2"/>
      <c r="AQ197" s="2"/>
    </row>
    <row r="198" spans="2:43" x14ac:dyDescent="0.15">
      <c r="B198" s="14">
        <v>177</v>
      </c>
      <c r="C198" s="14">
        <f ca="1">IF(AND(B198&gt;=$D$8,B198&lt;$D$9),1,IF(AND(B198&gt;=$D$9,B198&lt;$D$10),2,IF(AND(B198&gt;=$D$10,B198&lt;$D$11),3,IF(AND(B198&gt;=$D$11,B198&lt;=$D$12),4,0))))</f>
        <v>2</v>
      </c>
      <c r="D198" s="14">
        <f ca="1">D197+$F$9</f>
        <v>2.0250574712643736</v>
      </c>
      <c r="E198" s="14">
        <f ca="1">IF(AND(B198&gt;=$D$8,B198&lt;$D$9),$F$9,IF(AND(B198&gt;=$D$9,B198&lt;$D$10),$F$10,IF(AND(B198&gt;=$D$10,B198&lt;$D$11),$F$11,IF(AND(B198&gt;=$D$11,B198&lt;=$D$12),$F$12,0))))</f>
        <v>-0.36173333333333335</v>
      </c>
      <c r="F198" s="14">
        <f t="shared" ca="1" si="5"/>
        <v>0.90977126436782207</v>
      </c>
      <c r="G198" s="14">
        <f ca="1">IF(AND(RAND()&gt;0.95,C198=1),RAND()*10,0)</f>
        <v>0</v>
      </c>
      <c r="H198" s="14">
        <f ca="1">IF(AND(RAND()&gt;0.95,C198=2),RAND()*((-5)-(-7)+(-7)),0)</f>
        <v>0</v>
      </c>
      <c r="I198" s="14">
        <f ca="1">IF(AND(RAND()&gt;0.95,C198=4),RAND()*5,0)</f>
        <v>0</v>
      </c>
      <c r="J198" s="14">
        <f t="shared" ca="1" si="4"/>
        <v>0</v>
      </c>
      <c r="K198" s="14">
        <f ca="1">IF(J198=0,F198,F198+J198)</f>
        <v>0.90977126436782207</v>
      </c>
      <c r="AG198" s="2"/>
      <c r="AJ198" s="2"/>
      <c r="AN198" s="2"/>
      <c r="AQ198" s="2"/>
    </row>
    <row r="199" spans="2:43" x14ac:dyDescent="0.15">
      <c r="B199" s="14">
        <v>178</v>
      </c>
      <c r="C199" s="14">
        <f ca="1">IF(AND(B199&gt;=$D$8,B199&lt;$D$9),1,IF(AND(B199&gt;=$D$9,B199&lt;$D$10),2,IF(AND(B199&gt;=$D$10,B199&lt;$D$11),3,IF(AND(B199&gt;=$D$11,B199&lt;=$D$12),4,0))))</f>
        <v>2</v>
      </c>
      <c r="D199" s="14">
        <f ca="1">D198+$F$9</f>
        <v>2.0350862068965574</v>
      </c>
      <c r="E199" s="14">
        <f ca="1">IF(AND(B199&gt;=$D$8,B199&lt;$D$9),$F$9,IF(AND(B199&gt;=$D$9,B199&lt;$D$10),$F$10,IF(AND(B199&gt;=$D$10,B199&lt;$D$11),$F$11,IF(AND(B199&gt;=$D$11,B199&lt;=$D$12),$F$12,0))))</f>
        <v>-0.36173333333333335</v>
      </c>
      <c r="F199" s="14">
        <f t="shared" ca="1" si="5"/>
        <v>0.54803793103448872</v>
      </c>
      <c r="G199" s="14">
        <f ca="1">IF(AND(RAND()&gt;0.95,C199=1),RAND()*10,0)</f>
        <v>0</v>
      </c>
      <c r="H199" s="14">
        <f ca="1">IF(AND(RAND()&gt;0.95,C199=2),RAND()*((-5)-(-7)+(-7)),0)</f>
        <v>0</v>
      </c>
      <c r="I199" s="14">
        <f ca="1">IF(AND(RAND()&gt;0.95,C199=4),RAND()*5,0)</f>
        <v>0</v>
      </c>
      <c r="J199" s="14">
        <f t="shared" ca="1" si="4"/>
        <v>0</v>
      </c>
      <c r="K199" s="14">
        <f ca="1">IF(J199=0,F199,F199+J199)</f>
        <v>0.54803793103448872</v>
      </c>
      <c r="AG199" s="2"/>
      <c r="AJ199" s="2"/>
      <c r="AN199" s="2"/>
      <c r="AQ199" s="2"/>
    </row>
    <row r="200" spans="2:43" x14ac:dyDescent="0.15">
      <c r="B200" s="14">
        <v>179</v>
      </c>
      <c r="C200" s="14">
        <f ca="1">IF(AND(B200&gt;=$D$8,B200&lt;$D$9),1,IF(AND(B200&gt;=$D$9,B200&lt;$D$10),2,IF(AND(B200&gt;=$D$10,B200&lt;$D$11),3,IF(AND(B200&gt;=$D$11,B200&lt;=$D$12),4,0))))</f>
        <v>2</v>
      </c>
      <c r="D200" s="14">
        <f ca="1">D199+$F$9</f>
        <v>2.0451149425287412</v>
      </c>
      <c r="E200" s="14">
        <f ca="1">IF(AND(B200&gt;=$D$8,B200&lt;$D$9),$F$9,IF(AND(B200&gt;=$D$9,B200&lt;$D$10),$F$10,IF(AND(B200&gt;=$D$10,B200&lt;$D$11),$F$11,IF(AND(B200&gt;=$D$11,B200&lt;=$D$12),$F$12,0))))</f>
        <v>-0.36173333333333335</v>
      </c>
      <c r="F200" s="14">
        <f t="shared" ca="1" si="5"/>
        <v>0.18630459770115537</v>
      </c>
      <c r="G200" s="14">
        <f ca="1">IF(AND(RAND()&gt;0.95,C200=1),RAND()*10,0)</f>
        <v>0</v>
      </c>
      <c r="H200" s="14">
        <f ca="1">IF(AND(RAND()&gt;0.95,C200=2),RAND()*((-5)-(-7)+(-7)),0)</f>
        <v>0</v>
      </c>
      <c r="I200" s="14">
        <f ca="1">IF(AND(RAND()&gt;0.95,C200=4),RAND()*5,0)</f>
        <v>0</v>
      </c>
      <c r="J200" s="14">
        <f t="shared" ca="1" si="4"/>
        <v>0</v>
      </c>
      <c r="K200" s="14">
        <f ca="1">IF(J200=0,F200,F200+J200)</f>
        <v>0.18630459770115537</v>
      </c>
      <c r="AG200" s="2"/>
      <c r="AJ200" s="2"/>
      <c r="AN200" s="2"/>
      <c r="AQ200" s="2"/>
    </row>
    <row r="201" spans="2:43" x14ac:dyDescent="0.15">
      <c r="B201" s="14">
        <v>180</v>
      </c>
      <c r="C201" s="14">
        <f ca="1">IF(AND(B201&gt;=$D$8,B201&lt;$D$9),1,IF(AND(B201&gt;=$D$9,B201&lt;$D$10),2,IF(AND(B201&gt;=$D$10,B201&lt;$D$11),3,IF(AND(B201&gt;=$D$11,B201&lt;=$D$12),4,0))))</f>
        <v>2</v>
      </c>
      <c r="D201" s="14">
        <f ca="1">D200+$F$9</f>
        <v>2.0551436781609249</v>
      </c>
      <c r="E201" s="14">
        <f ca="1">IF(AND(B201&gt;=$D$8,B201&lt;$D$9),$F$9,IF(AND(B201&gt;=$D$9,B201&lt;$D$10),$F$10,IF(AND(B201&gt;=$D$10,B201&lt;$D$11),$F$11,IF(AND(B201&gt;=$D$11,B201&lt;=$D$12),$F$12,0))))</f>
        <v>-0.36173333333333335</v>
      </c>
      <c r="F201" s="14">
        <f t="shared" ca="1" si="5"/>
        <v>-0.17542873563217798</v>
      </c>
      <c r="G201" s="14">
        <f ca="1">IF(AND(RAND()&gt;0.95,C201=1),RAND()*10,0)</f>
        <v>0</v>
      </c>
      <c r="H201" s="14">
        <f ca="1">IF(AND(RAND()&gt;0.95,C201=2),RAND()*((-5)-(-7)+(-7)),0)</f>
        <v>0</v>
      </c>
      <c r="I201" s="14">
        <f ca="1">IF(AND(RAND()&gt;0.95,C201=4),RAND()*5,0)</f>
        <v>0</v>
      </c>
      <c r="J201" s="14">
        <f t="shared" ca="1" si="4"/>
        <v>0</v>
      </c>
      <c r="K201" s="14">
        <f ca="1">IF(J201=0,F201,F201+J201)</f>
        <v>-0.17542873563217798</v>
      </c>
      <c r="AG201" s="2"/>
      <c r="AJ201" s="2"/>
      <c r="AN201" s="2"/>
      <c r="AQ201" s="2"/>
    </row>
    <row r="202" spans="2:43" x14ac:dyDescent="0.15">
      <c r="B202" s="14">
        <v>181</v>
      </c>
      <c r="C202" s="14">
        <f ca="1">IF(AND(B202&gt;=$D$8,B202&lt;$D$9),1,IF(AND(B202&gt;=$D$9,B202&lt;$D$10),2,IF(AND(B202&gt;=$D$10,B202&lt;$D$11),3,IF(AND(B202&gt;=$D$11,B202&lt;=$D$12),4,0))))</f>
        <v>2</v>
      </c>
      <c r="D202" s="14">
        <f ca="1">D201+$F$9</f>
        <v>2.0651724137931087</v>
      </c>
      <c r="E202" s="14">
        <f ca="1">IF(AND(B202&gt;=$D$8,B202&lt;$D$9),$F$9,IF(AND(B202&gt;=$D$9,B202&lt;$D$10),$F$10,IF(AND(B202&gt;=$D$10,B202&lt;$D$11),$F$11,IF(AND(B202&gt;=$D$11,B202&lt;=$D$12),$F$12,0))))</f>
        <v>-0.36173333333333335</v>
      </c>
      <c r="F202" s="14">
        <f t="shared" ca="1" si="5"/>
        <v>-0.53716206896551133</v>
      </c>
      <c r="G202" s="14">
        <f ca="1">IF(AND(RAND()&gt;0.95,C202=1),RAND()*10,0)</f>
        <v>0</v>
      </c>
      <c r="H202" s="14">
        <f ca="1">IF(AND(RAND()&gt;0.95,C202=2),RAND()*((-5)-(-7)+(-7)),0)</f>
        <v>0</v>
      </c>
      <c r="I202" s="14">
        <f ca="1">IF(AND(RAND()&gt;0.95,C202=4),RAND()*5,0)</f>
        <v>0</v>
      </c>
      <c r="J202" s="14">
        <f t="shared" ca="1" si="4"/>
        <v>0</v>
      </c>
      <c r="K202" s="14">
        <f ca="1">IF(J202=0,F202,F202+J202)</f>
        <v>-0.53716206896551133</v>
      </c>
      <c r="AG202" s="2"/>
      <c r="AJ202" s="2"/>
      <c r="AN202" s="2"/>
      <c r="AQ202" s="2"/>
    </row>
    <row r="203" spans="2:43" x14ac:dyDescent="0.15">
      <c r="B203" s="14">
        <v>182</v>
      </c>
      <c r="C203" s="14">
        <f ca="1">IF(AND(B203&gt;=$D$8,B203&lt;$D$9),1,IF(AND(B203&gt;=$D$9,B203&lt;$D$10),2,IF(AND(B203&gt;=$D$10,B203&lt;$D$11),3,IF(AND(B203&gt;=$D$11,B203&lt;=$D$12),4,0))))</f>
        <v>2</v>
      </c>
      <c r="D203" s="14">
        <f ca="1">D202+$F$9</f>
        <v>2.0752011494252924</v>
      </c>
      <c r="E203" s="14">
        <f ca="1">IF(AND(B203&gt;=$D$8,B203&lt;$D$9),$F$9,IF(AND(B203&gt;=$D$9,B203&lt;$D$10),$F$10,IF(AND(B203&gt;=$D$10,B203&lt;$D$11),$F$11,IF(AND(B203&gt;=$D$11,B203&lt;=$D$12),$F$12,0))))</f>
        <v>-0.36173333333333335</v>
      </c>
      <c r="F203" s="14">
        <f t="shared" ca="1" si="5"/>
        <v>-0.89889540229884468</v>
      </c>
      <c r="G203" s="14">
        <f ca="1">IF(AND(RAND()&gt;0.95,C203=1),RAND()*10,0)</f>
        <v>0</v>
      </c>
      <c r="H203" s="14">
        <f ca="1">IF(AND(RAND()&gt;0.95,C203=2),RAND()*((-5)-(-7)+(-7)),0)</f>
        <v>0</v>
      </c>
      <c r="I203" s="14">
        <f ca="1">IF(AND(RAND()&gt;0.95,C203=4),RAND()*5,0)</f>
        <v>0</v>
      </c>
      <c r="J203" s="14">
        <f t="shared" ca="1" si="4"/>
        <v>0</v>
      </c>
      <c r="K203" s="14">
        <f ca="1">IF(J203=0,F203,F203+J203)</f>
        <v>-0.89889540229884468</v>
      </c>
      <c r="AG203" s="2"/>
      <c r="AJ203" s="2"/>
      <c r="AN203" s="2"/>
      <c r="AQ203" s="2"/>
    </row>
    <row r="204" spans="2:43" x14ac:dyDescent="0.15">
      <c r="B204" s="14">
        <v>183</v>
      </c>
      <c r="C204" s="14">
        <f ca="1">IF(AND(B204&gt;=$D$8,B204&lt;$D$9),1,IF(AND(B204&gt;=$D$9,B204&lt;$D$10),2,IF(AND(B204&gt;=$D$10,B204&lt;$D$11),3,IF(AND(B204&gt;=$D$11,B204&lt;=$D$12),4,0))))</f>
        <v>2</v>
      </c>
      <c r="D204" s="14">
        <f ca="1">D203+$F$9</f>
        <v>2.0852298850574762</v>
      </c>
      <c r="E204" s="14">
        <f ca="1">IF(AND(B204&gt;=$D$8,B204&lt;$D$9),$F$9,IF(AND(B204&gt;=$D$9,B204&lt;$D$10),$F$10,IF(AND(B204&gt;=$D$10,B204&lt;$D$11),$F$11,IF(AND(B204&gt;=$D$11,B204&lt;=$D$12),$F$12,0))))</f>
        <v>-0.36173333333333335</v>
      </c>
      <c r="F204" s="14">
        <f t="shared" ca="1" si="5"/>
        <v>-1.2606287356321779</v>
      </c>
      <c r="G204" s="14">
        <f ca="1">IF(AND(RAND()&gt;0.95,C204=1),RAND()*10,0)</f>
        <v>0</v>
      </c>
      <c r="H204" s="14">
        <f ca="1">IF(AND(RAND()&gt;0.95,C204=2),RAND()*((-5)-(-7)+(-7)),0)</f>
        <v>0</v>
      </c>
      <c r="I204" s="14">
        <f ca="1">IF(AND(RAND()&gt;0.95,C204=4),RAND()*5,0)</f>
        <v>0</v>
      </c>
      <c r="J204" s="14">
        <f t="shared" ca="1" si="4"/>
        <v>0</v>
      </c>
      <c r="K204" s="14">
        <f ca="1">IF(J204=0,F204,F204+J204)</f>
        <v>-1.2606287356321779</v>
      </c>
      <c r="AG204" s="2"/>
      <c r="AJ204" s="2"/>
      <c r="AN204" s="2"/>
      <c r="AQ204" s="2"/>
    </row>
    <row r="205" spans="2:43" x14ac:dyDescent="0.15">
      <c r="B205" s="14">
        <v>184</v>
      </c>
      <c r="C205" s="14">
        <f ca="1">IF(AND(B205&gt;=$D$8,B205&lt;$D$9),1,IF(AND(B205&gt;=$D$9,B205&lt;$D$10),2,IF(AND(B205&gt;=$D$10,B205&lt;$D$11),3,IF(AND(B205&gt;=$D$11,B205&lt;=$D$12),4,0))))</f>
        <v>2</v>
      </c>
      <c r="D205" s="14">
        <f ca="1">D204+$F$9</f>
        <v>2.09525862068966</v>
      </c>
      <c r="E205" s="14">
        <f ca="1">IF(AND(B205&gt;=$D$8,B205&lt;$D$9),$F$9,IF(AND(B205&gt;=$D$9,B205&lt;$D$10),$F$10,IF(AND(B205&gt;=$D$10,B205&lt;$D$11),$F$11,IF(AND(B205&gt;=$D$11,B205&lt;=$D$12),$F$12,0))))</f>
        <v>-0.36173333333333335</v>
      </c>
      <c r="F205" s="14">
        <f t="shared" ca="1" si="5"/>
        <v>-1.6223620689655114</v>
      </c>
      <c r="G205" s="14">
        <f ca="1">IF(AND(RAND()&gt;0.95,C205=1),RAND()*10,0)</f>
        <v>0</v>
      </c>
      <c r="H205" s="14">
        <f ca="1">IF(AND(RAND()&gt;0.95,C205=2),RAND()*((-5)-(-7)+(-7)),0)</f>
        <v>0</v>
      </c>
      <c r="I205" s="14">
        <f ca="1">IF(AND(RAND()&gt;0.95,C205=4),RAND()*5,0)</f>
        <v>0</v>
      </c>
      <c r="J205" s="14">
        <f t="shared" ca="1" si="4"/>
        <v>0</v>
      </c>
      <c r="K205" s="14">
        <f ca="1">IF(J205=0,F205,F205+J205)</f>
        <v>-1.6223620689655114</v>
      </c>
      <c r="AG205" s="2"/>
      <c r="AJ205" s="2"/>
      <c r="AN205" s="2"/>
      <c r="AQ205" s="2"/>
    </row>
    <row r="206" spans="2:43" x14ac:dyDescent="0.15">
      <c r="B206" s="14">
        <v>185</v>
      </c>
      <c r="C206" s="14">
        <f ca="1">IF(AND(B206&gt;=$D$8,B206&lt;$D$9),1,IF(AND(B206&gt;=$D$9,B206&lt;$D$10),2,IF(AND(B206&gt;=$D$10,B206&lt;$D$11),3,IF(AND(B206&gt;=$D$11,B206&lt;=$D$12),4,0))))</f>
        <v>2</v>
      </c>
      <c r="D206" s="14">
        <f ca="1">D205+$F$9</f>
        <v>2.1052873563218437</v>
      </c>
      <c r="E206" s="14">
        <f ca="1">IF(AND(B206&gt;=$D$8,B206&lt;$D$9),$F$9,IF(AND(B206&gt;=$D$9,B206&lt;$D$10),$F$10,IF(AND(B206&gt;=$D$10,B206&lt;$D$11),$F$11,IF(AND(B206&gt;=$D$11,B206&lt;=$D$12),$F$12,0))))</f>
        <v>-0.36173333333333335</v>
      </c>
      <c r="F206" s="14">
        <f t="shared" ca="1" si="5"/>
        <v>-1.9840954022988448</v>
      </c>
      <c r="G206" s="14">
        <f ca="1">IF(AND(RAND()&gt;0.95,C206=1),RAND()*10,0)</f>
        <v>0</v>
      </c>
      <c r="H206" s="14">
        <f ca="1">IF(AND(RAND()&gt;0.95,C206=2),RAND()*((-5)-(-7)+(-7)),0)</f>
        <v>0</v>
      </c>
      <c r="I206" s="14">
        <f ca="1">IF(AND(RAND()&gt;0.95,C206=4),RAND()*5,0)</f>
        <v>0</v>
      </c>
      <c r="J206" s="14">
        <f t="shared" ca="1" si="4"/>
        <v>0</v>
      </c>
      <c r="K206" s="14">
        <f ca="1">IF(J206=0,F206,F206+J206)</f>
        <v>-1.9840954022988448</v>
      </c>
      <c r="AG206" s="2"/>
      <c r="AJ206" s="2"/>
      <c r="AN206" s="2"/>
      <c r="AQ206" s="2"/>
    </row>
    <row r="207" spans="2:43" x14ac:dyDescent="0.15">
      <c r="B207" s="14">
        <v>186</v>
      </c>
      <c r="C207" s="14">
        <f ca="1">IF(AND(B207&gt;=$D$8,B207&lt;$D$9),1,IF(AND(B207&gt;=$D$9,B207&lt;$D$10),2,IF(AND(B207&gt;=$D$10,B207&lt;$D$11),3,IF(AND(B207&gt;=$D$11,B207&lt;=$D$12),4,0))))</f>
        <v>2</v>
      </c>
      <c r="D207" s="14">
        <f ca="1">D206+$F$9</f>
        <v>2.1153160919540275</v>
      </c>
      <c r="E207" s="14">
        <f ca="1">IF(AND(B207&gt;=$D$8,B207&lt;$D$9),$F$9,IF(AND(B207&gt;=$D$9,B207&lt;$D$10),$F$10,IF(AND(B207&gt;=$D$10,B207&lt;$D$11),$F$11,IF(AND(B207&gt;=$D$11,B207&lt;=$D$12),$F$12,0))))</f>
        <v>-0.36173333333333335</v>
      </c>
      <c r="F207" s="14">
        <f t="shared" ca="1" si="5"/>
        <v>-2.3458287356321783</v>
      </c>
      <c r="G207" s="14">
        <f ca="1">IF(AND(RAND()&gt;0.95,C207=1),RAND()*10,0)</f>
        <v>0</v>
      </c>
      <c r="H207" s="14">
        <f ca="1">IF(AND(RAND()&gt;0.95,C207=2),RAND()*((-5)-(-7)+(-7)),0)</f>
        <v>0</v>
      </c>
      <c r="I207" s="14">
        <f ca="1">IF(AND(RAND()&gt;0.95,C207=4),RAND()*5,0)</f>
        <v>0</v>
      </c>
      <c r="J207" s="14">
        <f t="shared" ca="1" si="4"/>
        <v>0</v>
      </c>
      <c r="K207" s="14">
        <f ca="1">IF(J207=0,F207,F207+J207)</f>
        <v>-2.3458287356321783</v>
      </c>
      <c r="AG207" s="2"/>
      <c r="AJ207" s="2"/>
      <c r="AN207" s="2"/>
      <c r="AQ207" s="2"/>
    </row>
    <row r="208" spans="2:43" x14ac:dyDescent="0.15">
      <c r="B208" s="14">
        <v>187</v>
      </c>
      <c r="C208" s="14">
        <f ca="1">IF(AND(B208&gt;=$D$8,B208&lt;$D$9),1,IF(AND(B208&gt;=$D$9,B208&lt;$D$10),2,IF(AND(B208&gt;=$D$10,B208&lt;$D$11),3,IF(AND(B208&gt;=$D$11,B208&lt;=$D$12),4,0))))</f>
        <v>2</v>
      </c>
      <c r="D208" s="14">
        <f ca="1">D207+$F$9</f>
        <v>2.1253448275862112</v>
      </c>
      <c r="E208" s="14">
        <f ca="1">IF(AND(B208&gt;=$D$8,B208&lt;$D$9),$F$9,IF(AND(B208&gt;=$D$9,B208&lt;$D$10),$F$10,IF(AND(B208&gt;=$D$10,B208&lt;$D$11),$F$11,IF(AND(B208&gt;=$D$11,B208&lt;=$D$12),$F$12,0))))</f>
        <v>-0.36173333333333335</v>
      </c>
      <c r="F208" s="14">
        <f t="shared" ca="1" si="5"/>
        <v>-2.7075620689655118</v>
      </c>
      <c r="G208" s="14">
        <f ca="1">IF(AND(RAND()&gt;0.95,C208=1),RAND()*10,0)</f>
        <v>0</v>
      </c>
      <c r="H208" s="14">
        <f ca="1">IF(AND(RAND()&gt;0.95,C208=2),RAND()*((-5)-(-7)+(-7)),0)</f>
        <v>0</v>
      </c>
      <c r="I208" s="14">
        <f ca="1">IF(AND(RAND()&gt;0.95,C208=4),RAND()*5,0)</f>
        <v>0</v>
      </c>
      <c r="J208" s="14">
        <f t="shared" ca="1" si="4"/>
        <v>0</v>
      </c>
      <c r="K208" s="14">
        <f ca="1">IF(J208=0,F208,F208+J208)</f>
        <v>-2.7075620689655118</v>
      </c>
      <c r="AG208" s="2"/>
      <c r="AJ208" s="2"/>
      <c r="AN208" s="2"/>
      <c r="AQ208" s="2"/>
    </row>
    <row r="209" spans="2:43" x14ac:dyDescent="0.15">
      <c r="B209" s="14">
        <v>188</v>
      </c>
      <c r="C209" s="14">
        <f ca="1">IF(AND(B209&gt;=$D$8,B209&lt;$D$9),1,IF(AND(B209&gt;=$D$9,B209&lt;$D$10),2,IF(AND(B209&gt;=$D$10,B209&lt;$D$11),3,IF(AND(B209&gt;=$D$11,B209&lt;=$D$12),4,0))))</f>
        <v>2</v>
      </c>
      <c r="D209" s="14">
        <f ca="1">D208+$F$9</f>
        <v>2.135373563218395</v>
      </c>
      <c r="E209" s="14">
        <f ca="1">IF(AND(B209&gt;=$D$8,B209&lt;$D$9),$F$9,IF(AND(B209&gt;=$D$9,B209&lt;$D$10),$F$10,IF(AND(B209&gt;=$D$10,B209&lt;$D$11),$F$11,IF(AND(B209&gt;=$D$11,B209&lt;=$D$12),$F$12,0))))</f>
        <v>-0.36173333333333335</v>
      </c>
      <c r="F209" s="14">
        <f t="shared" ca="1" si="5"/>
        <v>-3.0692954022988452</v>
      </c>
      <c r="G209" s="14">
        <f ca="1">IF(AND(RAND()&gt;0.95,C209=1),RAND()*10,0)</f>
        <v>0</v>
      </c>
      <c r="H209" s="14">
        <f ca="1">IF(AND(RAND()&gt;0.95,C209=2),RAND()*((-5)-(-7)+(-7)),0)</f>
        <v>0</v>
      </c>
      <c r="I209" s="14">
        <f ca="1">IF(AND(RAND()&gt;0.95,C209=4),RAND()*5,0)</f>
        <v>0</v>
      </c>
      <c r="J209" s="14">
        <f t="shared" ca="1" si="4"/>
        <v>0</v>
      </c>
      <c r="K209" s="14">
        <f ca="1">IF(J209=0,F209,F209+J209)</f>
        <v>-3.0692954022988452</v>
      </c>
      <c r="AG209" s="2"/>
      <c r="AJ209" s="2"/>
      <c r="AN209" s="2"/>
      <c r="AQ209" s="2"/>
    </row>
    <row r="210" spans="2:43" x14ac:dyDescent="0.15">
      <c r="B210" s="14">
        <v>189</v>
      </c>
      <c r="C210" s="14">
        <f ca="1">IF(AND(B210&gt;=$D$8,B210&lt;$D$9),1,IF(AND(B210&gt;=$D$9,B210&lt;$D$10),2,IF(AND(B210&gt;=$D$10,B210&lt;$D$11),3,IF(AND(B210&gt;=$D$11,B210&lt;=$D$12),4,0))))</f>
        <v>2</v>
      </c>
      <c r="D210" s="14">
        <f ca="1">D209+$F$9</f>
        <v>2.1454022988505788</v>
      </c>
      <c r="E210" s="14">
        <f ca="1">IF(AND(B210&gt;=$D$8,B210&lt;$D$9),$F$9,IF(AND(B210&gt;=$D$9,B210&lt;$D$10),$F$10,IF(AND(B210&gt;=$D$10,B210&lt;$D$11),$F$11,IF(AND(B210&gt;=$D$11,B210&lt;=$D$12),$F$12,0))))</f>
        <v>-0.36173333333333335</v>
      </c>
      <c r="F210" s="14">
        <f t="shared" ca="1" si="5"/>
        <v>-3.4310287356321787</v>
      </c>
      <c r="G210" s="14">
        <f ca="1">IF(AND(RAND()&gt;0.95,C210=1),RAND()*10,0)</f>
        <v>0</v>
      </c>
      <c r="H210" s="14">
        <f ca="1">IF(AND(RAND()&gt;0.95,C210=2),RAND()*((-5)-(-7)+(-7)),0)</f>
        <v>0</v>
      </c>
      <c r="I210" s="14">
        <f ca="1">IF(AND(RAND()&gt;0.95,C210=4),RAND()*5,0)</f>
        <v>0</v>
      </c>
      <c r="J210" s="14">
        <f t="shared" ca="1" si="4"/>
        <v>0</v>
      </c>
      <c r="K210" s="14">
        <f ca="1">IF(J210=0,F210,F210+J210)</f>
        <v>-3.4310287356321787</v>
      </c>
      <c r="AG210" s="2"/>
      <c r="AJ210" s="2"/>
      <c r="AN210" s="2"/>
      <c r="AQ210" s="2"/>
    </row>
    <row r="211" spans="2:43" x14ac:dyDescent="0.15">
      <c r="B211" s="14">
        <v>190</v>
      </c>
      <c r="C211" s="14">
        <f ca="1">IF(AND(B211&gt;=$D$8,B211&lt;$D$9),1,IF(AND(B211&gt;=$D$9,B211&lt;$D$10),2,IF(AND(B211&gt;=$D$10,B211&lt;$D$11),3,IF(AND(B211&gt;=$D$11,B211&lt;=$D$12),4,0))))</f>
        <v>2</v>
      </c>
      <c r="D211" s="14">
        <f ca="1">D210+$F$9</f>
        <v>2.1554310344827625</v>
      </c>
      <c r="E211" s="14">
        <f ca="1">IF(AND(B211&gt;=$D$8,B211&lt;$D$9),$F$9,IF(AND(B211&gt;=$D$9,B211&lt;$D$10),$F$10,IF(AND(B211&gt;=$D$10,B211&lt;$D$11),$F$11,IF(AND(B211&gt;=$D$11,B211&lt;=$D$12),$F$12,0))))</f>
        <v>-0.36173333333333335</v>
      </c>
      <c r="F211" s="14">
        <f t="shared" ca="1" si="5"/>
        <v>-3.7927620689655122</v>
      </c>
      <c r="G211" s="14">
        <f ca="1">IF(AND(RAND()&gt;0.95,C211=1),RAND()*10,0)</f>
        <v>0</v>
      </c>
      <c r="H211" s="14">
        <f ca="1">IF(AND(RAND()&gt;0.95,C211=2),RAND()*((-5)-(-7)+(-7)),0)</f>
        <v>0</v>
      </c>
      <c r="I211" s="14">
        <f ca="1">IF(AND(RAND()&gt;0.95,C211=4),RAND()*5,0)</f>
        <v>0</v>
      </c>
      <c r="J211" s="14">
        <f t="shared" ca="1" si="4"/>
        <v>0</v>
      </c>
      <c r="K211" s="14">
        <f ca="1">IF(J211=0,F211,F211+J211)</f>
        <v>-3.7927620689655122</v>
      </c>
      <c r="AG211" s="2"/>
      <c r="AJ211" s="2"/>
      <c r="AN211" s="2"/>
      <c r="AQ211" s="2"/>
    </row>
    <row r="212" spans="2:43" x14ac:dyDescent="0.15">
      <c r="B212" s="14">
        <v>191</v>
      </c>
      <c r="C212" s="14">
        <f ca="1">IF(AND(B212&gt;=$D$8,B212&lt;$D$9),1,IF(AND(B212&gt;=$D$9,B212&lt;$D$10),2,IF(AND(B212&gt;=$D$10,B212&lt;$D$11),3,IF(AND(B212&gt;=$D$11,B212&lt;=$D$12),4,0))))</f>
        <v>2</v>
      </c>
      <c r="D212" s="14">
        <f ca="1">D211+$F$9</f>
        <v>2.1654597701149463</v>
      </c>
      <c r="E212" s="14">
        <f ca="1">IF(AND(B212&gt;=$D$8,B212&lt;$D$9),$F$9,IF(AND(B212&gt;=$D$9,B212&lt;$D$10),$F$10,IF(AND(B212&gt;=$D$10,B212&lt;$D$11),$F$11,IF(AND(B212&gt;=$D$11,B212&lt;=$D$12),$F$12,0))))</f>
        <v>-0.36173333333333335</v>
      </c>
      <c r="F212" s="14">
        <f t="shared" ca="1" si="5"/>
        <v>-4.1544954022988456</v>
      </c>
      <c r="G212" s="14">
        <f ca="1">IF(AND(RAND()&gt;0.95,C212=1),RAND()*10,0)</f>
        <v>0</v>
      </c>
      <c r="H212" s="14">
        <f ca="1">IF(AND(RAND()&gt;0.95,C212=2),RAND()*((-5)-(-7)+(-7)),0)</f>
        <v>0</v>
      </c>
      <c r="I212" s="14">
        <f ca="1">IF(AND(RAND()&gt;0.95,C212=4),RAND()*5,0)</f>
        <v>0</v>
      </c>
      <c r="J212" s="14">
        <f t="shared" ca="1" si="4"/>
        <v>0</v>
      </c>
      <c r="K212" s="14">
        <f ca="1">IF(J212=0,F212,F212+J212)</f>
        <v>-4.1544954022988456</v>
      </c>
      <c r="AG212" s="2"/>
      <c r="AJ212" s="2"/>
      <c r="AN212" s="2"/>
      <c r="AQ212" s="2"/>
    </row>
    <row r="213" spans="2:43" x14ac:dyDescent="0.15">
      <c r="B213" s="14">
        <v>192</v>
      </c>
      <c r="C213" s="14">
        <f ca="1">IF(AND(B213&gt;=$D$8,B213&lt;$D$9),1,IF(AND(B213&gt;=$D$9,B213&lt;$D$10),2,IF(AND(B213&gt;=$D$10,B213&lt;$D$11),3,IF(AND(B213&gt;=$D$11,B213&lt;=$D$12),4,0))))</f>
        <v>2</v>
      </c>
      <c r="D213" s="14">
        <f ca="1">D212+$F$9</f>
        <v>2.17548850574713</v>
      </c>
      <c r="E213" s="14">
        <f ca="1">IF(AND(B213&gt;=$D$8,B213&lt;$D$9),$F$9,IF(AND(B213&gt;=$D$9,B213&lt;$D$10),$F$10,IF(AND(B213&gt;=$D$10,B213&lt;$D$11),$F$11,IF(AND(B213&gt;=$D$11,B213&lt;=$D$12),$F$12,0))))</f>
        <v>-0.36173333333333335</v>
      </c>
      <c r="F213" s="14">
        <f t="shared" ca="1" si="5"/>
        <v>-4.5162287356321791</v>
      </c>
      <c r="G213" s="14">
        <f ca="1">IF(AND(RAND()&gt;0.95,C213=1),RAND()*10,0)</f>
        <v>0</v>
      </c>
      <c r="H213" s="14">
        <f ca="1">IF(AND(RAND()&gt;0.95,C213=2),RAND()*((-5)-(-7)+(-7)),0)</f>
        <v>0</v>
      </c>
      <c r="I213" s="14">
        <f ca="1">IF(AND(RAND()&gt;0.95,C213=4),RAND()*5,0)</f>
        <v>0</v>
      </c>
      <c r="J213" s="14">
        <f t="shared" ca="1" si="4"/>
        <v>0</v>
      </c>
      <c r="K213" s="14">
        <f ca="1">IF(J213=0,F213,F213+J213)</f>
        <v>-4.5162287356321791</v>
      </c>
      <c r="AG213" s="2"/>
      <c r="AJ213" s="2"/>
      <c r="AN213" s="2"/>
      <c r="AQ213" s="2"/>
    </row>
    <row r="214" spans="2:43" x14ac:dyDescent="0.15">
      <c r="B214" s="14">
        <v>193</v>
      </c>
      <c r="C214" s="14">
        <f ca="1">IF(AND(B214&gt;=$D$8,B214&lt;$D$9),1,IF(AND(B214&gt;=$D$9,B214&lt;$D$10),2,IF(AND(B214&gt;=$D$10,B214&lt;$D$11),3,IF(AND(B214&gt;=$D$11,B214&lt;=$D$12),4,0))))</f>
        <v>2</v>
      </c>
      <c r="D214" s="14">
        <f ca="1">D213+$F$9</f>
        <v>2.1855172413793138</v>
      </c>
      <c r="E214" s="14">
        <f ca="1">IF(AND(B214&gt;=$D$8,B214&lt;$D$9),$F$9,IF(AND(B214&gt;=$D$9,B214&lt;$D$10),$F$10,IF(AND(B214&gt;=$D$10,B214&lt;$D$11),$F$11,IF(AND(B214&gt;=$D$11,B214&lt;=$D$12),$F$12,0))))</f>
        <v>-0.36173333333333335</v>
      </c>
      <c r="F214" s="14">
        <f t="shared" ca="1" si="5"/>
        <v>-4.8779620689655125</v>
      </c>
      <c r="G214" s="14">
        <f ca="1">IF(AND(RAND()&gt;0.95,C214=1),RAND()*10,0)</f>
        <v>0</v>
      </c>
      <c r="H214" s="14">
        <f ca="1">IF(AND(RAND()&gt;0.95,C214=2),RAND()*((-5)-(-7)+(-7)),0)</f>
        <v>0</v>
      </c>
      <c r="I214" s="14">
        <f ca="1">IF(AND(RAND()&gt;0.95,C214=4),RAND()*5,0)</f>
        <v>0</v>
      </c>
      <c r="J214" s="14">
        <f t="shared" ca="1" si="4"/>
        <v>0</v>
      </c>
      <c r="K214" s="14">
        <f ca="1">IF(J214=0,F214,F214+J214)</f>
        <v>-4.8779620689655125</v>
      </c>
      <c r="AG214" s="2"/>
      <c r="AJ214" s="2"/>
      <c r="AN214" s="2"/>
      <c r="AQ214" s="2"/>
    </row>
    <row r="215" spans="2:43" x14ac:dyDescent="0.15">
      <c r="B215" s="14">
        <v>194</v>
      </c>
      <c r="C215" s="14">
        <f ca="1">IF(AND(B215&gt;=$D$8,B215&lt;$D$9),1,IF(AND(B215&gt;=$D$9,B215&lt;$D$10),2,IF(AND(B215&gt;=$D$10,B215&lt;$D$11),3,IF(AND(B215&gt;=$D$11,B215&lt;=$D$12),4,0))))</f>
        <v>2</v>
      </c>
      <c r="D215" s="14">
        <f ca="1">D214+$F$9</f>
        <v>2.1955459770114976</v>
      </c>
      <c r="E215" s="14">
        <f ca="1">IF(AND(B215&gt;=$D$8,B215&lt;$D$9),$F$9,IF(AND(B215&gt;=$D$9,B215&lt;$D$10),$F$10,IF(AND(B215&gt;=$D$10,B215&lt;$D$11),$F$11,IF(AND(B215&gt;=$D$11,B215&lt;=$D$12),$F$12,0))))</f>
        <v>-0.36173333333333335</v>
      </c>
      <c r="F215" s="14">
        <f t="shared" ca="1" si="5"/>
        <v>-5.239695402298846</v>
      </c>
      <c r="G215" s="14">
        <f ca="1">IF(AND(RAND()&gt;0.95,C215=1),RAND()*10,0)</f>
        <v>0</v>
      </c>
      <c r="H215" s="14">
        <f ca="1">IF(AND(RAND()&gt;0.95,C215=2),RAND()*((-5)-(-7)+(-7)),0)</f>
        <v>0</v>
      </c>
      <c r="I215" s="14">
        <f ca="1">IF(AND(RAND()&gt;0.95,C215=4),RAND()*5,0)</f>
        <v>0</v>
      </c>
      <c r="J215" s="14">
        <f t="shared" ref="J215:J278" ca="1" si="6">SUM(G215:I215)</f>
        <v>0</v>
      </c>
      <c r="K215" s="14">
        <f ca="1">IF(J215=0,F215,F215+J215)</f>
        <v>-5.239695402298846</v>
      </c>
      <c r="AG215" s="2"/>
      <c r="AJ215" s="2"/>
      <c r="AN215" s="2"/>
      <c r="AQ215" s="2"/>
    </row>
    <row r="216" spans="2:43" x14ac:dyDescent="0.15">
      <c r="B216" s="14">
        <v>195</v>
      </c>
      <c r="C216" s="14">
        <f ca="1">IF(AND(B216&gt;=$D$8,B216&lt;$D$9),1,IF(AND(B216&gt;=$D$9,B216&lt;$D$10),2,IF(AND(B216&gt;=$D$10,B216&lt;$D$11),3,IF(AND(B216&gt;=$D$11,B216&lt;=$D$12),4,0))))</f>
        <v>2</v>
      </c>
      <c r="D216" s="14">
        <f ca="1">D215+$F$9</f>
        <v>2.2055747126436813</v>
      </c>
      <c r="E216" s="14">
        <f ca="1">IF(AND(B216&gt;=$D$8,B216&lt;$D$9),$F$9,IF(AND(B216&gt;=$D$9,B216&lt;$D$10),$F$10,IF(AND(B216&gt;=$D$10,B216&lt;$D$11),$F$11,IF(AND(B216&gt;=$D$11,B216&lt;=$D$12),$F$12,0))))</f>
        <v>-0.36173333333333335</v>
      </c>
      <c r="F216" s="14">
        <f t="shared" ref="F216:F279" ca="1" si="7">F215+E216</f>
        <v>-5.6014287356321795</v>
      </c>
      <c r="G216" s="14">
        <f ca="1">IF(AND(RAND()&gt;0.95,C216=1),RAND()*10,0)</f>
        <v>0</v>
      </c>
      <c r="H216" s="14">
        <f ca="1">IF(AND(RAND()&gt;0.95,C216=2),RAND()*((-5)-(-7)+(-7)),0)</f>
        <v>0</v>
      </c>
      <c r="I216" s="14">
        <f ca="1">IF(AND(RAND()&gt;0.95,C216=4),RAND()*5,0)</f>
        <v>0</v>
      </c>
      <c r="J216" s="14">
        <f t="shared" ca="1" si="6"/>
        <v>0</v>
      </c>
      <c r="K216" s="14">
        <f ca="1">IF(J216=0,F216,F216+J216)</f>
        <v>-5.6014287356321795</v>
      </c>
      <c r="AG216" s="2"/>
      <c r="AJ216" s="2"/>
      <c r="AN216" s="2"/>
      <c r="AQ216" s="2"/>
    </row>
    <row r="217" spans="2:43" x14ac:dyDescent="0.15">
      <c r="B217" s="14">
        <v>196</v>
      </c>
      <c r="C217" s="14">
        <f ca="1">IF(AND(B217&gt;=$D$8,B217&lt;$D$9),1,IF(AND(B217&gt;=$D$9,B217&lt;$D$10),2,IF(AND(B217&gt;=$D$10,B217&lt;$D$11),3,IF(AND(B217&gt;=$D$11,B217&lt;=$D$12),4,0))))</f>
        <v>2</v>
      </c>
      <c r="D217" s="14">
        <f ca="1">D216+$F$9</f>
        <v>2.2156034482758651</v>
      </c>
      <c r="E217" s="14">
        <f ca="1">IF(AND(B217&gt;=$D$8,B217&lt;$D$9),$F$9,IF(AND(B217&gt;=$D$9,B217&lt;$D$10),$F$10,IF(AND(B217&gt;=$D$10,B217&lt;$D$11),$F$11,IF(AND(B217&gt;=$D$11,B217&lt;=$D$12),$F$12,0))))</f>
        <v>-0.36173333333333335</v>
      </c>
      <c r="F217" s="14">
        <f t="shared" ca="1" si="7"/>
        <v>-5.9631620689655129</v>
      </c>
      <c r="G217" s="14">
        <f ca="1">IF(AND(RAND()&gt;0.95,C217=1),RAND()*10,0)</f>
        <v>0</v>
      </c>
      <c r="H217" s="14">
        <f ca="1">IF(AND(RAND()&gt;0.95,C217=2),RAND()*((-5)-(-7)+(-7)),0)</f>
        <v>0</v>
      </c>
      <c r="I217" s="14">
        <f ca="1">IF(AND(RAND()&gt;0.95,C217=4),RAND()*5,0)</f>
        <v>0</v>
      </c>
      <c r="J217" s="14">
        <f t="shared" ca="1" si="6"/>
        <v>0</v>
      </c>
      <c r="K217" s="14">
        <f ca="1">IF(J217=0,F217,F217+J217)</f>
        <v>-5.9631620689655129</v>
      </c>
      <c r="AG217" s="2"/>
      <c r="AJ217" s="2"/>
      <c r="AN217" s="2"/>
      <c r="AQ217" s="2"/>
    </row>
    <row r="218" spans="2:43" x14ac:dyDescent="0.15">
      <c r="B218" s="14">
        <v>197</v>
      </c>
      <c r="C218" s="14">
        <f ca="1">IF(AND(B218&gt;=$D$8,B218&lt;$D$9),1,IF(AND(B218&gt;=$D$9,B218&lt;$D$10),2,IF(AND(B218&gt;=$D$10,B218&lt;$D$11),3,IF(AND(B218&gt;=$D$11,B218&lt;=$D$12),4,0))))</f>
        <v>2</v>
      </c>
      <c r="D218" s="14">
        <f ca="1">D217+$F$9</f>
        <v>2.2256321839080488</v>
      </c>
      <c r="E218" s="14">
        <f ca="1">IF(AND(B218&gt;=$D$8,B218&lt;$D$9),$F$9,IF(AND(B218&gt;=$D$9,B218&lt;$D$10),$F$10,IF(AND(B218&gt;=$D$10,B218&lt;$D$11),$F$11,IF(AND(B218&gt;=$D$11,B218&lt;=$D$12),$F$12,0))))</f>
        <v>-0.36173333333333335</v>
      </c>
      <c r="F218" s="14">
        <f t="shared" ca="1" si="7"/>
        <v>-6.3248954022988464</v>
      </c>
      <c r="G218" s="14">
        <f ca="1">IF(AND(RAND()&gt;0.95,C218=1),RAND()*10,0)</f>
        <v>0</v>
      </c>
      <c r="H218" s="14">
        <f ca="1">IF(AND(RAND()&gt;0.95,C218=2),RAND()*((-5)-(-7)+(-7)),0)</f>
        <v>0</v>
      </c>
      <c r="I218" s="14">
        <f ca="1">IF(AND(RAND()&gt;0.95,C218=4),RAND()*5,0)</f>
        <v>0</v>
      </c>
      <c r="J218" s="14">
        <f t="shared" ca="1" si="6"/>
        <v>0</v>
      </c>
      <c r="K218" s="14">
        <f ca="1">IF(J218=0,F218,F218+J218)</f>
        <v>-6.3248954022988464</v>
      </c>
      <c r="AG218" s="2"/>
      <c r="AJ218" s="2"/>
      <c r="AN218" s="2"/>
      <c r="AQ218" s="2"/>
    </row>
    <row r="219" spans="2:43" x14ac:dyDescent="0.15">
      <c r="B219" s="14">
        <v>198</v>
      </c>
      <c r="C219" s="14">
        <f ca="1">IF(AND(B219&gt;=$D$8,B219&lt;$D$9),1,IF(AND(B219&gt;=$D$9,B219&lt;$D$10),2,IF(AND(B219&gt;=$D$10,B219&lt;$D$11),3,IF(AND(B219&gt;=$D$11,B219&lt;=$D$12),4,0))))</f>
        <v>2</v>
      </c>
      <c r="D219" s="14">
        <f ca="1">D218+$F$9</f>
        <v>2.2356609195402326</v>
      </c>
      <c r="E219" s="14">
        <f ca="1">IF(AND(B219&gt;=$D$8,B219&lt;$D$9),$F$9,IF(AND(B219&gt;=$D$9,B219&lt;$D$10),$F$10,IF(AND(B219&gt;=$D$10,B219&lt;$D$11),$F$11,IF(AND(B219&gt;=$D$11,B219&lt;=$D$12),$F$12,0))))</f>
        <v>-0.36173333333333335</v>
      </c>
      <c r="F219" s="14">
        <f t="shared" ca="1" si="7"/>
        <v>-6.6866287356321799</v>
      </c>
      <c r="G219" s="14">
        <f ca="1">IF(AND(RAND()&gt;0.95,C219=1),RAND()*10,0)</f>
        <v>0</v>
      </c>
      <c r="H219" s="14">
        <f ca="1">IF(AND(RAND()&gt;0.95,C219=2),RAND()*((-5)-(-7)+(-7)),0)</f>
        <v>0</v>
      </c>
      <c r="I219" s="14">
        <f ca="1">IF(AND(RAND()&gt;0.95,C219=4),RAND()*5,0)</f>
        <v>0</v>
      </c>
      <c r="J219" s="14">
        <f t="shared" ca="1" si="6"/>
        <v>0</v>
      </c>
      <c r="K219" s="14">
        <f ca="1">IF(J219=0,F219,F219+J219)</f>
        <v>-6.6866287356321799</v>
      </c>
      <c r="AG219" s="2"/>
      <c r="AJ219" s="2"/>
      <c r="AN219" s="2"/>
      <c r="AQ219" s="2"/>
    </row>
    <row r="220" spans="2:43" x14ac:dyDescent="0.15">
      <c r="B220" s="14">
        <v>199</v>
      </c>
      <c r="C220" s="14">
        <f ca="1">IF(AND(B220&gt;=$D$8,B220&lt;$D$9),1,IF(AND(B220&gt;=$D$9,B220&lt;$D$10),2,IF(AND(B220&gt;=$D$10,B220&lt;$D$11),3,IF(AND(B220&gt;=$D$11,B220&lt;=$D$12),4,0))))</f>
        <v>2</v>
      </c>
      <c r="D220" s="14">
        <f ca="1">D219+$F$9</f>
        <v>2.2456896551724164</v>
      </c>
      <c r="E220" s="14">
        <f ca="1">IF(AND(B220&gt;=$D$8,B220&lt;$D$9),$F$9,IF(AND(B220&gt;=$D$9,B220&lt;$D$10),$F$10,IF(AND(B220&gt;=$D$10,B220&lt;$D$11),$F$11,IF(AND(B220&gt;=$D$11,B220&lt;=$D$12),$F$12,0))))</f>
        <v>-0.36173333333333335</v>
      </c>
      <c r="F220" s="14">
        <f t="shared" ca="1" si="7"/>
        <v>-7.0483620689655133</v>
      </c>
      <c r="G220" s="14">
        <f ca="1">IF(AND(RAND()&gt;0.95,C220=1),RAND()*10,0)</f>
        <v>0</v>
      </c>
      <c r="H220" s="14">
        <f ca="1">IF(AND(RAND()&gt;0.95,C220=2),RAND()*((-5)-(-7)+(-7)),0)</f>
        <v>0</v>
      </c>
      <c r="I220" s="14">
        <f ca="1">IF(AND(RAND()&gt;0.95,C220=4),RAND()*5,0)</f>
        <v>0</v>
      </c>
      <c r="J220" s="14">
        <f t="shared" ca="1" si="6"/>
        <v>0</v>
      </c>
      <c r="K220" s="14">
        <f ca="1">IF(J220=0,F220,F220+J220)</f>
        <v>-7.0483620689655133</v>
      </c>
      <c r="AG220" s="2"/>
      <c r="AJ220" s="2"/>
      <c r="AN220" s="2"/>
      <c r="AQ220" s="2"/>
    </row>
    <row r="221" spans="2:43" x14ac:dyDescent="0.15">
      <c r="B221" s="14">
        <v>200</v>
      </c>
      <c r="C221" s="14">
        <f ca="1">IF(AND(B221&gt;=$D$8,B221&lt;$D$9),1,IF(AND(B221&gt;=$D$9,B221&lt;$D$10),2,IF(AND(B221&gt;=$D$10,B221&lt;$D$11),3,IF(AND(B221&gt;=$D$11,B221&lt;=$D$12),4,0))))</f>
        <v>2</v>
      </c>
      <c r="D221" s="14">
        <f ca="1">D220+$F$9</f>
        <v>2.2557183908046001</v>
      </c>
      <c r="E221" s="14">
        <f ca="1">IF(AND(B221&gt;=$D$8,B221&lt;$D$9),$F$9,IF(AND(B221&gt;=$D$9,B221&lt;$D$10),$F$10,IF(AND(B221&gt;=$D$10,B221&lt;$D$11),$F$11,IF(AND(B221&gt;=$D$11,B221&lt;=$D$12),$F$12,0))))</f>
        <v>-0.36173333333333335</v>
      </c>
      <c r="F221" s="14">
        <f t="shared" ca="1" si="7"/>
        <v>-7.4100954022988468</v>
      </c>
      <c r="G221" s="14">
        <f ca="1">IF(AND(RAND()&gt;0.95,C221=1),RAND()*10,0)</f>
        <v>0</v>
      </c>
      <c r="H221" s="14">
        <f ca="1">IF(AND(RAND()&gt;0.95,C221=2),RAND()*((-5)-(-7)+(-7)),0)</f>
        <v>0</v>
      </c>
      <c r="I221" s="14">
        <f ca="1">IF(AND(RAND()&gt;0.95,C221=4),RAND()*5,0)</f>
        <v>0</v>
      </c>
      <c r="J221" s="14">
        <f t="shared" ca="1" si="6"/>
        <v>0</v>
      </c>
      <c r="K221" s="14">
        <f ca="1">IF(J221=0,F221,F221+J221)</f>
        <v>-7.4100954022988468</v>
      </c>
      <c r="AG221" s="2"/>
      <c r="AJ221" s="2"/>
      <c r="AN221" s="2"/>
      <c r="AQ221" s="2"/>
    </row>
    <row r="222" spans="2:43" x14ac:dyDescent="0.15">
      <c r="B222" s="14">
        <v>201</v>
      </c>
      <c r="C222" s="14">
        <f ca="1">IF(AND(B222&gt;=$D$8,B222&lt;$D$9),1,IF(AND(B222&gt;=$D$9,B222&lt;$D$10),2,IF(AND(B222&gt;=$D$10,B222&lt;$D$11),3,IF(AND(B222&gt;=$D$11,B222&lt;=$D$12),4,0))))</f>
        <v>2</v>
      </c>
      <c r="D222" s="14">
        <f ca="1">D221+$F$9</f>
        <v>2.2657471264367839</v>
      </c>
      <c r="E222" s="14">
        <f ca="1">IF(AND(B222&gt;=$D$8,B222&lt;$D$9),$F$9,IF(AND(B222&gt;=$D$9,B222&lt;$D$10),$F$10,IF(AND(B222&gt;=$D$10,B222&lt;$D$11),$F$11,IF(AND(B222&gt;=$D$11,B222&lt;=$D$12),$F$12,0))))</f>
        <v>-0.36173333333333335</v>
      </c>
      <c r="F222" s="14">
        <f t="shared" ca="1" si="7"/>
        <v>-7.7718287356321802</v>
      </c>
      <c r="G222" s="14">
        <f ca="1">IF(AND(RAND()&gt;0.95,C222=1),RAND()*10,0)</f>
        <v>0</v>
      </c>
      <c r="H222" s="14">
        <f ca="1">IF(AND(RAND()&gt;0.95,C222=2),RAND()*((-5)-(-7)+(-7)),0)</f>
        <v>0</v>
      </c>
      <c r="I222" s="14">
        <f ca="1">IF(AND(RAND()&gt;0.95,C222=4),RAND()*5,0)</f>
        <v>0</v>
      </c>
      <c r="J222" s="14">
        <f t="shared" ca="1" si="6"/>
        <v>0</v>
      </c>
      <c r="K222" s="14">
        <f ca="1">IF(J222=0,F222,F222+J222)</f>
        <v>-7.7718287356321802</v>
      </c>
      <c r="AG222" s="2"/>
      <c r="AJ222" s="2"/>
      <c r="AN222" s="2"/>
      <c r="AQ222" s="2"/>
    </row>
    <row r="223" spans="2:43" x14ac:dyDescent="0.15">
      <c r="B223" s="14">
        <v>202</v>
      </c>
      <c r="C223" s="14">
        <f ca="1">IF(AND(B223&gt;=$D$8,B223&lt;$D$9),1,IF(AND(B223&gt;=$D$9,B223&lt;$D$10),2,IF(AND(B223&gt;=$D$10,B223&lt;$D$11),3,IF(AND(B223&gt;=$D$11,B223&lt;=$D$12),4,0))))</f>
        <v>2</v>
      </c>
      <c r="D223" s="14">
        <f ca="1">D222+$F$9</f>
        <v>2.2757758620689676</v>
      </c>
      <c r="E223" s="14">
        <f ca="1">IF(AND(B223&gt;=$D$8,B223&lt;$D$9),$F$9,IF(AND(B223&gt;=$D$9,B223&lt;$D$10),$F$10,IF(AND(B223&gt;=$D$10,B223&lt;$D$11),$F$11,IF(AND(B223&gt;=$D$11,B223&lt;=$D$12),$F$12,0))))</f>
        <v>-0.36173333333333335</v>
      </c>
      <c r="F223" s="14">
        <f t="shared" ca="1" si="7"/>
        <v>-8.1335620689655137</v>
      </c>
      <c r="G223" s="14">
        <f ca="1">IF(AND(RAND()&gt;0.95,C223=1),RAND()*10,0)</f>
        <v>0</v>
      </c>
      <c r="H223" s="14">
        <f ca="1">IF(AND(RAND()&gt;0.95,C223=2),RAND()*((-5)-(-7)+(-7)),0)</f>
        <v>-2.5453433106177181</v>
      </c>
      <c r="I223" s="14">
        <f ca="1">IF(AND(RAND()&gt;0.95,C223=4),RAND()*5,0)</f>
        <v>0</v>
      </c>
      <c r="J223" s="14">
        <f t="shared" ca="1" si="6"/>
        <v>-2.5453433106177181</v>
      </c>
      <c r="K223" s="14">
        <f ca="1">IF(J223=0,F223,F223+J223)</f>
        <v>-10.678905379583231</v>
      </c>
      <c r="AG223" s="2"/>
      <c r="AJ223" s="2"/>
      <c r="AN223" s="2"/>
      <c r="AQ223" s="2"/>
    </row>
    <row r="224" spans="2:43" x14ac:dyDescent="0.15">
      <c r="B224" s="14">
        <v>203</v>
      </c>
      <c r="C224" s="14">
        <f ca="1">IF(AND(B224&gt;=$D$8,B224&lt;$D$9),1,IF(AND(B224&gt;=$D$9,B224&lt;$D$10),2,IF(AND(B224&gt;=$D$10,B224&lt;$D$11),3,IF(AND(B224&gt;=$D$11,B224&lt;=$D$12),4,0))))</f>
        <v>2</v>
      </c>
      <c r="D224" s="14">
        <f ca="1">D223+$F$9</f>
        <v>2.2858045977011514</v>
      </c>
      <c r="E224" s="14">
        <f ca="1">IF(AND(B224&gt;=$D$8,B224&lt;$D$9),$F$9,IF(AND(B224&gt;=$D$9,B224&lt;$D$10),$F$10,IF(AND(B224&gt;=$D$10,B224&lt;$D$11),$F$11,IF(AND(B224&gt;=$D$11,B224&lt;=$D$12),$F$12,0))))</f>
        <v>-0.36173333333333335</v>
      </c>
      <c r="F224" s="14">
        <f t="shared" ca="1" si="7"/>
        <v>-8.4952954022988472</v>
      </c>
      <c r="G224" s="14">
        <f ca="1">IF(AND(RAND()&gt;0.95,C224=1),RAND()*10,0)</f>
        <v>0</v>
      </c>
      <c r="H224" s="14">
        <f ca="1">IF(AND(RAND()&gt;0.95,C224=2),RAND()*((-5)-(-7)+(-7)),0)</f>
        <v>0</v>
      </c>
      <c r="I224" s="14">
        <f ca="1">IF(AND(RAND()&gt;0.95,C224=4),RAND()*5,0)</f>
        <v>0</v>
      </c>
      <c r="J224" s="14">
        <f t="shared" ca="1" si="6"/>
        <v>0</v>
      </c>
      <c r="K224" s="14">
        <f ca="1">IF(J224=0,F224,F224+J224)</f>
        <v>-8.4952954022988472</v>
      </c>
      <c r="AG224" s="2"/>
      <c r="AJ224" s="2"/>
      <c r="AN224" s="2"/>
      <c r="AQ224" s="2"/>
    </row>
    <row r="225" spans="2:43" x14ac:dyDescent="0.15">
      <c r="B225" s="14">
        <v>204</v>
      </c>
      <c r="C225" s="14">
        <f ca="1">IF(AND(B225&gt;=$D$8,B225&lt;$D$9),1,IF(AND(B225&gt;=$D$9,B225&lt;$D$10),2,IF(AND(B225&gt;=$D$10,B225&lt;$D$11),3,IF(AND(B225&gt;=$D$11,B225&lt;=$D$12),4,0))))</f>
        <v>2</v>
      </c>
      <c r="D225" s="14">
        <f ca="1">D224+$F$9</f>
        <v>2.2958333333333352</v>
      </c>
      <c r="E225" s="14">
        <f ca="1">IF(AND(B225&gt;=$D$8,B225&lt;$D$9),$F$9,IF(AND(B225&gt;=$D$9,B225&lt;$D$10),$F$10,IF(AND(B225&gt;=$D$10,B225&lt;$D$11),$F$11,IF(AND(B225&gt;=$D$11,B225&lt;=$D$12),$F$12,0))))</f>
        <v>-0.36173333333333335</v>
      </c>
      <c r="F225" s="14">
        <f t="shared" ca="1" si="7"/>
        <v>-8.8570287356321806</v>
      </c>
      <c r="G225" s="14">
        <f ca="1">IF(AND(RAND()&gt;0.95,C225=1),RAND()*10,0)</f>
        <v>0</v>
      </c>
      <c r="H225" s="14">
        <f ca="1">IF(AND(RAND()&gt;0.95,C225=2),RAND()*((-5)-(-7)+(-7)),0)</f>
        <v>0</v>
      </c>
      <c r="I225" s="14">
        <f ca="1">IF(AND(RAND()&gt;0.95,C225=4),RAND()*5,0)</f>
        <v>0</v>
      </c>
      <c r="J225" s="14">
        <f t="shared" ca="1" si="6"/>
        <v>0</v>
      </c>
      <c r="K225" s="14">
        <f ca="1">IF(J225=0,F225,F225+J225)</f>
        <v>-8.8570287356321806</v>
      </c>
      <c r="AG225" s="2"/>
      <c r="AJ225" s="2"/>
      <c r="AN225" s="2"/>
      <c r="AQ225" s="2"/>
    </row>
    <row r="226" spans="2:43" x14ac:dyDescent="0.15">
      <c r="B226" s="14">
        <v>205</v>
      </c>
      <c r="C226" s="14">
        <f ca="1">IF(AND(B226&gt;=$D$8,B226&lt;$D$9),1,IF(AND(B226&gt;=$D$9,B226&lt;$D$10),2,IF(AND(B226&gt;=$D$10,B226&lt;$D$11),3,IF(AND(B226&gt;=$D$11,B226&lt;=$D$12),4,0))))</f>
        <v>3</v>
      </c>
      <c r="D226" s="14">
        <f ca="1">D225+$F$9</f>
        <v>2.3058620689655189</v>
      </c>
      <c r="E226" s="14">
        <f ca="1">IF(AND(B226&gt;=$D$8,B226&lt;$D$9),$F$9,IF(AND(B226&gt;=$D$9,B226&lt;$D$10),$F$10,IF(AND(B226&gt;=$D$10,B226&lt;$D$11),$F$11,IF(AND(B226&gt;=$D$11,B226&lt;=$D$12),$F$12,0))))</f>
        <v>0.47049999999999997</v>
      </c>
      <c r="F226" s="14">
        <f t="shared" ca="1" si="7"/>
        <v>-8.3865287356321812</v>
      </c>
      <c r="G226" s="14">
        <f ca="1">IF(AND(RAND()&gt;0.95,C226=1),RAND()*10,0)</f>
        <v>0</v>
      </c>
      <c r="H226" s="14">
        <f ca="1">IF(AND(RAND()&gt;0.95,C226=2),RAND()*((-5)-(-7)+(-7)),0)</f>
        <v>0</v>
      </c>
      <c r="I226" s="14">
        <f ca="1">IF(AND(RAND()&gt;0.95,C226=4),RAND()*5,0)</f>
        <v>0</v>
      </c>
      <c r="J226" s="14">
        <f t="shared" ca="1" si="6"/>
        <v>0</v>
      </c>
      <c r="K226" s="14">
        <f ca="1">IF(J226=0,F226,F226+J226)</f>
        <v>-8.3865287356321812</v>
      </c>
      <c r="AG226" s="2"/>
      <c r="AJ226" s="2"/>
      <c r="AN226" s="2"/>
      <c r="AQ226" s="2"/>
    </row>
    <row r="227" spans="2:43" x14ac:dyDescent="0.15">
      <c r="B227" s="14">
        <v>206</v>
      </c>
      <c r="C227" s="14">
        <f ca="1">IF(AND(B227&gt;=$D$8,B227&lt;$D$9),1,IF(AND(B227&gt;=$D$9,B227&lt;$D$10),2,IF(AND(B227&gt;=$D$10,B227&lt;$D$11),3,IF(AND(B227&gt;=$D$11,B227&lt;=$D$12),4,0))))</f>
        <v>3</v>
      </c>
      <c r="D227" s="14">
        <f ca="1">D226+$F$9</f>
        <v>2.3158908045977027</v>
      </c>
      <c r="E227" s="14">
        <f ca="1">IF(AND(B227&gt;=$D$8,B227&lt;$D$9),$F$9,IF(AND(B227&gt;=$D$9,B227&lt;$D$10),$F$10,IF(AND(B227&gt;=$D$10,B227&lt;$D$11),$F$11,IF(AND(B227&gt;=$D$11,B227&lt;=$D$12),$F$12,0))))</f>
        <v>0.47049999999999997</v>
      </c>
      <c r="F227" s="14">
        <f t="shared" ca="1" si="7"/>
        <v>-7.9160287356321808</v>
      </c>
      <c r="G227" s="14">
        <f ca="1">IF(AND(RAND()&gt;0.95,C227=1),RAND()*10,0)</f>
        <v>0</v>
      </c>
      <c r="H227" s="14">
        <f ca="1">IF(AND(RAND()&gt;0.95,C227=2),RAND()*((-5)-(-7)+(-7)),0)</f>
        <v>0</v>
      </c>
      <c r="I227" s="14">
        <f ca="1">IF(AND(RAND()&gt;0.95,C227=4),RAND()*5,0)</f>
        <v>0</v>
      </c>
      <c r="J227" s="14">
        <f t="shared" ca="1" si="6"/>
        <v>0</v>
      </c>
      <c r="K227" s="14">
        <f ca="1">IF(J227=0,F227,F227+J227)</f>
        <v>-7.9160287356321808</v>
      </c>
      <c r="AG227" s="2"/>
      <c r="AJ227" s="2"/>
      <c r="AN227" s="2"/>
      <c r="AQ227" s="2"/>
    </row>
    <row r="228" spans="2:43" x14ac:dyDescent="0.15">
      <c r="B228" s="14">
        <v>207</v>
      </c>
      <c r="C228" s="14">
        <f ca="1">IF(AND(B228&gt;=$D$8,B228&lt;$D$9),1,IF(AND(B228&gt;=$D$9,B228&lt;$D$10),2,IF(AND(B228&gt;=$D$10,B228&lt;$D$11),3,IF(AND(B228&gt;=$D$11,B228&lt;=$D$12),4,0))))</f>
        <v>3</v>
      </c>
      <c r="D228" s="14">
        <f ca="1">D227+$F$9</f>
        <v>2.3259195402298865</v>
      </c>
      <c r="E228" s="14">
        <f ca="1">IF(AND(B228&gt;=$D$8,B228&lt;$D$9),$F$9,IF(AND(B228&gt;=$D$9,B228&lt;$D$10),$F$10,IF(AND(B228&gt;=$D$10,B228&lt;$D$11),$F$11,IF(AND(B228&gt;=$D$11,B228&lt;=$D$12),$F$12,0))))</f>
        <v>0.47049999999999997</v>
      </c>
      <c r="F228" s="14">
        <f t="shared" ca="1" si="7"/>
        <v>-7.4455287356321804</v>
      </c>
      <c r="G228" s="14">
        <f ca="1">IF(AND(RAND()&gt;0.95,C228=1),RAND()*10,0)</f>
        <v>0</v>
      </c>
      <c r="H228" s="14">
        <f ca="1">IF(AND(RAND()&gt;0.95,C228=2),RAND()*((-5)-(-7)+(-7)),0)</f>
        <v>0</v>
      </c>
      <c r="I228" s="14">
        <f ca="1">IF(AND(RAND()&gt;0.95,C228=4),RAND()*5,0)</f>
        <v>0</v>
      </c>
      <c r="J228" s="14">
        <f t="shared" ca="1" si="6"/>
        <v>0</v>
      </c>
      <c r="K228" s="14">
        <f ca="1">IF(J228=0,F228,F228+J228)</f>
        <v>-7.4455287356321804</v>
      </c>
      <c r="AG228" s="2"/>
      <c r="AJ228" s="2"/>
      <c r="AN228" s="2"/>
      <c r="AQ228" s="2"/>
    </row>
    <row r="229" spans="2:43" x14ac:dyDescent="0.15">
      <c r="B229" s="14">
        <v>208</v>
      </c>
      <c r="C229" s="14">
        <f ca="1">IF(AND(B229&gt;=$D$8,B229&lt;$D$9),1,IF(AND(B229&gt;=$D$9,B229&lt;$D$10),2,IF(AND(B229&gt;=$D$10,B229&lt;$D$11),3,IF(AND(B229&gt;=$D$11,B229&lt;=$D$12),4,0))))</f>
        <v>3</v>
      </c>
      <c r="D229" s="14">
        <f ca="1">D228+$F$9</f>
        <v>2.3359482758620702</v>
      </c>
      <c r="E229" s="14">
        <f ca="1">IF(AND(B229&gt;=$D$8,B229&lt;$D$9),$F$9,IF(AND(B229&gt;=$D$9,B229&lt;$D$10),$F$10,IF(AND(B229&gt;=$D$10,B229&lt;$D$11),$F$11,IF(AND(B229&gt;=$D$11,B229&lt;=$D$12),$F$12,0))))</f>
        <v>0.47049999999999997</v>
      </c>
      <c r="F229" s="14">
        <f t="shared" ca="1" si="7"/>
        <v>-6.9750287356321801</v>
      </c>
      <c r="G229" s="14">
        <f ca="1">IF(AND(RAND()&gt;0.95,C229=1),RAND()*10,0)</f>
        <v>0</v>
      </c>
      <c r="H229" s="14">
        <f ca="1">IF(AND(RAND()&gt;0.95,C229=2),RAND()*((-5)-(-7)+(-7)),0)</f>
        <v>0</v>
      </c>
      <c r="I229" s="14">
        <f ca="1">IF(AND(RAND()&gt;0.95,C229=4),RAND()*5,0)</f>
        <v>0</v>
      </c>
      <c r="J229" s="14">
        <f t="shared" ca="1" si="6"/>
        <v>0</v>
      </c>
      <c r="K229" s="14">
        <f ca="1">IF(J229=0,F229,F229+J229)</f>
        <v>-6.9750287356321801</v>
      </c>
      <c r="AG229" s="2"/>
      <c r="AJ229" s="2"/>
      <c r="AN229" s="2"/>
      <c r="AQ229" s="2"/>
    </row>
    <row r="230" spans="2:43" x14ac:dyDescent="0.15">
      <c r="B230" s="14">
        <v>209</v>
      </c>
      <c r="C230" s="14">
        <f ca="1">IF(AND(B230&gt;=$D$8,B230&lt;$D$9),1,IF(AND(B230&gt;=$D$9,B230&lt;$D$10),2,IF(AND(B230&gt;=$D$10,B230&lt;$D$11),3,IF(AND(B230&gt;=$D$11,B230&lt;=$D$12),4,0))))</f>
        <v>3</v>
      </c>
      <c r="D230" s="14">
        <f ca="1">D229+$F$9</f>
        <v>2.345977011494254</v>
      </c>
      <c r="E230" s="14">
        <f ca="1">IF(AND(B230&gt;=$D$8,B230&lt;$D$9),$F$9,IF(AND(B230&gt;=$D$9,B230&lt;$D$10),$F$10,IF(AND(B230&gt;=$D$10,B230&lt;$D$11),$F$11,IF(AND(B230&gt;=$D$11,B230&lt;=$D$12),$F$12,0))))</f>
        <v>0.47049999999999997</v>
      </c>
      <c r="F230" s="14">
        <f t="shared" ca="1" si="7"/>
        <v>-6.5045287356321797</v>
      </c>
      <c r="G230" s="14">
        <f ca="1">IF(AND(RAND()&gt;0.95,C230=1),RAND()*10,0)</f>
        <v>0</v>
      </c>
      <c r="H230" s="14">
        <f ca="1">IF(AND(RAND()&gt;0.95,C230=2),RAND()*((-5)-(-7)+(-7)),0)</f>
        <v>0</v>
      </c>
      <c r="I230" s="14">
        <f ca="1">IF(AND(RAND()&gt;0.95,C230=4),RAND()*5,0)</f>
        <v>0</v>
      </c>
      <c r="J230" s="14">
        <f t="shared" ca="1" si="6"/>
        <v>0</v>
      </c>
      <c r="K230" s="14">
        <f ca="1">IF(J230=0,F230,F230+J230)</f>
        <v>-6.5045287356321797</v>
      </c>
      <c r="AG230" s="2"/>
      <c r="AJ230" s="2"/>
      <c r="AN230" s="2"/>
      <c r="AQ230" s="2"/>
    </row>
    <row r="231" spans="2:43" x14ac:dyDescent="0.15">
      <c r="B231" s="14">
        <v>210</v>
      </c>
      <c r="C231" s="14">
        <f ca="1">IF(AND(B231&gt;=$D$8,B231&lt;$D$9),1,IF(AND(B231&gt;=$D$9,B231&lt;$D$10),2,IF(AND(B231&gt;=$D$10,B231&lt;$D$11),3,IF(AND(B231&gt;=$D$11,B231&lt;=$D$12),4,0))))</f>
        <v>3</v>
      </c>
      <c r="D231" s="14">
        <f ca="1">D230+$F$9</f>
        <v>2.3560057471264377</v>
      </c>
      <c r="E231" s="14">
        <f ca="1">IF(AND(B231&gt;=$D$8,B231&lt;$D$9),$F$9,IF(AND(B231&gt;=$D$9,B231&lt;$D$10),$F$10,IF(AND(B231&gt;=$D$10,B231&lt;$D$11),$F$11,IF(AND(B231&gt;=$D$11,B231&lt;=$D$12),$F$12,0))))</f>
        <v>0.47049999999999997</v>
      </c>
      <c r="F231" s="14">
        <f t="shared" ca="1" si="7"/>
        <v>-6.0340287356321793</v>
      </c>
      <c r="G231" s="14">
        <f ca="1">IF(AND(RAND()&gt;0.95,C231=1),RAND()*10,0)</f>
        <v>0</v>
      </c>
      <c r="H231" s="14">
        <f ca="1">IF(AND(RAND()&gt;0.95,C231=2),RAND()*((-5)-(-7)+(-7)),0)</f>
        <v>0</v>
      </c>
      <c r="I231" s="14">
        <f ca="1">IF(AND(RAND()&gt;0.95,C231=4),RAND()*5,0)</f>
        <v>0</v>
      </c>
      <c r="J231" s="14">
        <f t="shared" ca="1" si="6"/>
        <v>0</v>
      </c>
      <c r="K231" s="14">
        <f ca="1">IF(J231=0,F231,F231+J231)</f>
        <v>-6.0340287356321793</v>
      </c>
      <c r="AG231" s="2"/>
      <c r="AJ231" s="2"/>
      <c r="AN231" s="2"/>
      <c r="AQ231" s="2"/>
    </row>
    <row r="232" spans="2:43" x14ac:dyDescent="0.15">
      <c r="B232" s="14">
        <v>211</v>
      </c>
      <c r="C232" s="14">
        <f ca="1">IF(AND(B232&gt;=$D$8,B232&lt;$D$9),1,IF(AND(B232&gt;=$D$9,B232&lt;$D$10),2,IF(AND(B232&gt;=$D$10,B232&lt;$D$11),3,IF(AND(B232&gt;=$D$11,B232&lt;=$D$12),4,0))))</f>
        <v>3</v>
      </c>
      <c r="D232" s="14">
        <f ca="1">D231+$F$9</f>
        <v>2.3660344827586215</v>
      </c>
      <c r="E232" s="14">
        <f ca="1">IF(AND(B232&gt;=$D$8,B232&lt;$D$9),$F$9,IF(AND(B232&gt;=$D$9,B232&lt;$D$10),$F$10,IF(AND(B232&gt;=$D$10,B232&lt;$D$11),$F$11,IF(AND(B232&gt;=$D$11,B232&lt;=$D$12),$F$12,0))))</f>
        <v>0.47049999999999997</v>
      </c>
      <c r="F232" s="14">
        <f t="shared" ca="1" si="7"/>
        <v>-5.563528735632179</v>
      </c>
      <c r="G232" s="14">
        <f ca="1">IF(AND(RAND()&gt;0.95,C232=1),RAND()*10,0)</f>
        <v>0</v>
      </c>
      <c r="H232" s="14">
        <f ca="1">IF(AND(RAND()&gt;0.95,C232=2),RAND()*((-5)-(-7)+(-7)),0)</f>
        <v>0</v>
      </c>
      <c r="I232" s="14">
        <f ca="1">IF(AND(RAND()&gt;0.95,C232=4),RAND()*5,0)</f>
        <v>0</v>
      </c>
      <c r="J232" s="14">
        <f t="shared" ca="1" si="6"/>
        <v>0</v>
      </c>
      <c r="K232" s="14">
        <f ca="1">IF(J232=0,F232,F232+J232)</f>
        <v>-5.563528735632179</v>
      </c>
      <c r="AG232" s="2"/>
      <c r="AJ232" s="2"/>
      <c r="AN232" s="2"/>
      <c r="AQ232" s="2"/>
    </row>
    <row r="233" spans="2:43" x14ac:dyDescent="0.15">
      <c r="B233" s="14">
        <v>212</v>
      </c>
      <c r="C233" s="14">
        <f ca="1">IF(AND(B233&gt;=$D$8,B233&lt;$D$9),1,IF(AND(B233&gt;=$D$9,B233&lt;$D$10),2,IF(AND(B233&gt;=$D$10,B233&lt;$D$11),3,IF(AND(B233&gt;=$D$11,B233&lt;=$D$12),4,0))))</f>
        <v>3</v>
      </c>
      <c r="D233" s="14">
        <f ca="1">D232+$F$9</f>
        <v>2.3760632183908053</v>
      </c>
      <c r="E233" s="14">
        <f ca="1">IF(AND(B233&gt;=$D$8,B233&lt;$D$9),$F$9,IF(AND(B233&gt;=$D$9,B233&lt;$D$10),$F$10,IF(AND(B233&gt;=$D$10,B233&lt;$D$11),$F$11,IF(AND(B233&gt;=$D$11,B233&lt;=$D$12),$F$12,0))))</f>
        <v>0.47049999999999997</v>
      </c>
      <c r="F233" s="14">
        <f t="shared" ca="1" si="7"/>
        <v>-5.0930287356321786</v>
      </c>
      <c r="G233" s="14">
        <f ca="1">IF(AND(RAND()&gt;0.95,C233=1),RAND()*10,0)</f>
        <v>0</v>
      </c>
      <c r="H233" s="14">
        <f ca="1">IF(AND(RAND()&gt;0.95,C233=2),RAND()*((-5)-(-7)+(-7)),0)</f>
        <v>0</v>
      </c>
      <c r="I233" s="14">
        <f ca="1">IF(AND(RAND()&gt;0.95,C233=4),RAND()*5,0)</f>
        <v>0</v>
      </c>
      <c r="J233" s="14">
        <f t="shared" ca="1" si="6"/>
        <v>0</v>
      </c>
      <c r="K233" s="14">
        <f ca="1">IF(J233=0,F233,F233+J233)</f>
        <v>-5.0930287356321786</v>
      </c>
      <c r="AG233" s="2"/>
      <c r="AJ233" s="2"/>
      <c r="AN233" s="2"/>
      <c r="AQ233" s="2"/>
    </row>
    <row r="234" spans="2:43" x14ac:dyDescent="0.15">
      <c r="B234" s="14">
        <v>213</v>
      </c>
      <c r="C234" s="14">
        <f ca="1">IF(AND(B234&gt;=$D$8,B234&lt;$D$9),1,IF(AND(B234&gt;=$D$9,B234&lt;$D$10),2,IF(AND(B234&gt;=$D$10,B234&lt;$D$11),3,IF(AND(B234&gt;=$D$11,B234&lt;=$D$12),4,0))))</f>
        <v>3</v>
      </c>
      <c r="D234" s="14">
        <f ca="1">D233+$F$9</f>
        <v>2.386091954022989</v>
      </c>
      <c r="E234" s="14">
        <f ca="1">IF(AND(B234&gt;=$D$8,B234&lt;$D$9),$F$9,IF(AND(B234&gt;=$D$9,B234&lt;$D$10),$F$10,IF(AND(B234&gt;=$D$10,B234&lt;$D$11),$F$11,IF(AND(B234&gt;=$D$11,B234&lt;=$D$12),$F$12,0))))</f>
        <v>0.47049999999999997</v>
      </c>
      <c r="F234" s="14">
        <f t="shared" ca="1" si="7"/>
        <v>-4.6225287356321783</v>
      </c>
      <c r="G234" s="14">
        <f ca="1">IF(AND(RAND()&gt;0.95,C234=1),RAND()*10,0)</f>
        <v>0</v>
      </c>
      <c r="H234" s="14">
        <f ca="1">IF(AND(RAND()&gt;0.95,C234=2),RAND()*((-5)-(-7)+(-7)),0)</f>
        <v>0</v>
      </c>
      <c r="I234" s="14">
        <f ca="1">IF(AND(RAND()&gt;0.95,C234=4),RAND()*5,0)</f>
        <v>0</v>
      </c>
      <c r="J234" s="14">
        <f t="shared" ca="1" si="6"/>
        <v>0</v>
      </c>
      <c r="K234" s="14">
        <f ca="1">IF(J234=0,F234,F234+J234)</f>
        <v>-4.6225287356321783</v>
      </c>
      <c r="AG234" s="2"/>
      <c r="AJ234" s="2"/>
      <c r="AN234" s="2"/>
      <c r="AQ234" s="2"/>
    </row>
    <row r="235" spans="2:43" x14ac:dyDescent="0.15">
      <c r="B235" s="14">
        <v>214</v>
      </c>
      <c r="C235" s="14">
        <f ca="1">IF(AND(B235&gt;=$D$8,B235&lt;$D$9),1,IF(AND(B235&gt;=$D$9,B235&lt;$D$10),2,IF(AND(B235&gt;=$D$10,B235&lt;$D$11),3,IF(AND(B235&gt;=$D$11,B235&lt;=$D$12),4,0))))</f>
        <v>3</v>
      </c>
      <c r="D235" s="14">
        <f ca="1">D234+$F$9</f>
        <v>2.3961206896551728</v>
      </c>
      <c r="E235" s="14">
        <f ca="1">IF(AND(B235&gt;=$D$8,B235&lt;$D$9),$F$9,IF(AND(B235&gt;=$D$9,B235&lt;$D$10),$F$10,IF(AND(B235&gt;=$D$10,B235&lt;$D$11),$F$11,IF(AND(B235&gt;=$D$11,B235&lt;=$D$12),$F$12,0))))</f>
        <v>0.47049999999999997</v>
      </c>
      <c r="F235" s="14">
        <f t="shared" ca="1" si="7"/>
        <v>-4.1520287356321779</v>
      </c>
      <c r="G235" s="14">
        <f ca="1">IF(AND(RAND()&gt;0.95,C235=1),RAND()*10,0)</f>
        <v>0</v>
      </c>
      <c r="H235" s="14">
        <f ca="1">IF(AND(RAND()&gt;0.95,C235=2),RAND()*((-5)-(-7)+(-7)),0)</f>
        <v>0</v>
      </c>
      <c r="I235" s="14">
        <f ca="1">IF(AND(RAND()&gt;0.95,C235=4),RAND()*5,0)</f>
        <v>0</v>
      </c>
      <c r="J235" s="14">
        <f t="shared" ca="1" si="6"/>
        <v>0</v>
      </c>
      <c r="K235" s="14">
        <f ca="1">IF(J235=0,F235,F235+J235)</f>
        <v>-4.1520287356321779</v>
      </c>
      <c r="AG235" s="2"/>
      <c r="AJ235" s="2"/>
      <c r="AN235" s="2"/>
      <c r="AQ235" s="2"/>
    </row>
    <row r="236" spans="2:43" x14ac:dyDescent="0.15">
      <c r="B236" s="14">
        <v>215</v>
      </c>
      <c r="C236" s="14">
        <f ca="1">IF(AND(B236&gt;=$D$8,B236&lt;$D$9),1,IF(AND(B236&gt;=$D$9,B236&lt;$D$10),2,IF(AND(B236&gt;=$D$10,B236&lt;$D$11),3,IF(AND(B236&gt;=$D$11,B236&lt;=$D$12),4,0))))</f>
        <v>3</v>
      </c>
      <c r="D236" s="14">
        <f ca="1">D235+$F$9</f>
        <v>2.4061494252873565</v>
      </c>
      <c r="E236" s="14">
        <f ca="1">IF(AND(B236&gt;=$D$8,B236&lt;$D$9),$F$9,IF(AND(B236&gt;=$D$9,B236&lt;$D$10),$F$10,IF(AND(B236&gt;=$D$10,B236&lt;$D$11),$F$11,IF(AND(B236&gt;=$D$11,B236&lt;=$D$12),$F$12,0))))</f>
        <v>0.47049999999999997</v>
      </c>
      <c r="F236" s="14">
        <f t="shared" ca="1" si="7"/>
        <v>-3.681528735632178</v>
      </c>
      <c r="G236" s="14">
        <f ca="1">IF(AND(RAND()&gt;0.95,C236=1),RAND()*10,0)</f>
        <v>0</v>
      </c>
      <c r="H236" s="14">
        <f ca="1">IF(AND(RAND()&gt;0.95,C236=2),RAND()*((-5)-(-7)+(-7)),0)</f>
        <v>0</v>
      </c>
      <c r="I236" s="14">
        <f ca="1">IF(AND(RAND()&gt;0.95,C236=4),RAND()*5,0)</f>
        <v>0</v>
      </c>
      <c r="J236" s="14">
        <f t="shared" ca="1" si="6"/>
        <v>0</v>
      </c>
      <c r="K236" s="14">
        <f ca="1">IF(J236=0,F236,F236+J236)</f>
        <v>-3.681528735632178</v>
      </c>
      <c r="AG236" s="2"/>
      <c r="AJ236" s="2"/>
      <c r="AN236" s="2"/>
      <c r="AQ236" s="2"/>
    </row>
    <row r="237" spans="2:43" x14ac:dyDescent="0.15">
      <c r="B237" s="14">
        <v>216</v>
      </c>
      <c r="C237" s="14">
        <f ca="1">IF(AND(B237&gt;=$D$8,B237&lt;$D$9),1,IF(AND(B237&gt;=$D$9,B237&lt;$D$10),2,IF(AND(B237&gt;=$D$10,B237&lt;$D$11),3,IF(AND(B237&gt;=$D$11,B237&lt;=$D$12),4,0))))</f>
        <v>3</v>
      </c>
      <c r="D237" s="14">
        <f ca="1">D236+$F$9</f>
        <v>2.4161781609195403</v>
      </c>
      <c r="E237" s="14">
        <f ca="1">IF(AND(B237&gt;=$D$8,B237&lt;$D$9),$F$9,IF(AND(B237&gt;=$D$9,B237&lt;$D$10),$F$10,IF(AND(B237&gt;=$D$10,B237&lt;$D$11),$F$11,IF(AND(B237&gt;=$D$11,B237&lt;=$D$12),$F$12,0))))</f>
        <v>0.47049999999999997</v>
      </c>
      <c r="F237" s="14">
        <f t="shared" ca="1" si="7"/>
        <v>-3.2110287356321781</v>
      </c>
      <c r="G237" s="14">
        <f ca="1">IF(AND(RAND()&gt;0.95,C237=1),RAND()*10,0)</f>
        <v>0</v>
      </c>
      <c r="H237" s="14">
        <f ca="1">IF(AND(RAND()&gt;0.95,C237=2),RAND()*((-5)-(-7)+(-7)),0)</f>
        <v>0</v>
      </c>
      <c r="I237" s="14">
        <f ca="1">IF(AND(RAND()&gt;0.95,C237=4),RAND()*5,0)</f>
        <v>0</v>
      </c>
      <c r="J237" s="14">
        <f t="shared" ca="1" si="6"/>
        <v>0</v>
      </c>
      <c r="K237" s="14">
        <f ca="1">IF(J237=0,F237,F237+J237)</f>
        <v>-3.2110287356321781</v>
      </c>
      <c r="AG237" s="2"/>
      <c r="AJ237" s="2"/>
      <c r="AN237" s="2"/>
      <c r="AQ237" s="2"/>
    </row>
    <row r="238" spans="2:43" x14ac:dyDescent="0.15">
      <c r="B238" s="14">
        <v>217</v>
      </c>
      <c r="C238" s="14">
        <f ca="1">IF(AND(B238&gt;=$D$8,B238&lt;$D$9),1,IF(AND(B238&gt;=$D$9,B238&lt;$D$10),2,IF(AND(B238&gt;=$D$10,B238&lt;$D$11),3,IF(AND(B238&gt;=$D$11,B238&lt;=$D$12),4,0))))</f>
        <v>3</v>
      </c>
      <c r="D238" s="14">
        <f ca="1">D237+$F$9</f>
        <v>2.4262068965517241</v>
      </c>
      <c r="E238" s="14">
        <f ca="1">IF(AND(B238&gt;=$D$8,B238&lt;$D$9),$F$9,IF(AND(B238&gt;=$D$9,B238&lt;$D$10),$F$10,IF(AND(B238&gt;=$D$10,B238&lt;$D$11),$F$11,IF(AND(B238&gt;=$D$11,B238&lt;=$D$12),$F$12,0))))</f>
        <v>0.47049999999999997</v>
      </c>
      <c r="F238" s="14">
        <f t="shared" ca="1" si="7"/>
        <v>-2.7405287356321781</v>
      </c>
      <c r="G238" s="14">
        <f ca="1">IF(AND(RAND()&gt;0.95,C238=1),RAND()*10,0)</f>
        <v>0</v>
      </c>
      <c r="H238" s="14">
        <f ca="1">IF(AND(RAND()&gt;0.95,C238=2),RAND()*((-5)-(-7)+(-7)),0)</f>
        <v>0</v>
      </c>
      <c r="I238" s="14">
        <f ca="1">IF(AND(RAND()&gt;0.95,C238=4),RAND()*5,0)</f>
        <v>0</v>
      </c>
      <c r="J238" s="14">
        <f t="shared" ca="1" si="6"/>
        <v>0</v>
      </c>
      <c r="K238" s="14">
        <f ca="1">IF(J238=0,F238,F238+J238)</f>
        <v>-2.7405287356321781</v>
      </c>
      <c r="AG238" s="2"/>
      <c r="AJ238" s="2"/>
      <c r="AN238" s="2"/>
      <c r="AQ238" s="2"/>
    </row>
    <row r="239" spans="2:43" x14ac:dyDescent="0.15">
      <c r="B239" s="14">
        <v>218</v>
      </c>
      <c r="C239" s="14">
        <f ca="1">IF(AND(B239&gt;=$D$8,B239&lt;$D$9),1,IF(AND(B239&gt;=$D$9,B239&lt;$D$10),2,IF(AND(B239&gt;=$D$10,B239&lt;$D$11),3,IF(AND(B239&gt;=$D$11,B239&lt;=$D$12),4,0))))</f>
        <v>3</v>
      </c>
      <c r="D239" s="14">
        <f ca="1">D238+$F$9</f>
        <v>2.4362356321839078</v>
      </c>
      <c r="E239" s="14">
        <f ca="1">IF(AND(B239&gt;=$D$8,B239&lt;$D$9),$F$9,IF(AND(B239&gt;=$D$9,B239&lt;$D$10),$F$10,IF(AND(B239&gt;=$D$10,B239&lt;$D$11),$F$11,IF(AND(B239&gt;=$D$11,B239&lt;=$D$12),$F$12,0))))</f>
        <v>0.47049999999999997</v>
      </c>
      <c r="F239" s="14">
        <f t="shared" ca="1" si="7"/>
        <v>-2.2700287356321782</v>
      </c>
      <c r="G239" s="14">
        <f ca="1">IF(AND(RAND()&gt;0.95,C239=1),RAND()*10,0)</f>
        <v>0</v>
      </c>
      <c r="H239" s="14">
        <f ca="1">IF(AND(RAND()&gt;0.95,C239=2),RAND()*((-5)-(-7)+(-7)),0)</f>
        <v>0</v>
      </c>
      <c r="I239" s="14">
        <f ca="1">IF(AND(RAND()&gt;0.95,C239=4),RAND()*5,0)</f>
        <v>0</v>
      </c>
      <c r="J239" s="14">
        <f t="shared" ca="1" si="6"/>
        <v>0</v>
      </c>
      <c r="K239" s="14">
        <f ca="1">IF(J239=0,F239,F239+J239)</f>
        <v>-2.2700287356321782</v>
      </c>
      <c r="AG239" s="2"/>
      <c r="AJ239" s="2"/>
      <c r="AN239" s="2"/>
      <c r="AQ239" s="2"/>
    </row>
    <row r="240" spans="2:43" x14ac:dyDescent="0.15">
      <c r="B240" s="14">
        <v>219</v>
      </c>
      <c r="C240" s="14">
        <f ca="1">IF(AND(B240&gt;=$D$8,B240&lt;$D$9),1,IF(AND(B240&gt;=$D$9,B240&lt;$D$10),2,IF(AND(B240&gt;=$D$10,B240&lt;$D$11),3,IF(AND(B240&gt;=$D$11,B240&lt;=$D$12),4,0))))</f>
        <v>4</v>
      </c>
      <c r="D240" s="14">
        <f ca="1">D239+$F$9</f>
        <v>2.4462643678160916</v>
      </c>
      <c r="E240" s="14">
        <f ca="1">IF(AND(B240&gt;=$D$8,B240&lt;$D$9),$F$9,IF(AND(B240&gt;=$D$9,B240&lt;$D$10),$F$10,IF(AND(B240&gt;=$D$10,B240&lt;$D$11),$F$11,IF(AND(B240&gt;=$D$11,B240&lt;=$D$12),$F$12,0))))</f>
        <v>2.6077348066298342E-2</v>
      </c>
      <c r="F240" s="14">
        <f t="shared" ca="1" si="7"/>
        <v>-2.2439513875658799</v>
      </c>
      <c r="G240" s="14">
        <f ca="1">IF(AND(RAND()&gt;0.95,C240=1),RAND()*10,0)</f>
        <v>0</v>
      </c>
      <c r="H240" s="14">
        <f ca="1">IF(AND(RAND()&gt;0.95,C240=2),RAND()*((-5)-(-7)+(-7)),0)</f>
        <v>0</v>
      </c>
      <c r="I240" s="14">
        <f ca="1">IF(AND(RAND()&gt;0.95,C240=4),RAND()*5,0)</f>
        <v>0</v>
      </c>
      <c r="J240" s="14">
        <f t="shared" ca="1" si="6"/>
        <v>0</v>
      </c>
      <c r="K240" s="14">
        <f ca="1">IF(J240=0,F240,F240+J240)</f>
        <v>-2.2439513875658799</v>
      </c>
      <c r="AG240" s="2"/>
      <c r="AJ240" s="2"/>
      <c r="AN240" s="2"/>
      <c r="AQ240" s="2"/>
    </row>
    <row r="241" spans="2:43" x14ac:dyDescent="0.15">
      <c r="B241" s="14">
        <v>220</v>
      </c>
      <c r="C241" s="14">
        <f ca="1">IF(AND(B241&gt;=$D$8,B241&lt;$D$9),1,IF(AND(B241&gt;=$D$9,B241&lt;$D$10),2,IF(AND(B241&gt;=$D$10,B241&lt;$D$11),3,IF(AND(B241&gt;=$D$11,B241&lt;=$D$12),4,0))))</f>
        <v>4</v>
      </c>
      <c r="D241" s="14">
        <f ca="1">D240+$F$9</f>
        <v>2.4562931034482753</v>
      </c>
      <c r="E241" s="14">
        <f ca="1">IF(AND(B241&gt;=$D$8,B241&lt;$D$9),$F$9,IF(AND(B241&gt;=$D$9,B241&lt;$D$10),$F$10,IF(AND(B241&gt;=$D$10,B241&lt;$D$11),$F$11,IF(AND(B241&gt;=$D$11,B241&lt;=$D$12),$F$12,0))))</f>
        <v>2.6077348066298342E-2</v>
      </c>
      <c r="F241" s="14">
        <f t="shared" ca="1" si="7"/>
        <v>-2.2178740394995815</v>
      </c>
      <c r="G241" s="14">
        <f ca="1">IF(AND(RAND()&gt;0.95,C241=1),RAND()*10,0)</f>
        <v>0</v>
      </c>
      <c r="H241" s="14">
        <f ca="1">IF(AND(RAND()&gt;0.95,C241=2),RAND()*((-5)-(-7)+(-7)),0)</f>
        <v>0</v>
      </c>
      <c r="I241" s="14">
        <f ca="1">IF(AND(RAND()&gt;0.95,C241=4),RAND()*5,0)</f>
        <v>0</v>
      </c>
      <c r="J241" s="14">
        <f t="shared" ca="1" si="6"/>
        <v>0</v>
      </c>
      <c r="K241" s="14">
        <f ca="1">IF(J241=0,F241,F241+J241)</f>
        <v>-2.2178740394995815</v>
      </c>
      <c r="AG241" s="2"/>
      <c r="AJ241" s="2"/>
      <c r="AN241" s="2"/>
      <c r="AQ241" s="2"/>
    </row>
    <row r="242" spans="2:43" x14ac:dyDescent="0.15">
      <c r="B242" s="14">
        <v>221</v>
      </c>
      <c r="C242" s="14">
        <f ca="1">IF(AND(B242&gt;=$D$8,B242&lt;$D$9),1,IF(AND(B242&gt;=$D$9,B242&lt;$D$10),2,IF(AND(B242&gt;=$D$10,B242&lt;$D$11),3,IF(AND(B242&gt;=$D$11,B242&lt;=$D$12),4,0))))</f>
        <v>4</v>
      </c>
      <c r="D242" s="14">
        <f ca="1">D241+$F$9</f>
        <v>2.4663218390804591</v>
      </c>
      <c r="E242" s="14">
        <f ca="1">IF(AND(B242&gt;=$D$8,B242&lt;$D$9),$F$9,IF(AND(B242&gt;=$D$9,B242&lt;$D$10),$F$10,IF(AND(B242&gt;=$D$10,B242&lt;$D$11),$F$11,IF(AND(B242&gt;=$D$11,B242&lt;=$D$12),$F$12,0))))</f>
        <v>2.6077348066298342E-2</v>
      </c>
      <c r="F242" s="14">
        <f t="shared" ca="1" si="7"/>
        <v>-2.1917966914332832</v>
      </c>
      <c r="G242" s="14">
        <f ca="1">IF(AND(RAND()&gt;0.95,C242=1),RAND()*10,0)</f>
        <v>0</v>
      </c>
      <c r="H242" s="14">
        <f ca="1">IF(AND(RAND()&gt;0.95,C242=2),RAND()*((-5)-(-7)+(-7)),0)</f>
        <v>0</v>
      </c>
      <c r="I242" s="14">
        <f ca="1">IF(AND(RAND()&gt;0.95,C242=4),RAND()*5,0)</f>
        <v>0</v>
      </c>
      <c r="J242" s="14">
        <f t="shared" ca="1" si="6"/>
        <v>0</v>
      </c>
      <c r="K242" s="14">
        <f ca="1">IF(J242=0,F242,F242+J242)</f>
        <v>-2.1917966914332832</v>
      </c>
      <c r="AG242" s="2"/>
      <c r="AJ242" s="2"/>
      <c r="AN242" s="2"/>
      <c r="AQ242" s="2"/>
    </row>
    <row r="243" spans="2:43" x14ac:dyDescent="0.15">
      <c r="B243" s="14">
        <v>222</v>
      </c>
      <c r="C243" s="14">
        <f ca="1">IF(AND(B243&gt;=$D$8,B243&lt;$D$9),1,IF(AND(B243&gt;=$D$9,B243&lt;$D$10),2,IF(AND(B243&gt;=$D$10,B243&lt;$D$11),3,IF(AND(B243&gt;=$D$11,B243&lt;=$D$12),4,0))))</f>
        <v>4</v>
      </c>
      <c r="D243" s="14">
        <f ca="1">D242+$F$9</f>
        <v>2.4763505747126429</v>
      </c>
      <c r="E243" s="14">
        <f ca="1">IF(AND(B243&gt;=$D$8,B243&lt;$D$9),$F$9,IF(AND(B243&gt;=$D$9,B243&lt;$D$10),$F$10,IF(AND(B243&gt;=$D$10,B243&lt;$D$11),$F$11,IF(AND(B243&gt;=$D$11,B243&lt;=$D$12),$F$12,0))))</f>
        <v>2.6077348066298342E-2</v>
      </c>
      <c r="F243" s="14">
        <f t="shared" ca="1" si="7"/>
        <v>-2.1657193433669848</v>
      </c>
      <c r="G243" s="14">
        <f ca="1">IF(AND(RAND()&gt;0.95,C243=1),RAND()*10,0)</f>
        <v>0</v>
      </c>
      <c r="H243" s="14">
        <f ca="1">IF(AND(RAND()&gt;0.95,C243=2),RAND()*((-5)-(-7)+(-7)),0)</f>
        <v>0</v>
      </c>
      <c r="I243" s="14">
        <f ca="1">IF(AND(RAND()&gt;0.95,C243=4),RAND()*5,0)</f>
        <v>0</v>
      </c>
      <c r="J243" s="14">
        <f t="shared" ca="1" si="6"/>
        <v>0</v>
      </c>
      <c r="K243" s="14">
        <f ca="1">IF(J243=0,F243,F243+J243)</f>
        <v>-2.1657193433669848</v>
      </c>
      <c r="AG243" s="2"/>
      <c r="AJ243" s="2"/>
      <c r="AN243" s="2"/>
      <c r="AQ243" s="2"/>
    </row>
    <row r="244" spans="2:43" x14ac:dyDescent="0.15">
      <c r="B244" s="14">
        <v>223</v>
      </c>
      <c r="C244" s="14">
        <f ca="1">IF(AND(B244&gt;=$D$8,B244&lt;$D$9),1,IF(AND(B244&gt;=$D$9,B244&lt;$D$10),2,IF(AND(B244&gt;=$D$10,B244&lt;$D$11),3,IF(AND(B244&gt;=$D$11,B244&lt;=$D$12),4,0))))</f>
        <v>4</v>
      </c>
      <c r="D244" s="14">
        <f ca="1">D243+$F$9</f>
        <v>2.4863793103448266</v>
      </c>
      <c r="E244" s="14">
        <f ca="1">IF(AND(B244&gt;=$D$8,B244&lt;$D$9),$F$9,IF(AND(B244&gt;=$D$9,B244&lt;$D$10),$F$10,IF(AND(B244&gt;=$D$10,B244&lt;$D$11),$F$11,IF(AND(B244&gt;=$D$11,B244&lt;=$D$12),$F$12,0))))</f>
        <v>2.6077348066298342E-2</v>
      </c>
      <c r="F244" s="14">
        <f t="shared" ca="1" si="7"/>
        <v>-2.1396419953006864</v>
      </c>
      <c r="G244" s="14">
        <f ca="1">IF(AND(RAND()&gt;0.95,C244=1),RAND()*10,0)</f>
        <v>0</v>
      </c>
      <c r="H244" s="14">
        <f ca="1">IF(AND(RAND()&gt;0.95,C244=2),RAND()*((-5)-(-7)+(-7)),0)</f>
        <v>0</v>
      </c>
      <c r="I244" s="14">
        <f ca="1">IF(AND(RAND()&gt;0.95,C244=4),RAND()*5,0)</f>
        <v>0</v>
      </c>
      <c r="J244" s="14">
        <f t="shared" ca="1" si="6"/>
        <v>0</v>
      </c>
      <c r="K244" s="14">
        <f ca="1">IF(J244=0,F244,F244+J244)</f>
        <v>-2.1396419953006864</v>
      </c>
      <c r="AG244" s="2"/>
      <c r="AJ244" s="2"/>
      <c r="AN244" s="2"/>
      <c r="AQ244" s="2"/>
    </row>
    <row r="245" spans="2:43" x14ac:dyDescent="0.15">
      <c r="B245" s="14">
        <v>224</v>
      </c>
      <c r="C245" s="14">
        <f ca="1">IF(AND(B245&gt;=$D$8,B245&lt;$D$9),1,IF(AND(B245&gt;=$D$9,B245&lt;$D$10),2,IF(AND(B245&gt;=$D$10,B245&lt;$D$11),3,IF(AND(B245&gt;=$D$11,B245&lt;=$D$12),4,0))))</f>
        <v>4</v>
      </c>
      <c r="D245" s="14">
        <f ca="1">D244+$F$9</f>
        <v>2.4964080459770104</v>
      </c>
      <c r="E245" s="14">
        <f ca="1">IF(AND(B245&gt;=$D$8,B245&lt;$D$9),$F$9,IF(AND(B245&gt;=$D$9,B245&lt;$D$10),$F$10,IF(AND(B245&gt;=$D$10,B245&lt;$D$11),$F$11,IF(AND(B245&gt;=$D$11,B245&lt;=$D$12),$F$12,0))))</f>
        <v>2.6077348066298342E-2</v>
      </c>
      <c r="F245" s="14">
        <f t="shared" ca="1" si="7"/>
        <v>-2.1135646472343881</v>
      </c>
      <c r="G245" s="14">
        <f ca="1">IF(AND(RAND()&gt;0.95,C245=1),RAND()*10,0)</f>
        <v>0</v>
      </c>
      <c r="H245" s="14">
        <f ca="1">IF(AND(RAND()&gt;0.95,C245=2),RAND()*((-5)-(-7)+(-7)),0)</f>
        <v>0</v>
      </c>
      <c r="I245" s="14">
        <f ca="1">IF(AND(RAND()&gt;0.95,C245=4),RAND()*5,0)</f>
        <v>0</v>
      </c>
      <c r="J245" s="14">
        <f t="shared" ca="1" si="6"/>
        <v>0</v>
      </c>
      <c r="K245" s="14">
        <f ca="1">IF(J245=0,F245,F245+J245)</f>
        <v>-2.1135646472343881</v>
      </c>
      <c r="AG245" s="2"/>
      <c r="AJ245" s="2"/>
      <c r="AN245" s="2"/>
      <c r="AQ245" s="2"/>
    </row>
    <row r="246" spans="2:43" x14ac:dyDescent="0.15">
      <c r="B246" s="14">
        <v>225</v>
      </c>
      <c r="C246" s="14">
        <f ca="1">IF(AND(B246&gt;=$D$8,B246&lt;$D$9),1,IF(AND(B246&gt;=$D$9,B246&lt;$D$10),2,IF(AND(B246&gt;=$D$10,B246&lt;$D$11),3,IF(AND(B246&gt;=$D$11,B246&lt;=$D$12),4,0))))</f>
        <v>4</v>
      </c>
      <c r="D246" s="14">
        <f ca="1">D245+$F$9</f>
        <v>2.5064367816091941</v>
      </c>
      <c r="E246" s="14">
        <f ca="1">IF(AND(B246&gt;=$D$8,B246&lt;$D$9),$F$9,IF(AND(B246&gt;=$D$9,B246&lt;$D$10),$F$10,IF(AND(B246&gt;=$D$10,B246&lt;$D$11),$F$11,IF(AND(B246&gt;=$D$11,B246&lt;=$D$12),$F$12,0))))</f>
        <v>2.6077348066298342E-2</v>
      </c>
      <c r="F246" s="14">
        <f t="shared" ca="1" si="7"/>
        <v>-2.0874872991680897</v>
      </c>
      <c r="G246" s="14">
        <f ca="1">IF(AND(RAND()&gt;0.95,C246=1),RAND()*10,0)</f>
        <v>0</v>
      </c>
      <c r="H246" s="14">
        <f ca="1">IF(AND(RAND()&gt;0.95,C246=2),RAND()*((-5)-(-7)+(-7)),0)</f>
        <v>0</v>
      </c>
      <c r="I246" s="14">
        <f ca="1">IF(AND(RAND()&gt;0.95,C246=4),RAND()*5,0)</f>
        <v>0</v>
      </c>
      <c r="J246" s="14">
        <f t="shared" ca="1" si="6"/>
        <v>0</v>
      </c>
      <c r="K246" s="14">
        <f ca="1">IF(J246=0,F246,F246+J246)</f>
        <v>-2.0874872991680897</v>
      </c>
      <c r="AG246" s="2"/>
      <c r="AJ246" s="2"/>
      <c r="AN246" s="2"/>
      <c r="AQ246" s="2"/>
    </row>
    <row r="247" spans="2:43" x14ac:dyDescent="0.15">
      <c r="B247" s="14">
        <v>226</v>
      </c>
      <c r="C247" s="14">
        <f ca="1">IF(AND(B247&gt;=$D$8,B247&lt;$D$9),1,IF(AND(B247&gt;=$D$9,B247&lt;$D$10),2,IF(AND(B247&gt;=$D$10,B247&lt;$D$11),3,IF(AND(B247&gt;=$D$11,B247&lt;=$D$12),4,0))))</f>
        <v>4</v>
      </c>
      <c r="D247" s="14">
        <f ca="1">D246+$F$9</f>
        <v>2.5164655172413779</v>
      </c>
      <c r="E247" s="14">
        <f ca="1">IF(AND(B247&gt;=$D$8,B247&lt;$D$9),$F$9,IF(AND(B247&gt;=$D$9,B247&lt;$D$10),$F$10,IF(AND(B247&gt;=$D$10,B247&lt;$D$11),$F$11,IF(AND(B247&gt;=$D$11,B247&lt;=$D$12),$F$12,0))))</f>
        <v>2.6077348066298342E-2</v>
      </c>
      <c r="F247" s="14">
        <f t="shared" ca="1" si="7"/>
        <v>-2.0614099511017914</v>
      </c>
      <c r="G247" s="14">
        <f ca="1">IF(AND(RAND()&gt;0.95,C247=1),RAND()*10,0)</f>
        <v>0</v>
      </c>
      <c r="H247" s="14">
        <f ca="1">IF(AND(RAND()&gt;0.95,C247=2),RAND()*((-5)-(-7)+(-7)),0)</f>
        <v>0</v>
      </c>
      <c r="I247" s="14">
        <f ca="1">IF(AND(RAND()&gt;0.95,C247=4),RAND()*5,0)</f>
        <v>0</v>
      </c>
      <c r="J247" s="14">
        <f t="shared" ca="1" si="6"/>
        <v>0</v>
      </c>
      <c r="K247" s="14">
        <f ca="1">IF(J247=0,F247,F247+J247)</f>
        <v>-2.0614099511017914</v>
      </c>
      <c r="AG247" s="2"/>
      <c r="AJ247" s="2"/>
      <c r="AN247" s="2"/>
      <c r="AQ247" s="2"/>
    </row>
    <row r="248" spans="2:43" x14ac:dyDescent="0.15">
      <c r="B248" s="14">
        <v>227</v>
      </c>
      <c r="C248" s="14">
        <f ca="1">IF(AND(B248&gt;=$D$8,B248&lt;$D$9),1,IF(AND(B248&gt;=$D$9,B248&lt;$D$10),2,IF(AND(B248&gt;=$D$10,B248&lt;$D$11),3,IF(AND(B248&gt;=$D$11,B248&lt;=$D$12),4,0))))</f>
        <v>4</v>
      </c>
      <c r="D248" s="14">
        <f ca="1">D247+$F$9</f>
        <v>2.5264942528735617</v>
      </c>
      <c r="E248" s="14">
        <f ca="1">IF(AND(B248&gt;=$D$8,B248&lt;$D$9),$F$9,IF(AND(B248&gt;=$D$9,B248&lt;$D$10),$F$10,IF(AND(B248&gt;=$D$10,B248&lt;$D$11),$F$11,IF(AND(B248&gt;=$D$11,B248&lt;=$D$12),$F$12,0))))</f>
        <v>2.6077348066298342E-2</v>
      </c>
      <c r="F248" s="14">
        <f t="shared" ca="1" si="7"/>
        <v>-2.035332603035493</v>
      </c>
      <c r="G248" s="14">
        <f ca="1">IF(AND(RAND()&gt;0.95,C248=1),RAND()*10,0)</f>
        <v>0</v>
      </c>
      <c r="H248" s="14">
        <f ca="1">IF(AND(RAND()&gt;0.95,C248=2),RAND()*((-5)-(-7)+(-7)),0)</f>
        <v>0</v>
      </c>
      <c r="I248" s="14">
        <f ca="1">IF(AND(RAND()&gt;0.95,C248=4),RAND()*5,0)</f>
        <v>0</v>
      </c>
      <c r="J248" s="14">
        <f t="shared" ca="1" si="6"/>
        <v>0</v>
      </c>
      <c r="K248" s="14">
        <f ca="1">IF(J248=0,F248,F248+J248)</f>
        <v>-2.035332603035493</v>
      </c>
      <c r="AG248" s="2"/>
      <c r="AJ248" s="2"/>
      <c r="AN248" s="2"/>
      <c r="AQ248" s="2"/>
    </row>
    <row r="249" spans="2:43" x14ac:dyDescent="0.15">
      <c r="B249" s="14">
        <v>228</v>
      </c>
      <c r="C249" s="14">
        <f ca="1">IF(AND(B249&gt;=$D$8,B249&lt;$D$9),1,IF(AND(B249&gt;=$D$9,B249&lt;$D$10),2,IF(AND(B249&gt;=$D$10,B249&lt;$D$11),3,IF(AND(B249&gt;=$D$11,B249&lt;=$D$12),4,0))))</f>
        <v>4</v>
      </c>
      <c r="D249" s="14">
        <f ca="1">D248+$F$9</f>
        <v>2.5365229885057454</v>
      </c>
      <c r="E249" s="14">
        <f ca="1">IF(AND(B249&gt;=$D$8,B249&lt;$D$9),$F$9,IF(AND(B249&gt;=$D$9,B249&lt;$D$10),$F$10,IF(AND(B249&gt;=$D$10,B249&lt;$D$11),$F$11,IF(AND(B249&gt;=$D$11,B249&lt;=$D$12),$F$12,0))))</f>
        <v>2.6077348066298342E-2</v>
      </c>
      <c r="F249" s="14">
        <f t="shared" ca="1" si="7"/>
        <v>-2.0092552549691947</v>
      </c>
      <c r="G249" s="14">
        <f ca="1">IF(AND(RAND()&gt;0.95,C249=1),RAND()*10,0)</f>
        <v>0</v>
      </c>
      <c r="H249" s="14">
        <f ca="1">IF(AND(RAND()&gt;0.95,C249=2),RAND()*((-5)-(-7)+(-7)),0)</f>
        <v>0</v>
      </c>
      <c r="I249" s="14">
        <f ca="1">IF(AND(RAND()&gt;0.95,C249=4),RAND()*5,0)</f>
        <v>0</v>
      </c>
      <c r="J249" s="14">
        <f t="shared" ca="1" si="6"/>
        <v>0</v>
      </c>
      <c r="K249" s="14">
        <f ca="1">IF(J249=0,F249,F249+J249)</f>
        <v>-2.0092552549691947</v>
      </c>
      <c r="AG249" s="2"/>
      <c r="AJ249" s="2"/>
      <c r="AN249" s="2"/>
      <c r="AQ249" s="2"/>
    </row>
    <row r="250" spans="2:43" x14ac:dyDescent="0.15">
      <c r="B250" s="14">
        <v>229</v>
      </c>
      <c r="C250" s="14">
        <f ca="1">IF(AND(B250&gt;=$D$8,B250&lt;$D$9),1,IF(AND(B250&gt;=$D$9,B250&lt;$D$10),2,IF(AND(B250&gt;=$D$10,B250&lt;$D$11),3,IF(AND(B250&gt;=$D$11,B250&lt;=$D$12),4,0))))</f>
        <v>4</v>
      </c>
      <c r="D250" s="14">
        <f ca="1">D249+$F$9</f>
        <v>2.5465517241379292</v>
      </c>
      <c r="E250" s="14">
        <f ca="1">IF(AND(B250&gt;=$D$8,B250&lt;$D$9),$F$9,IF(AND(B250&gt;=$D$9,B250&lt;$D$10),$F$10,IF(AND(B250&gt;=$D$10,B250&lt;$D$11),$F$11,IF(AND(B250&gt;=$D$11,B250&lt;=$D$12),$F$12,0))))</f>
        <v>2.6077348066298342E-2</v>
      </c>
      <c r="F250" s="14">
        <f t="shared" ca="1" si="7"/>
        <v>-1.9831779069028963</v>
      </c>
      <c r="G250" s="14">
        <f ca="1">IF(AND(RAND()&gt;0.95,C250=1),RAND()*10,0)</f>
        <v>0</v>
      </c>
      <c r="H250" s="14">
        <f ca="1">IF(AND(RAND()&gt;0.95,C250=2),RAND()*((-5)-(-7)+(-7)),0)</f>
        <v>0</v>
      </c>
      <c r="I250" s="14">
        <f ca="1">IF(AND(RAND()&gt;0.95,C250=4),RAND()*5,0)</f>
        <v>0</v>
      </c>
      <c r="J250" s="14">
        <f t="shared" ca="1" si="6"/>
        <v>0</v>
      </c>
      <c r="K250" s="14">
        <f ca="1">IF(J250=0,F250,F250+J250)</f>
        <v>-1.9831779069028963</v>
      </c>
      <c r="AG250" s="2"/>
      <c r="AJ250" s="2"/>
      <c r="AN250" s="2"/>
      <c r="AQ250" s="2"/>
    </row>
    <row r="251" spans="2:43" x14ac:dyDescent="0.15">
      <c r="B251" s="14">
        <v>230</v>
      </c>
      <c r="C251" s="14">
        <f ca="1">IF(AND(B251&gt;=$D$8,B251&lt;$D$9),1,IF(AND(B251&gt;=$D$9,B251&lt;$D$10),2,IF(AND(B251&gt;=$D$10,B251&lt;$D$11),3,IF(AND(B251&gt;=$D$11,B251&lt;=$D$12),4,0))))</f>
        <v>4</v>
      </c>
      <c r="D251" s="14">
        <f ca="1">D250+$F$9</f>
        <v>2.5565804597701129</v>
      </c>
      <c r="E251" s="14">
        <f ca="1">IF(AND(B251&gt;=$D$8,B251&lt;$D$9),$F$9,IF(AND(B251&gt;=$D$9,B251&lt;$D$10),$F$10,IF(AND(B251&gt;=$D$10,B251&lt;$D$11),$F$11,IF(AND(B251&gt;=$D$11,B251&lt;=$D$12),$F$12,0))))</f>
        <v>2.6077348066298342E-2</v>
      </c>
      <c r="F251" s="14">
        <f t="shared" ca="1" si="7"/>
        <v>-1.9571005588365979</v>
      </c>
      <c r="G251" s="14">
        <f ca="1">IF(AND(RAND()&gt;0.95,C251=1),RAND()*10,0)</f>
        <v>0</v>
      </c>
      <c r="H251" s="14">
        <f ca="1">IF(AND(RAND()&gt;0.95,C251=2),RAND()*((-5)-(-7)+(-7)),0)</f>
        <v>0</v>
      </c>
      <c r="I251" s="14">
        <f ca="1">IF(AND(RAND()&gt;0.95,C251=4),RAND()*5,0)</f>
        <v>0</v>
      </c>
      <c r="J251" s="14">
        <f t="shared" ca="1" si="6"/>
        <v>0</v>
      </c>
      <c r="K251" s="14">
        <f ca="1">IF(J251=0,F251,F251+J251)</f>
        <v>-1.9571005588365979</v>
      </c>
      <c r="AG251" s="2"/>
      <c r="AJ251" s="2"/>
      <c r="AN251" s="2"/>
      <c r="AQ251" s="2"/>
    </row>
    <row r="252" spans="2:43" x14ac:dyDescent="0.15">
      <c r="B252" s="14">
        <v>231</v>
      </c>
      <c r="C252" s="14">
        <f ca="1">IF(AND(B252&gt;=$D$8,B252&lt;$D$9),1,IF(AND(B252&gt;=$D$9,B252&lt;$D$10),2,IF(AND(B252&gt;=$D$10,B252&lt;$D$11),3,IF(AND(B252&gt;=$D$11,B252&lt;=$D$12),4,0))))</f>
        <v>4</v>
      </c>
      <c r="D252" s="14">
        <f ca="1">D251+$F$9</f>
        <v>2.5666091954022967</v>
      </c>
      <c r="E252" s="14">
        <f ca="1">IF(AND(B252&gt;=$D$8,B252&lt;$D$9),$F$9,IF(AND(B252&gt;=$D$9,B252&lt;$D$10),$F$10,IF(AND(B252&gt;=$D$10,B252&lt;$D$11),$F$11,IF(AND(B252&gt;=$D$11,B252&lt;=$D$12),$F$12,0))))</f>
        <v>2.6077348066298342E-2</v>
      </c>
      <c r="F252" s="14">
        <f t="shared" ca="1" si="7"/>
        <v>-1.9310232107702996</v>
      </c>
      <c r="G252" s="14">
        <f ca="1">IF(AND(RAND()&gt;0.95,C252=1),RAND()*10,0)</f>
        <v>0</v>
      </c>
      <c r="H252" s="14">
        <f ca="1">IF(AND(RAND()&gt;0.95,C252=2),RAND()*((-5)-(-7)+(-7)),0)</f>
        <v>0</v>
      </c>
      <c r="I252" s="14">
        <f ca="1">IF(AND(RAND()&gt;0.95,C252=4),RAND()*5,0)</f>
        <v>0</v>
      </c>
      <c r="J252" s="14">
        <f t="shared" ca="1" si="6"/>
        <v>0</v>
      </c>
      <c r="K252" s="14">
        <f ca="1">IF(J252=0,F252,F252+J252)</f>
        <v>-1.9310232107702996</v>
      </c>
      <c r="AG252" s="2"/>
      <c r="AJ252" s="2"/>
      <c r="AN252" s="2"/>
      <c r="AQ252" s="2"/>
    </row>
    <row r="253" spans="2:43" x14ac:dyDescent="0.15">
      <c r="B253" s="14">
        <v>232</v>
      </c>
      <c r="C253" s="14">
        <f ca="1">IF(AND(B253&gt;=$D$8,B253&lt;$D$9),1,IF(AND(B253&gt;=$D$9,B253&lt;$D$10),2,IF(AND(B253&gt;=$D$10,B253&lt;$D$11),3,IF(AND(B253&gt;=$D$11,B253&lt;=$D$12),4,0))))</f>
        <v>4</v>
      </c>
      <c r="D253" s="14">
        <f ca="1">D252+$F$9</f>
        <v>2.5766379310344805</v>
      </c>
      <c r="E253" s="14">
        <f ca="1">IF(AND(B253&gt;=$D$8,B253&lt;$D$9),$F$9,IF(AND(B253&gt;=$D$9,B253&lt;$D$10),$F$10,IF(AND(B253&gt;=$D$10,B253&lt;$D$11),$F$11,IF(AND(B253&gt;=$D$11,B253&lt;=$D$12),$F$12,0))))</f>
        <v>2.6077348066298342E-2</v>
      </c>
      <c r="F253" s="14">
        <f t="shared" ca="1" si="7"/>
        <v>-1.9049458627040012</v>
      </c>
      <c r="G253" s="14">
        <f ca="1">IF(AND(RAND()&gt;0.95,C253=1),RAND()*10,0)</f>
        <v>0</v>
      </c>
      <c r="H253" s="14">
        <f ca="1">IF(AND(RAND()&gt;0.95,C253=2),RAND()*((-5)-(-7)+(-7)),0)</f>
        <v>0</v>
      </c>
      <c r="I253" s="14">
        <f ca="1">IF(AND(RAND()&gt;0.95,C253=4),RAND()*5,0)</f>
        <v>0</v>
      </c>
      <c r="J253" s="14">
        <f t="shared" ca="1" si="6"/>
        <v>0</v>
      </c>
      <c r="K253" s="14">
        <f ca="1">IF(J253=0,F253,F253+J253)</f>
        <v>-1.9049458627040012</v>
      </c>
      <c r="AG253" s="2"/>
      <c r="AJ253" s="2"/>
      <c r="AN253" s="2"/>
      <c r="AQ253" s="2"/>
    </row>
    <row r="254" spans="2:43" x14ac:dyDescent="0.15">
      <c r="B254" s="14">
        <v>233</v>
      </c>
      <c r="C254" s="14">
        <f ca="1">IF(AND(B254&gt;=$D$8,B254&lt;$D$9),1,IF(AND(B254&gt;=$D$9,B254&lt;$D$10),2,IF(AND(B254&gt;=$D$10,B254&lt;$D$11),3,IF(AND(B254&gt;=$D$11,B254&lt;=$D$12),4,0))))</f>
        <v>4</v>
      </c>
      <c r="D254" s="14">
        <f ca="1">D253+$F$9</f>
        <v>2.5866666666666642</v>
      </c>
      <c r="E254" s="14">
        <f ca="1">IF(AND(B254&gt;=$D$8,B254&lt;$D$9),$F$9,IF(AND(B254&gt;=$D$9,B254&lt;$D$10),$F$10,IF(AND(B254&gt;=$D$10,B254&lt;$D$11),$F$11,IF(AND(B254&gt;=$D$11,B254&lt;=$D$12),$F$12,0))))</f>
        <v>2.6077348066298342E-2</v>
      </c>
      <c r="F254" s="14">
        <f t="shared" ca="1" si="7"/>
        <v>-1.8788685146377029</v>
      </c>
      <c r="G254" s="14">
        <f ca="1">IF(AND(RAND()&gt;0.95,C254=1),RAND()*10,0)</f>
        <v>0</v>
      </c>
      <c r="H254" s="14">
        <f ca="1">IF(AND(RAND()&gt;0.95,C254=2),RAND()*((-5)-(-7)+(-7)),0)</f>
        <v>0</v>
      </c>
      <c r="I254" s="14">
        <f ca="1">IF(AND(RAND()&gt;0.95,C254=4),RAND()*5,0)</f>
        <v>0</v>
      </c>
      <c r="J254" s="14">
        <f t="shared" ca="1" si="6"/>
        <v>0</v>
      </c>
      <c r="K254" s="14">
        <f ca="1">IF(J254=0,F254,F254+J254)</f>
        <v>-1.8788685146377029</v>
      </c>
      <c r="AG254" s="2"/>
      <c r="AJ254" s="2"/>
      <c r="AN254" s="2"/>
      <c r="AQ254" s="2"/>
    </row>
    <row r="255" spans="2:43" x14ac:dyDescent="0.15">
      <c r="B255" s="14">
        <v>234</v>
      </c>
      <c r="C255" s="14">
        <f ca="1">IF(AND(B255&gt;=$D$8,B255&lt;$D$9),1,IF(AND(B255&gt;=$D$9,B255&lt;$D$10),2,IF(AND(B255&gt;=$D$10,B255&lt;$D$11),3,IF(AND(B255&gt;=$D$11,B255&lt;=$D$12),4,0))))</f>
        <v>4</v>
      </c>
      <c r="D255" s="14">
        <f ca="1">D254+$F$9</f>
        <v>2.596695402298848</v>
      </c>
      <c r="E255" s="14">
        <f ca="1">IF(AND(B255&gt;=$D$8,B255&lt;$D$9),$F$9,IF(AND(B255&gt;=$D$9,B255&lt;$D$10),$F$10,IF(AND(B255&gt;=$D$10,B255&lt;$D$11),$F$11,IF(AND(B255&gt;=$D$11,B255&lt;=$D$12),$F$12,0))))</f>
        <v>2.6077348066298342E-2</v>
      </c>
      <c r="F255" s="14">
        <f t="shared" ca="1" si="7"/>
        <v>-1.8527911665714045</v>
      </c>
      <c r="G255" s="14">
        <f ca="1">IF(AND(RAND()&gt;0.95,C255=1),RAND()*10,0)</f>
        <v>0</v>
      </c>
      <c r="H255" s="14">
        <f ca="1">IF(AND(RAND()&gt;0.95,C255=2),RAND()*((-5)-(-7)+(-7)),0)</f>
        <v>0</v>
      </c>
      <c r="I255" s="14">
        <f ca="1">IF(AND(RAND()&gt;0.95,C255=4),RAND()*5,0)</f>
        <v>0</v>
      </c>
      <c r="J255" s="14">
        <f t="shared" ca="1" si="6"/>
        <v>0</v>
      </c>
      <c r="K255" s="14">
        <f ca="1">IF(J255=0,F255,F255+J255)</f>
        <v>-1.8527911665714045</v>
      </c>
      <c r="AG255" s="2"/>
      <c r="AJ255" s="2"/>
      <c r="AN255" s="2"/>
      <c r="AQ255" s="2"/>
    </row>
    <row r="256" spans="2:43" x14ac:dyDescent="0.15">
      <c r="B256" s="14">
        <v>235</v>
      </c>
      <c r="C256" s="14">
        <f ca="1">IF(AND(B256&gt;=$D$8,B256&lt;$D$9),1,IF(AND(B256&gt;=$D$9,B256&lt;$D$10),2,IF(AND(B256&gt;=$D$10,B256&lt;$D$11),3,IF(AND(B256&gt;=$D$11,B256&lt;=$D$12),4,0))))</f>
        <v>4</v>
      </c>
      <c r="D256" s="14">
        <f ca="1">D255+$F$9</f>
        <v>2.6067241379310317</v>
      </c>
      <c r="E256" s="14">
        <f ca="1">IF(AND(B256&gt;=$D$8,B256&lt;$D$9),$F$9,IF(AND(B256&gt;=$D$9,B256&lt;$D$10),$F$10,IF(AND(B256&gt;=$D$10,B256&lt;$D$11),$F$11,IF(AND(B256&gt;=$D$11,B256&lt;=$D$12),$F$12,0))))</f>
        <v>2.6077348066298342E-2</v>
      </c>
      <c r="F256" s="14">
        <f t="shared" ca="1" si="7"/>
        <v>-1.8267138185051062</v>
      </c>
      <c r="G256" s="14">
        <f ca="1">IF(AND(RAND()&gt;0.95,C256=1),RAND()*10,0)</f>
        <v>0</v>
      </c>
      <c r="H256" s="14">
        <f ca="1">IF(AND(RAND()&gt;0.95,C256=2),RAND()*((-5)-(-7)+(-7)),0)</f>
        <v>0</v>
      </c>
      <c r="I256" s="14">
        <f ca="1">IF(AND(RAND()&gt;0.95,C256=4),RAND()*5,0)</f>
        <v>0</v>
      </c>
      <c r="J256" s="14">
        <f t="shared" ca="1" si="6"/>
        <v>0</v>
      </c>
      <c r="K256" s="14">
        <f ca="1">IF(J256=0,F256,F256+J256)</f>
        <v>-1.8267138185051062</v>
      </c>
      <c r="AG256" s="2"/>
      <c r="AJ256" s="2"/>
      <c r="AN256" s="2"/>
      <c r="AQ256" s="2"/>
    </row>
    <row r="257" spans="2:43" x14ac:dyDescent="0.15">
      <c r="B257" s="14">
        <v>236</v>
      </c>
      <c r="C257" s="14">
        <f ca="1">IF(AND(B257&gt;=$D$8,B257&lt;$D$9),1,IF(AND(B257&gt;=$D$9,B257&lt;$D$10),2,IF(AND(B257&gt;=$D$10,B257&lt;$D$11),3,IF(AND(B257&gt;=$D$11,B257&lt;=$D$12),4,0))))</f>
        <v>4</v>
      </c>
      <c r="D257" s="14">
        <f ca="1">D256+$F$9</f>
        <v>2.6167528735632155</v>
      </c>
      <c r="E257" s="14">
        <f ca="1">IF(AND(B257&gt;=$D$8,B257&lt;$D$9),$F$9,IF(AND(B257&gt;=$D$9,B257&lt;$D$10),$F$10,IF(AND(B257&gt;=$D$10,B257&lt;$D$11),$F$11,IF(AND(B257&gt;=$D$11,B257&lt;=$D$12),$F$12,0))))</f>
        <v>2.6077348066298342E-2</v>
      </c>
      <c r="F257" s="14">
        <f t="shared" ca="1" si="7"/>
        <v>-1.8006364704388078</v>
      </c>
      <c r="G257" s="14">
        <f ca="1">IF(AND(RAND()&gt;0.95,C257=1),RAND()*10,0)</f>
        <v>0</v>
      </c>
      <c r="H257" s="14">
        <f ca="1">IF(AND(RAND()&gt;0.95,C257=2),RAND()*((-5)-(-7)+(-7)),0)</f>
        <v>0</v>
      </c>
      <c r="I257" s="14">
        <f ca="1">IF(AND(RAND()&gt;0.95,C257=4),RAND()*5,0)</f>
        <v>0</v>
      </c>
      <c r="J257" s="14">
        <f t="shared" ca="1" si="6"/>
        <v>0</v>
      </c>
      <c r="K257" s="14">
        <f ca="1">IF(J257=0,F257,F257+J257)</f>
        <v>-1.8006364704388078</v>
      </c>
      <c r="AG257" s="2"/>
      <c r="AJ257" s="2"/>
      <c r="AN257" s="2"/>
      <c r="AQ257" s="2"/>
    </row>
    <row r="258" spans="2:43" x14ac:dyDescent="0.15">
      <c r="B258" s="14">
        <v>237</v>
      </c>
      <c r="C258" s="14">
        <f ca="1">IF(AND(B258&gt;=$D$8,B258&lt;$D$9),1,IF(AND(B258&gt;=$D$9,B258&lt;$D$10),2,IF(AND(B258&gt;=$D$10,B258&lt;$D$11),3,IF(AND(B258&gt;=$D$11,B258&lt;=$D$12),4,0))))</f>
        <v>4</v>
      </c>
      <c r="D258" s="14">
        <f ca="1">D257+$F$9</f>
        <v>2.6267816091953993</v>
      </c>
      <c r="E258" s="14">
        <f ca="1">IF(AND(B258&gt;=$D$8,B258&lt;$D$9),$F$9,IF(AND(B258&gt;=$D$9,B258&lt;$D$10),$F$10,IF(AND(B258&gt;=$D$10,B258&lt;$D$11),$F$11,IF(AND(B258&gt;=$D$11,B258&lt;=$D$12),$F$12,0))))</f>
        <v>2.6077348066298342E-2</v>
      </c>
      <c r="F258" s="14">
        <f t="shared" ca="1" si="7"/>
        <v>-1.7745591223725095</v>
      </c>
      <c r="G258" s="14">
        <f ca="1">IF(AND(RAND()&gt;0.95,C258=1),RAND()*10,0)</f>
        <v>0</v>
      </c>
      <c r="H258" s="14">
        <f ca="1">IF(AND(RAND()&gt;0.95,C258=2),RAND()*((-5)-(-7)+(-7)),0)</f>
        <v>0</v>
      </c>
      <c r="I258" s="14">
        <f ca="1">IF(AND(RAND()&gt;0.95,C258=4),RAND()*5,0)</f>
        <v>0</v>
      </c>
      <c r="J258" s="14">
        <f t="shared" ca="1" si="6"/>
        <v>0</v>
      </c>
      <c r="K258" s="14">
        <f ca="1">IF(J258=0,F258,F258+J258)</f>
        <v>-1.7745591223725095</v>
      </c>
      <c r="AG258" s="2"/>
      <c r="AJ258" s="2"/>
      <c r="AN258" s="2"/>
      <c r="AQ258" s="2"/>
    </row>
    <row r="259" spans="2:43" x14ac:dyDescent="0.15">
      <c r="B259" s="14">
        <v>238</v>
      </c>
      <c r="C259" s="14">
        <f ca="1">IF(AND(B259&gt;=$D$8,B259&lt;$D$9),1,IF(AND(B259&gt;=$D$9,B259&lt;$D$10),2,IF(AND(B259&gt;=$D$10,B259&lt;$D$11),3,IF(AND(B259&gt;=$D$11,B259&lt;=$D$12),4,0))))</f>
        <v>4</v>
      </c>
      <c r="D259" s="14">
        <f ca="1">D258+$F$9</f>
        <v>2.636810344827583</v>
      </c>
      <c r="E259" s="14">
        <f ca="1">IF(AND(B259&gt;=$D$8,B259&lt;$D$9),$F$9,IF(AND(B259&gt;=$D$9,B259&lt;$D$10),$F$10,IF(AND(B259&gt;=$D$10,B259&lt;$D$11),$F$11,IF(AND(B259&gt;=$D$11,B259&lt;=$D$12),$F$12,0))))</f>
        <v>2.6077348066298342E-2</v>
      </c>
      <c r="F259" s="14">
        <f t="shared" ca="1" si="7"/>
        <v>-1.7484817743062111</v>
      </c>
      <c r="G259" s="14">
        <f ca="1">IF(AND(RAND()&gt;0.95,C259=1),RAND()*10,0)</f>
        <v>0</v>
      </c>
      <c r="H259" s="14">
        <f ca="1">IF(AND(RAND()&gt;0.95,C259=2),RAND()*((-5)-(-7)+(-7)),0)</f>
        <v>0</v>
      </c>
      <c r="I259" s="14">
        <f ca="1">IF(AND(RAND()&gt;0.95,C259=4),RAND()*5,0)</f>
        <v>0</v>
      </c>
      <c r="J259" s="14">
        <f t="shared" ca="1" si="6"/>
        <v>0</v>
      </c>
      <c r="K259" s="14">
        <f ca="1">IF(J259=0,F259,F259+J259)</f>
        <v>-1.7484817743062111</v>
      </c>
      <c r="AG259" s="2"/>
      <c r="AJ259" s="2"/>
      <c r="AN259" s="2"/>
      <c r="AQ259" s="2"/>
    </row>
    <row r="260" spans="2:43" x14ac:dyDescent="0.15">
      <c r="B260" s="14">
        <v>239</v>
      </c>
      <c r="C260" s="14">
        <f ca="1">IF(AND(B260&gt;=$D$8,B260&lt;$D$9),1,IF(AND(B260&gt;=$D$9,B260&lt;$D$10),2,IF(AND(B260&gt;=$D$10,B260&lt;$D$11),3,IF(AND(B260&gt;=$D$11,B260&lt;=$D$12),4,0))))</f>
        <v>4</v>
      </c>
      <c r="D260" s="14">
        <f ca="1">D259+$F$9</f>
        <v>2.6468390804597668</v>
      </c>
      <c r="E260" s="14">
        <f ca="1">IF(AND(B260&gt;=$D$8,B260&lt;$D$9),$F$9,IF(AND(B260&gt;=$D$9,B260&lt;$D$10),$F$10,IF(AND(B260&gt;=$D$10,B260&lt;$D$11),$F$11,IF(AND(B260&gt;=$D$11,B260&lt;=$D$12),$F$12,0))))</f>
        <v>2.6077348066298342E-2</v>
      </c>
      <c r="F260" s="14">
        <f t="shared" ca="1" si="7"/>
        <v>-1.7224044262399127</v>
      </c>
      <c r="G260" s="14">
        <f ca="1">IF(AND(RAND()&gt;0.95,C260=1),RAND()*10,0)</f>
        <v>0</v>
      </c>
      <c r="H260" s="14">
        <f ca="1">IF(AND(RAND()&gt;0.95,C260=2),RAND()*((-5)-(-7)+(-7)),0)</f>
        <v>0</v>
      </c>
      <c r="I260" s="14">
        <f ca="1">IF(AND(RAND()&gt;0.95,C260=4),RAND()*5,0)</f>
        <v>0</v>
      </c>
      <c r="J260" s="14">
        <f t="shared" ca="1" si="6"/>
        <v>0</v>
      </c>
      <c r="K260" s="14">
        <f ca="1">IF(J260=0,F260,F260+J260)</f>
        <v>-1.7224044262399127</v>
      </c>
      <c r="AG260" s="2"/>
      <c r="AJ260" s="2"/>
      <c r="AN260" s="2"/>
      <c r="AQ260" s="2"/>
    </row>
    <row r="261" spans="2:43" x14ac:dyDescent="0.15">
      <c r="B261" s="14">
        <v>240</v>
      </c>
      <c r="C261" s="14">
        <f ca="1">IF(AND(B261&gt;=$D$8,B261&lt;$D$9),1,IF(AND(B261&gt;=$D$9,B261&lt;$D$10),2,IF(AND(B261&gt;=$D$10,B261&lt;$D$11),3,IF(AND(B261&gt;=$D$11,B261&lt;=$D$12),4,0))))</f>
        <v>4</v>
      </c>
      <c r="D261" s="14">
        <f ca="1">D260+$F$9</f>
        <v>2.6568678160919506</v>
      </c>
      <c r="E261" s="14">
        <f ca="1">IF(AND(B261&gt;=$D$8,B261&lt;$D$9),$F$9,IF(AND(B261&gt;=$D$9,B261&lt;$D$10),$F$10,IF(AND(B261&gt;=$D$10,B261&lt;$D$11),$F$11,IF(AND(B261&gt;=$D$11,B261&lt;=$D$12),$F$12,0))))</f>
        <v>2.6077348066298342E-2</v>
      </c>
      <c r="F261" s="14">
        <f t="shared" ca="1" si="7"/>
        <v>-1.6963270781736144</v>
      </c>
      <c r="G261" s="14">
        <f ca="1">IF(AND(RAND()&gt;0.95,C261=1),RAND()*10,0)</f>
        <v>0</v>
      </c>
      <c r="H261" s="14">
        <f ca="1">IF(AND(RAND()&gt;0.95,C261=2),RAND()*((-5)-(-7)+(-7)),0)</f>
        <v>0</v>
      </c>
      <c r="I261" s="14">
        <f ca="1">IF(AND(RAND()&gt;0.95,C261=4),RAND()*5,0)</f>
        <v>0</v>
      </c>
      <c r="J261" s="14">
        <f t="shared" ca="1" si="6"/>
        <v>0</v>
      </c>
      <c r="K261" s="14">
        <f ca="1">IF(J261=0,F261,F261+J261)</f>
        <v>-1.6963270781736144</v>
      </c>
      <c r="AG261" s="2"/>
      <c r="AJ261" s="2"/>
      <c r="AN261" s="2"/>
      <c r="AQ261" s="2"/>
    </row>
    <row r="262" spans="2:43" x14ac:dyDescent="0.15">
      <c r="B262" s="14">
        <v>241</v>
      </c>
      <c r="C262" s="14">
        <f ca="1">IF(AND(B262&gt;=$D$8,B262&lt;$D$9),1,IF(AND(B262&gt;=$D$9,B262&lt;$D$10),2,IF(AND(B262&gt;=$D$10,B262&lt;$D$11),3,IF(AND(B262&gt;=$D$11,B262&lt;=$D$12),4,0))))</f>
        <v>4</v>
      </c>
      <c r="D262" s="14">
        <f ca="1">D261+$F$9</f>
        <v>2.6668965517241343</v>
      </c>
      <c r="E262" s="14">
        <f ca="1">IF(AND(B262&gt;=$D$8,B262&lt;$D$9),$F$9,IF(AND(B262&gt;=$D$9,B262&lt;$D$10),$F$10,IF(AND(B262&gt;=$D$10,B262&lt;$D$11),$F$11,IF(AND(B262&gt;=$D$11,B262&lt;=$D$12),$F$12,0))))</f>
        <v>2.6077348066298342E-2</v>
      </c>
      <c r="F262" s="14">
        <f t="shared" ca="1" si="7"/>
        <v>-1.670249730107316</v>
      </c>
      <c r="G262" s="14">
        <f ca="1">IF(AND(RAND()&gt;0.95,C262=1),RAND()*10,0)</f>
        <v>0</v>
      </c>
      <c r="H262" s="14">
        <f ca="1">IF(AND(RAND()&gt;0.95,C262=2),RAND()*((-5)-(-7)+(-7)),0)</f>
        <v>0</v>
      </c>
      <c r="I262" s="14">
        <f ca="1">IF(AND(RAND()&gt;0.95,C262=4),RAND()*5,0)</f>
        <v>0</v>
      </c>
      <c r="J262" s="14">
        <f t="shared" ca="1" si="6"/>
        <v>0</v>
      </c>
      <c r="K262" s="14">
        <f ca="1">IF(J262=0,F262,F262+J262)</f>
        <v>-1.670249730107316</v>
      </c>
      <c r="AG262" s="2"/>
      <c r="AJ262" s="2"/>
      <c r="AN262" s="2"/>
      <c r="AQ262" s="2"/>
    </row>
    <row r="263" spans="2:43" x14ac:dyDescent="0.15">
      <c r="B263" s="14">
        <v>242</v>
      </c>
      <c r="C263" s="14">
        <f ca="1">IF(AND(B263&gt;=$D$8,B263&lt;$D$9),1,IF(AND(B263&gt;=$D$9,B263&lt;$D$10),2,IF(AND(B263&gt;=$D$10,B263&lt;$D$11),3,IF(AND(B263&gt;=$D$11,B263&lt;=$D$12),4,0))))</f>
        <v>4</v>
      </c>
      <c r="D263" s="14">
        <f ca="1">D262+$F$9</f>
        <v>2.6769252873563181</v>
      </c>
      <c r="E263" s="14">
        <f ca="1">IF(AND(B263&gt;=$D$8,B263&lt;$D$9),$F$9,IF(AND(B263&gt;=$D$9,B263&lt;$D$10),$F$10,IF(AND(B263&gt;=$D$10,B263&lt;$D$11),$F$11,IF(AND(B263&gt;=$D$11,B263&lt;=$D$12),$F$12,0))))</f>
        <v>2.6077348066298342E-2</v>
      </c>
      <c r="F263" s="14">
        <f t="shared" ca="1" si="7"/>
        <v>-1.6441723820410177</v>
      </c>
      <c r="G263" s="14">
        <f ca="1">IF(AND(RAND()&gt;0.95,C263=1),RAND()*10,0)</f>
        <v>0</v>
      </c>
      <c r="H263" s="14">
        <f ca="1">IF(AND(RAND()&gt;0.95,C263=2),RAND()*((-5)-(-7)+(-7)),0)</f>
        <v>0</v>
      </c>
      <c r="I263" s="14">
        <f ca="1">IF(AND(RAND()&gt;0.95,C263=4),RAND()*5,0)</f>
        <v>0</v>
      </c>
      <c r="J263" s="14">
        <f t="shared" ca="1" si="6"/>
        <v>0</v>
      </c>
      <c r="K263" s="14">
        <f ca="1">IF(J263=0,F263,F263+J263)</f>
        <v>-1.6441723820410177</v>
      </c>
      <c r="AG263" s="2"/>
      <c r="AJ263" s="2"/>
      <c r="AN263" s="2"/>
      <c r="AQ263" s="2"/>
    </row>
    <row r="264" spans="2:43" x14ac:dyDescent="0.15">
      <c r="B264" s="14">
        <v>243</v>
      </c>
      <c r="C264" s="14">
        <f ca="1">IF(AND(B264&gt;=$D$8,B264&lt;$D$9),1,IF(AND(B264&gt;=$D$9,B264&lt;$D$10),2,IF(AND(B264&gt;=$D$10,B264&lt;$D$11),3,IF(AND(B264&gt;=$D$11,B264&lt;=$D$12),4,0))))</f>
        <v>4</v>
      </c>
      <c r="D264" s="14">
        <f ca="1">D263+$F$9</f>
        <v>2.6869540229885018</v>
      </c>
      <c r="E264" s="14">
        <f ca="1">IF(AND(B264&gt;=$D$8,B264&lt;$D$9),$F$9,IF(AND(B264&gt;=$D$9,B264&lt;$D$10),$F$10,IF(AND(B264&gt;=$D$10,B264&lt;$D$11),$F$11,IF(AND(B264&gt;=$D$11,B264&lt;=$D$12),$F$12,0))))</f>
        <v>2.6077348066298342E-2</v>
      </c>
      <c r="F264" s="14">
        <f t="shared" ca="1" si="7"/>
        <v>-1.6180950339747193</v>
      </c>
      <c r="G264" s="14">
        <f ca="1">IF(AND(RAND()&gt;0.95,C264=1),RAND()*10,0)</f>
        <v>0</v>
      </c>
      <c r="H264" s="14">
        <f ca="1">IF(AND(RAND()&gt;0.95,C264=2),RAND()*((-5)-(-7)+(-7)),0)</f>
        <v>0</v>
      </c>
      <c r="I264" s="14">
        <f ca="1">IF(AND(RAND()&gt;0.95,C264=4),RAND()*5,0)</f>
        <v>0</v>
      </c>
      <c r="J264" s="14">
        <f t="shared" ca="1" si="6"/>
        <v>0</v>
      </c>
      <c r="K264" s="14">
        <f ca="1">IF(J264=0,F264,F264+J264)</f>
        <v>-1.6180950339747193</v>
      </c>
      <c r="AG264" s="2"/>
      <c r="AJ264" s="2"/>
      <c r="AN264" s="2"/>
      <c r="AQ264" s="2"/>
    </row>
    <row r="265" spans="2:43" x14ac:dyDescent="0.15">
      <c r="B265" s="14">
        <v>244</v>
      </c>
      <c r="C265" s="14">
        <f ca="1">IF(AND(B265&gt;=$D$8,B265&lt;$D$9),1,IF(AND(B265&gt;=$D$9,B265&lt;$D$10),2,IF(AND(B265&gt;=$D$10,B265&lt;$D$11),3,IF(AND(B265&gt;=$D$11,B265&lt;=$D$12),4,0))))</f>
        <v>4</v>
      </c>
      <c r="D265" s="14">
        <f ca="1">D264+$F$9</f>
        <v>2.6969827586206856</v>
      </c>
      <c r="E265" s="14">
        <f ca="1">IF(AND(B265&gt;=$D$8,B265&lt;$D$9),$F$9,IF(AND(B265&gt;=$D$9,B265&lt;$D$10),$F$10,IF(AND(B265&gt;=$D$10,B265&lt;$D$11),$F$11,IF(AND(B265&gt;=$D$11,B265&lt;=$D$12),$F$12,0))))</f>
        <v>2.6077348066298342E-2</v>
      </c>
      <c r="F265" s="14">
        <f t="shared" ca="1" si="7"/>
        <v>-1.592017685908421</v>
      </c>
      <c r="G265" s="14">
        <f ca="1">IF(AND(RAND()&gt;0.95,C265=1),RAND()*10,0)</f>
        <v>0</v>
      </c>
      <c r="H265" s="14">
        <f ca="1">IF(AND(RAND()&gt;0.95,C265=2),RAND()*((-5)-(-7)+(-7)),0)</f>
        <v>0</v>
      </c>
      <c r="I265" s="14">
        <f ca="1">IF(AND(RAND()&gt;0.95,C265=4),RAND()*5,0)</f>
        <v>0</v>
      </c>
      <c r="J265" s="14">
        <f t="shared" ca="1" si="6"/>
        <v>0</v>
      </c>
      <c r="K265" s="14">
        <f ca="1">IF(J265=0,F265,F265+J265)</f>
        <v>-1.592017685908421</v>
      </c>
      <c r="AG265" s="2"/>
      <c r="AJ265" s="2"/>
      <c r="AN265" s="2"/>
      <c r="AQ265" s="2"/>
    </row>
    <row r="266" spans="2:43" x14ac:dyDescent="0.15">
      <c r="B266" s="14">
        <v>245</v>
      </c>
      <c r="C266" s="14">
        <f ca="1">IF(AND(B266&gt;=$D$8,B266&lt;$D$9),1,IF(AND(B266&gt;=$D$9,B266&lt;$D$10),2,IF(AND(B266&gt;=$D$10,B266&lt;$D$11),3,IF(AND(B266&gt;=$D$11,B266&lt;=$D$12),4,0))))</f>
        <v>4</v>
      </c>
      <c r="D266" s="14">
        <f ca="1">D265+$F$9</f>
        <v>2.7070114942528694</v>
      </c>
      <c r="E266" s="14">
        <f ca="1">IF(AND(B266&gt;=$D$8,B266&lt;$D$9),$F$9,IF(AND(B266&gt;=$D$9,B266&lt;$D$10),$F$10,IF(AND(B266&gt;=$D$10,B266&lt;$D$11),$F$11,IF(AND(B266&gt;=$D$11,B266&lt;=$D$12),$F$12,0))))</f>
        <v>2.6077348066298342E-2</v>
      </c>
      <c r="F266" s="14">
        <f t="shared" ca="1" si="7"/>
        <v>-1.5659403378421226</v>
      </c>
      <c r="G266" s="14">
        <f ca="1">IF(AND(RAND()&gt;0.95,C266=1),RAND()*10,0)</f>
        <v>0</v>
      </c>
      <c r="H266" s="14">
        <f ca="1">IF(AND(RAND()&gt;0.95,C266=2),RAND()*((-5)-(-7)+(-7)),0)</f>
        <v>0</v>
      </c>
      <c r="I266" s="14">
        <f ca="1">IF(AND(RAND()&gt;0.95,C266=4),RAND()*5,0)</f>
        <v>0</v>
      </c>
      <c r="J266" s="14">
        <f t="shared" ca="1" si="6"/>
        <v>0</v>
      </c>
      <c r="K266" s="14">
        <f ca="1">IF(J266=0,F266,F266+J266)</f>
        <v>-1.5659403378421226</v>
      </c>
      <c r="AG266" s="2"/>
      <c r="AJ266" s="2"/>
      <c r="AN266" s="2"/>
      <c r="AQ266" s="2"/>
    </row>
    <row r="267" spans="2:43" x14ac:dyDescent="0.15">
      <c r="B267" s="14">
        <v>246</v>
      </c>
      <c r="C267" s="14">
        <f ca="1">IF(AND(B267&gt;=$D$8,B267&lt;$D$9),1,IF(AND(B267&gt;=$D$9,B267&lt;$D$10),2,IF(AND(B267&gt;=$D$10,B267&lt;$D$11),3,IF(AND(B267&gt;=$D$11,B267&lt;=$D$12),4,0))))</f>
        <v>4</v>
      </c>
      <c r="D267" s="14">
        <f ca="1">D266+$F$9</f>
        <v>2.7170402298850531</v>
      </c>
      <c r="E267" s="14">
        <f ca="1">IF(AND(B267&gt;=$D$8,B267&lt;$D$9),$F$9,IF(AND(B267&gt;=$D$9,B267&lt;$D$10),$F$10,IF(AND(B267&gt;=$D$10,B267&lt;$D$11),$F$11,IF(AND(B267&gt;=$D$11,B267&lt;=$D$12),$F$12,0))))</f>
        <v>2.6077348066298342E-2</v>
      </c>
      <c r="F267" s="14">
        <f t="shared" ca="1" si="7"/>
        <v>-1.5398629897758243</v>
      </c>
      <c r="G267" s="14">
        <f ca="1">IF(AND(RAND()&gt;0.95,C267=1),RAND()*10,0)</f>
        <v>0</v>
      </c>
      <c r="H267" s="14">
        <f ca="1">IF(AND(RAND()&gt;0.95,C267=2),RAND()*((-5)-(-7)+(-7)),0)</f>
        <v>0</v>
      </c>
      <c r="I267" s="14">
        <f ca="1">IF(AND(RAND()&gt;0.95,C267=4),RAND()*5,0)</f>
        <v>0</v>
      </c>
      <c r="J267" s="14">
        <f t="shared" ca="1" si="6"/>
        <v>0</v>
      </c>
      <c r="K267" s="14">
        <f ca="1">IF(J267=0,F267,F267+J267)</f>
        <v>-1.5398629897758243</v>
      </c>
      <c r="AG267" s="2"/>
      <c r="AJ267" s="2"/>
      <c r="AN267" s="2"/>
      <c r="AQ267" s="2"/>
    </row>
    <row r="268" spans="2:43" x14ac:dyDescent="0.15">
      <c r="B268" s="14">
        <v>247</v>
      </c>
      <c r="C268" s="14">
        <f ca="1">IF(AND(B268&gt;=$D$8,B268&lt;$D$9),1,IF(AND(B268&gt;=$D$9,B268&lt;$D$10),2,IF(AND(B268&gt;=$D$10,B268&lt;$D$11),3,IF(AND(B268&gt;=$D$11,B268&lt;=$D$12),4,0))))</f>
        <v>4</v>
      </c>
      <c r="D268" s="14">
        <f ca="1">D267+$F$9</f>
        <v>2.7270689655172369</v>
      </c>
      <c r="E268" s="14">
        <f ca="1">IF(AND(B268&gt;=$D$8,B268&lt;$D$9),$F$9,IF(AND(B268&gt;=$D$9,B268&lt;$D$10),$F$10,IF(AND(B268&gt;=$D$10,B268&lt;$D$11),$F$11,IF(AND(B268&gt;=$D$11,B268&lt;=$D$12),$F$12,0))))</f>
        <v>2.6077348066298342E-2</v>
      </c>
      <c r="F268" s="14">
        <f t="shared" ca="1" si="7"/>
        <v>-1.5137856417095259</v>
      </c>
      <c r="G268" s="14">
        <f ca="1">IF(AND(RAND()&gt;0.95,C268=1),RAND()*10,0)</f>
        <v>0</v>
      </c>
      <c r="H268" s="14">
        <f ca="1">IF(AND(RAND()&gt;0.95,C268=2),RAND()*((-5)-(-7)+(-7)),0)</f>
        <v>0</v>
      </c>
      <c r="I268" s="14">
        <f ca="1">IF(AND(RAND()&gt;0.95,C268=4),RAND()*5,0)</f>
        <v>4.3110274422896637</v>
      </c>
      <c r="J268" s="14">
        <f t="shared" ca="1" si="6"/>
        <v>4.3110274422896637</v>
      </c>
      <c r="K268" s="14">
        <f ca="1">IF(J268=0,F268,F268+J268)</f>
        <v>2.7972418005801378</v>
      </c>
      <c r="AG268" s="2"/>
      <c r="AJ268" s="2"/>
      <c r="AN268" s="2"/>
      <c r="AQ268" s="2"/>
    </row>
    <row r="269" spans="2:43" x14ac:dyDescent="0.15">
      <c r="B269" s="14">
        <v>248</v>
      </c>
      <c r="C269" s="14">
        <f ca="1">IF(AND(B269&gt;=$D$8,B269&lt;$D$9),1,IF(AND(B269&gt;=$D$9,B269&lt;$D$10),2,IF(AND(B269&gt;=$D$10,B269&lt;$D$11),3,IF(AND(B269&gt;=$D$11,B269&lt;=$D$12),4,0))))</f>
        <v>4</v>
      </c>
      <c r="D269" s="14">
        <f ca="1">D268+$F$9</f>
        <v>2.7370977011494206</v>
      </c>
      <c r="E269" s="14">
        <f ca="1">IF(AND(B269&gt;=$D$8,B269&lt;$D$9),$F$9,IF(AND(B269&gt;=$D$9,B269&lt;$D$10),$F$10,IF(AND(B269&gt;=$D$10,B269&lt;$D$11),$F$11,IF(AND(B269&gt;=$D$11,B269&lt;=$D$12),$F$12,0))))</f>
        <v>2.6077348066298342E-2</v>
      </c>
      <c r="F269" s="14">
        <f t="shared" ca="1" si="7"/>
        <v>-1.4877082936432275</v>
      </c>
      <c r="G269" s="14">
        <f ca="1">IF(AND(RAND()&gt;0.95,C269=1),RAND()*10,0)</f>
        <v>0</v>
      </c>
      <c r="H269" s="14">
        <f ca="1">IF(AND(RAND()&gt;0.95,C269=2),RAND()*((-5)-(-7)+(-7)),0)</f>
        <v>0</v>
      </c>
      <c r="I269" s="14">
        <f ca="1">IF(AND(RAND()&gt;0.95,C269=4),RAND()*5,0)</f>
        <v>0</v>
      </c>
      <c r="J269" s="14">
        <f t="shared" ca="1" si="6"/>
        <v>0</v>
      </c>
      <c r="K269" s="14">
        <f ca="1">IF(J269=0,F269,F269+J269)</f>
        <v>-1.4877082936432275</v>
      </c>
      <c r="AG269" s="2"/>
      <c r="AJ269" s="2"/>
      <c r="AN269" s="2"/>
      <c r="AQ269" s="2"/>
    </row>
    <row r="270" spans="2:43" x14ac:dyDescent="0.15">
      <c r="B270" s="14">
        <v>249</v>
      </c>
      <c r="C270" s="14">
        <f ca="1">IF(AND(B270&gt;=$D$8,B270&lt;$D$9),1,IF(AND(B270&gt;=$D$9,B270&lt;$D$10),2,IF(AND(B270&gt;=$D$10,B270&lt;$D$11),3,IF(AND(B270&gt;=$D$11,B270&lt;=$D$12),4,0))))</f>
        <v>4</v>
      </c>
      <c r="D270" s="14">
        <f ca="1">D269+$F$9</f>
        <v>2.7471264367816044</v>
      </c>
      <c r="E270" s="14">
        <f ca="1">IF(AND(B270&gt;=$D$8,B270&lt;$D$9),$F$9,IF(AND(B270&gt;=$D$9,B270&lt;$D$10),$F$10,IF(AND(B270&gt;=$D$10,B270&lt;$D$11),$F$11,IF(AND(B270&gt;=$D$11,B270&lt;=$D$12),$F$12,0))))</f>
        <v>2.6077348066298342E-2</v>
      </c>
      <c r="F270" s="14">
        <f t="shared" ca="1" si="7"/>
        <v>-1.4616309455769292</v>
      </c>
      <c r="G270" s="14">
        <f ca="1">IF(AND(RAND()&gt;0.95,C270=1),RAND()*10,0)</f>
        <v>0</v>
      </c>
      <c r="H270" s="14">
        <f ca="1">IF(AND(RAND()&gt;0.95,C270=2),RAND()*((-5)-(-7)+(-7)),0)</f>
        <v>0</v>
      </c>
      <c r="I270" s="14">
        <f ca="1">IF(AND(RAND()&gt;0.95,C270=4),RAND()*5,0)</f>
        <v>0</v>
      </c>
      <c r="J270" s="14">
        <f t="shared" ca="1" si="6"/>
        <v>0</v>
      </c>
      <c r="K270" s="14">
        <f ca="1">IF(J270=0,F270,F270+J270)</f>
        <v>-1.4616309455769292</v>
      </c>
      <c r="AG270" s="2"/>
      <c r="AJ270" s="2"/>
      <c r="AN270" s="2"/>
      <c r="AQ270" s="2"/>
    </row>
    <row r="271" spans="2:43" x14ac:dyDescent="0.15">
      <c r="B271" s="14">
        <v>250</v>
      </c>
      <c r="C271" s="14">
        <f ca="1">IF(AND(B271&gt;=$D$8,B271&lt;$D$9),1,IF(AND(B271&gt;=$D$9,B271&lt;$D$10),2,IF(AND(B271&gt;=$D$10,B271&lt;$D$11),3,IF(AND(B271&gt;=$D$11,B271&lt;=$D$12),4,0))))</f>
        <v>4</v>
      </c>
      <c r="D271" s="14">
        <f ca="1">D270+$F$9</f>
        <v>2.7571551724137882</v>
      </c>
      <c r="E271" s="14">
        <f ca="1">IF(AND(B271&gt;=$D$8,B271&lt;$D$9),$F$9,IF(AND(B271&gt;=$D$9,B271&lt;$D$10),$F$10,IF(AND(B271&gt;=$D$10,B271&lt;$D$11),$F$11,IF(AND(B271&gt;=$D$11,B271&lt;=$D$12),$F$12,0))))</f>
        <v>2.6077348066298342E-2</v>
      </c>
      <c r="F271" s="14">
        <f t="shared" ca="1" si="7"/>
        <v>-1.4355535975106308</v>
      </c>
      <c r="G271" s="14">
        <f ca="1">IF(AND(RAND()&gt;0.95,C271=1),RAND()*10,0)</f>
        <v>0</v>
      </c>
      <c r="H271" s="14">
        <f ca="1">IF(AND(RAND()&gt;0.95,C271=2),RAND()*((-5)-(-7)+(-7)),0)</f>
        <v>0</v>
      </c>
      <c r="I271" s="14">
        <f ca="1">IF(AND(RAND()&gt;0.95,C271=4),RAND()*5,0)</f>
        <v>0</v>
      </c>
      <c r="J271" s="14">
        <f t="shared" ca="1" si="6"/>
        <v>0</v>
      </c>
      <c r="K271" s="14">
        <f ca="1">IF(J271=0,F271,F271+J271)</f>
        <v>-1.4355535975106308</v>
      </c>
      <c r="AG271" s="2"/>
      <c r="AJ271" s="2"/>
      <c r="AN271" s="2"/>
      <c r="AQ271" s="2"/>
    </row>
    <row r="272" spans="2:43" x14ac:dyDescent="0.15">
      <c r="B272" s="14">
        <v>251</v>
      </c>
      <c r="C272" s="14">
        <f ca="1">IF(AND(B272&gt;=$D$8,B272&lt;$D$9),1,IF(AND(B272&gt;=$D$9,B272&lt;$D$10),2,IF(AND(B272&gt;=$D$10,B272&lt;$D$11),3,IF(AND(B272&gt;=$D$11,B272&lt;=$D$12),4,0))))</f>
        <v>4</v>
      </c>
      <c r="D272" s="14">
        <f ca="1">D271+$F$9</f>
        <v>2.7671839080459719</v>
      </c>
      <c r="E272" s="14">
        <f ca="1">IF(AND(B272&gt;=$D$8,B272&lt;$D$9),$F$9,IF(AND(B272&gt;=$D$9,B272&lt;$D$10),$F$10,IF(AND(B272&gt;=$D$10,B272&lt;$D$11),$F$11,IF(AND(B272&gt;=$D$11,B272&lt;=$D$12),$F$12,0))))</f>
        <v>2.6077348066298342E-2</v>
      </c>
      <c r="F272" s="14">
        <f t="shared" ca="1" si="7"/>
        <v>-1.4094762494443325</v>
      </c>
      <c r="G272" s="14">
        <f ca="1">IF(AND(RAND()&gt;0.95,C272=1),RAND()*10,0)</f>
        <v>0</v>
      </c>
      <c r="H272" s="14">
        <f ca="1">IF(AND(RAND()&gt;0.95,C272=2),RAND()*((-5)-(-7)+(-7)),0)</f>
        <v>0</v>
      </c>
      <c r="I272" s="14">
        <f ca="1">IF(AND(RAND()&gt;0.95,C272=4),RAND()*5,0)</f>
        <v>0</v>
      </c>
      <c r="J272" s="14">
        <f t="shared" ca="1" si="6"/>
        <v>0</v>
      </c>
      <c r="K272" s="14">
        <f ca="1">IF(J272=0,F272,F272+J272)</f>
        <v>-1.4094762494443325</v>
      </c>
      <c r="AG272" s="2"/>
      <c r="AJ272" s="2"/>
      <c r="AN272" s="2"/>
      <c r="AQ272" s="2"/>
    </row>
    <row r="273" spans="2:43" x14ac:dyDescent="0.15">
      <c r="B273" s="14">
        <v>252</v>
      </c>
      <c r="C273" s="14">
        <f ca="1">IF(AND(B273&gt;=$D$8,B273&lt;$D$9),1,IF(AND(B273&gt;=$D$9,B273&lt;$D$10),2,IF(AND(B273&gt;=$D$10,B273&lt;$D$11),3,IF(AND(B273&gt;=$D$11,B273&lt;=$D$12),4,0))))</f>
        <v>4</v>
      </c>
      <c r="D273" s="14">
        <f ca="1">D272+$F$9</f>
        <v>2.7772126436781557</v>
      </c>
      <c r="E273" s="14">
        <f ca="1">IF(AND(B273&gt;=$D$8,B273&lt;$D$9),$F$9,IF(AND(B273&gt;=$D$9,B273&lt;$D$10),$F$10,IF(AND(B273&gt;=$D$10,B273&lt;$D$11),$F$11,IF(AND(B273&gt;=$D$11,B273&lt;=$D$12),$F$12,0))))</f>
        <v>2.6077348066298342E-2</v>
      </c>
      <c r="F273" s="14">
        <f t="shared" ca="1" si="7"/>
        <v>-1.3833989013780341</v>
      </c>
      <c r="G273" s="14">
        <f ca="1">IF(AND(RAND()&gt;0.95,C273=1),RAND()*10,0)</f>
        <v>0</v>
      </c>
      <c r="H273" s="14">
        <f ca="1">IF(AND(RAND()&gt;0.95,C273=2),RAND()*((-5)-(-7)+(-7)),0)</f>
        <v>0</v>
      </c>
      <c r="I273" s="14">
        <f ca="1">IF(AND(RAND()&gt;0.95,C273=4),RAND()*5,0)</f>
        <v>0</v>
      </c>
      <c r="J273" s="14">
        <f t="shared" ca="1" si="6"/>
        <v>0</v>
      </c>
      <c r="K273" s="14">
        <f ca="1">IF(J273=0,F273,F273+J273)</f>
        <v>-1.3833989013780341</v>
      </c>
      <c r="AG273" s="2"/>
      <c r="AJ273" s="2"/>
      <c r="AN273" s="2"/>
      <c r="AQ273" s="2"/>
    </row>
    <row r="274" spans="2:43" x14ac:dyDescent="0.15">
      <c r="B274" s="14">
        <v>253</v>
      </c>
      <c r="C274" s="14">
        <f ca="1">IF(AND(B274&gt;=$D$8,B274&lt;$D$9),1,IF(AND(B274&gt;=$D$9,B274&lt;$D$10),2,IF(AND(B274&gt;=$D$10,B274&lt;$D$11),3,IF(AND(B274&gt;=$D$11,B274&lt;=$D$12),4,0))))</f>
        <v>4</v>
      </c>
      <c r="D274" s="14">
        <f ca="1">D273+$F$9</f>
        <v>2.7872413793103394</v>
      </c>
      <c r="E274" s="14">
        <f ca="1">IF(AND(B274&gt;=$D$8,B274&lt;$D$9),$F$9,IF(AND(B274&gt;=$D$9,B274&lt;$D$10),$F$10,IF(AND(B274&gt;=$D$10,B274&lt;$D$11),$F$11,IF(AND(B274&gt;=$D$11,B274&lt;=$D$12),$F$12,0))))</f>
        <v>2.6077348066298342E-2</v>
      </c>
      <c r="F274" s="14">
        <f t="shared" ca="1" si="7"/>
        <v>-1.3573215533117358</v>
      </c>
      <c r="G274" s="14">
        <f ca="1">IF(AND(RAND()&gt;0.95,C274=1),RAND()*10,0)</f>
        <v>0</v>
      </c>
      <c r="H274" s="14">
        <f ca="1">IF(AND(RAND()&gt;0.95,C274=2),RAND()*((-5)-(-7)+(-7)),0)</f>
        <v>0</v>
      </c>
      <c r="I274" s="14">
        <f ca="1">IF(AND(RAND()&gt;0.95,C274=4),RAND()*5,0)</f>
        <v>0</v>
      </c>
      <c r="J274" s="14">
        <f t="shared" ca="1" si="6"/>
        <v>0</v>
      </c>
      <c r="K274" s="14">
        <f ca="1">IF(J274=0,F274,F274+J274)</f>
        <v>-1.3573215533117358</v>
      </c>
      <c r="AG274" s="2"/>
      <c r="AJ274" s="2"/>
      <c r="AN274" s="2"/>
      <c r="AQ274" s="2"/>
    </row>
    <row r="275" spans="2:43" x14ac:dyDescent="0.15">
      <c r="B275" s="14">
        <v>254</v>
      </c>
      <c r="C275" s="14">
        <f ca="1">IF(AND(B275&gt;=$D$8,B275&lt;$D$9),1,IF(AND(B275&gt;=$D$9,B275&lt;$D$10),2,IF(AND(B275&gt;=$D$10,B275&lt;$D$11),3,IF(AND(B275&gt;=$D$11,B275&lt;=$D$12),4,0))))</f>
        <v>4</v>
      </c>
      <c r="D275" s="14">
        <f ca="1">D274+$F$9</f>
        <v>2.7972701149425232</v>
      </c>
      <c r="E275" s="14">
        <f ca="1">IF(AND(B275&gt;=$D$8,B275&lt;$D$9),$F$9,IF(AND(B275&gt;=$D$9,B275&lt;$D$10),$F$10,IF(AND(B275&gt;=$D$10,B275&lt;$D$11),$F$11,IF(AND(B275&gt;=$D$11,B275&lt;=$D$12),$F$12,0))))</f>
        <v>2.6077348066298342E-2</v>
      </c>
      <c r="F275" s="14">
        <f t="shared" ca="1" si="7"/>
        <v>-1.3312442052454374</v>
      </c>
      <c r="G275" s="14">
        <f ca="1">IF(AND(RAND()&gt;0.95,C275=1),RAND()*10,0)</f>
        <v>0</v>
      </c>
      <c r="H275" s="14">
        <f ca="1">IF(AND(RAND()&gt;0.95,C275=2),RAND()*((-5)-(-7)+(-7)),0)</f>
        <v>0</v>
      </c>
      <c r="I275" s="14">
        <f ca="1">IF(AND(RAND()&gt;0.95,C275=4),RAND()*5,0)</f>
        <v>0</v>
      </c>
      <c r="J275" s="14">
        <f t="shared" ca="1" si="6"/>
        <v>0</v>
      </c>
      <c r="K275" s="14">
        <f ca="1">IF(J275=0,F275,F275+J275)</f>
        <v>-1.3312442052454374</v>
      </c>
      <c r="AG275" s="2"/>
      <c r="AJ275" s="2"/>
      <c r="AN275" s="2"/>
      <c r="AQ275" s="2"/>
    </row>
    <row r="276" spans="2:43" x14ac:dyDescent="0.15">
      <c r="B276" s="14">
        <v>255</v>
      </c>
      <c r="C276" s="14">
        <f ca="1">IF(AND(B276&gt;=$D$8,B276&lt;$D$9),1,IF(AND(B276&gt;=$D$9,B276&lt;$D$10),2,IF(AND(B276&gt;=$D$10,B276&lt;$D$11),3,IF(AND(B276&gt;=$D$11,B276&lt;=$D$12),4,0))))</f>
        <v>4</v>
      </c>
      <c r="D276" s="14">
        <f ca="1">D275+$F$9</f>
        <v>2.807298850574707</v>
      </c>
      <c r="E276" s="14">
        <f ca="1">IF(AND(B276&gt;=$D$8,B276&lt;$D$9),$F$9,IF(AND(B276&gt;=$D$9,B276&lt;$D$10),$F$10,IF(AND(B276&gt;=$D$10,B276&lt;$D$11),$F$11,IF(AND(B276&gt;=$D$11,B276&lt;=$D$12),$F$12,0))))</f>
        <v>2.6077348066298342E-2</v>
      </c>
      <c r="F276" s="14">
        <f t="shared" ca="1" si="7"/>
        <v>-1.3051668571791391</v>
      </c>
      <c r="G276" s="14">
        <f ca="1">IF(AND(RAND()&gt;0.95,C276=1),RAND()*10,0)</f>
        <v>0</v>
      </c>
      <c r="H276" s="14">
        <f ca="1">IF(AND(RAND()&gt;0.95,C276=2),RAND()*((-5)-(-7)+(-7)),0)</f>
        <v>0</v>
      </c>
      <c r="I276" s="14">
        <f ca="1">IF(AND(RAND()&gt;0.95,C276=4),RAND()*5,0)</f>
        <v>0</v>
      </c>
      <c r="J276" s="14">
        <f t="shared" ca="1" si="6"/>
        <v>0</v>
      </c>
      <c r="K276" s="14">
        <f ca="1">IF(J276=0,F276,F276+J276)</f>
        <v>-1.3051668571791391</v>
      </c>
      <c r="AG276" s="2"/>
      <c r="AJ276" s="2"/>
      <c r="AN276" s="2"/>
      <c r="AQ276" s="2"/>
    </row>
    <row r="277" spans="2:43" x14ac:dyDescent="0.15">
      <c r="B277" s="14">
        <v>256</v>
      </c>
      <c r="C277" s="14">
        <f ca="1">IF(AND(B277&gt;=$D$8,B277&lt;$D$9),1,IF(AND(B277&gt;=$D$9,B277&lt;$D$10),2,IF(AND(B277&gt;=$D$10,B277&lt;$D$11),3,IF(AND(B277&gt;=$D$11,B277&lt;=$D$12),4,0))))</f>
        <v>4</v>
      </c>
      <c r="D277" s="14">
        <f ca="1">D276+$F$9</f>
        <v>2.8173275862068907</v>
      </c>
      <c r="E277" s="14">
        <f ca="1">IF(AND(B277&gt;=$D$8,B277&lt;$D$9),$F$9,IF(AND(B277&gt;=$D$9,B277&lt;$D$10),$F$10,IF(AND(B277&gt;=$D$10,B277&lt;$D$11),$F$11,IF(AND(B277&gt;=$D$11,B277&lt;=$D$12),$F$12,0))))</f>
        <v>2.6077348066298342E-2</v>
      </c>
      <c r="F277" s="14">
        <f t="shared" ca="1" si="7"/>
        <v>-1.2790895091128407</v>
      </c>
      <c r="G277" s="14">
        <f ca="1">IF(AND(RAND()&gt;0.95,C277=1),RAND()*10,0)</f>
        <v>0</v>
      </c>
      <c r="H277" s="14">
        <f ca="1">IF(AND(RAND()&gt;0.95,C277=2),RAND()*((-5)-(-7)+(-7)),0)</f>
        <v>0</v>
      </c>
      <c r="I277" s="14">
        <f ca="1">IF(AND(RAND()&gt;0.95,C277=4),RAND()*5,0)</f>
        <v>0</v>
      </c>
      <c r="J277" s="14">
        <f t="shared" ca="1" si="6"/>
        <v>0</v>
      </c>
      <c r="K277" s="14">
        <f ca="1">IF(J277=0,F277,F277+J277)</f>
        <v>-1.2790895091128407</v>
      </c>
      <c r="AG277" s="2"/>
      <c r="AJ277" s="2"/>
      <c r="AN277" s="2"/>
      <c r="AQ277" s="2"/>
    </row>
    <row r="278" spans="2:43" x14ac:dyDescent="0.15">
      <c r="B278" s="14">
        <v>257</v>
      </c>
      <c r="C278" s="14">
        <f ca="1">IF(AND(B278&gt;=$D$8,B278&lt;$D$9),1,IF(AND(B278&gt;=$D$9,B278&lt;$D$10),2,IF(AND(B278&gt;=$D$10,B278&lt;$D$11),3,IF(AND(B278&gt;=$D$11,B278&lt;=$D$12),4,0))))</f>
        <v>4</v>
      </c>
      <c r="D278" s="14">
        <f ca="1">D277+$F$9</f>
        <v>2.8273563218390745</v>
      </c>
      <c r="E278" s="14">
        <f ca="1">IF(AND(B278&gt;=$D$8,B278&lt;$D$9),$F$9,IF(AND(B278&gt;=$D$9,B278&lt;$D$10),$F$10,IF(AND(B278&gt;=$D$10,B278&lt;$D$11),$F$11,IF(AND(B278&gt;=$D$11,B278&lt;=$D$12),$F$12,0))))</f>
        <v>2.6077348066298342E-2</v>
      </c>
      <c r="F278" s="14">
        <f t="shared" ca="1" si="7"/>
        <v>-1.2530121610465423</v>
      </c>
      <c r="G278" s="14">
        <f ca="1">IF(AND(RAND()&gt;0.95,C278=1),RAND()*10,0)</f>
        <v>0</v>
      </c>
      <c r="H278" s="14">
        <f ca="1">IF(AND(RAND()&gt;0.95,C278=2),RAND()*((-5)-(-7)+(-7)),0)</f>
        <v>0</v>
      </c>
      <c r="I278" s="14">
        <f ca="1">IF(AND(RAND()&gt;0.95,C278=4),RAND()*5,0)</f>
        <v>0</v>
      </c>
      <c r="J278" s="14">
        <f t="shared" ca="1" si="6"/>
        <v>0</v>
      </c>
      <c r="K278" s="14">
        <f ca="1">IF(J278=0,F278,F278+J278)</f>
        <v>-1.2530121610465423</v>
      </c>
      <c r="AG278" s="2"/>
      <c r="AJ278" s="2"/>
      <c r="AN278" s="2"/>
      <c r="AQ278" s="2"/>
    </row>
    <row r="279" spans="2:43" x14ac:dyDescent="0.15">
      <c r="B279" s="14">
        <v>258</v>
      </c>
      <c r="C279" s="14">
        <f ca="1">IF(AND(B279&gt;=$D$8,B279&lt;$D$9),1,IF(AND(B279&gt;=$D$9,B279&lt;$D$10),2,IF(AND(B279&gt;=$D$10,B279&lt;$D$11),3,IF(AND(B279&gt;=$D$11,B279&lt;=$D$12),4,0))))</f>
        <v>4</v>
      </c>
      <c r="D279" s="14">
        <f ca="1">D278+$F$9</f>
        <v>2.8373850574712582</v>
      </c>
      <c r="E279" s="14">
        <f ca="1">IF(AND(B279&gt;=$D$8,B279&lt;$D$9),$F$9,IF(AND(B279&gt;=$D$9,B279&lt;$D$10),$F$10,IF(AND(B279&gt;=$D$10,B279&lt;$D$11),$F$11,IF(AND(B279&gt;=$D$11,B279&lt;=$D$12),$F$12,0))))</f>
        <v>2.6077348066298342E-2</v>
      </c>
      <c r="F279" s="14">
        <f t="shared" ca="1" si="7"/>
        <v>-1.226934812980244</v>
      </c>
      <c r="G279" s="14">
        <f ca="1">IF(AND(RAND()&gt;0.95,C279=1),RAND()*10,0)</f>
        <v>0</v>
      </c>
      <c r="H279" s="14">
        <f ca="1">IF(AND(RAND()&gt;0.95,C279=2),RAND()*((-5)-(-7)+(-7)),0)</f>
        <v>0</v>
      </c>
      <c r="I279" s="14">
        <f ca="1">IF(AND(RAND()&gt;0.95,C279=4),RAND()*5,0)</f>
        <v>0</v>
      </c>
      <c r="J279" s="14">
        <f t="shared" ref="J279:J342" ca="1" si="8">SUM(G279:I279)</f>
        <v>0</v>
      </c>
      <c r="K279" s="14">
        <f ca="1">IF(J279=0,F279,F279+J279)</f>
        <v>-1.226934812980244</v>
      </c>
      <c r="AG279" s="2"/>
      <c r="AJ279" s="2"/>
      <c r="AN279" s="2"/>
      <c r="AQ279" s="2"/>
    </row>
    <row r="280" spans="2:43" x14ac:dyDescent="0.15">
      <c r="B280" s="14">
        <v>259</v>
      </c>
      <c r="C280" s="14">
        <f ca="1">IF(AND(B280&gt;=$D$8,B280&lt;$D$9),1,IF(AND(B280&gt;=$D$9,B280&lt;$D$10),2,IF(AND(B280&gt;=$D$10,B280&lt;$D$11),3,IF(AND(B280&gt;=$D$11,B280&lt;=$D$12),4,0))))</f>
        <v>4</v>
      </c>
      <c r="D280" s="14">
        <f ca="1">D279+$F$9</f>
        <v>2.847413793103442</v>
      </c>
      <c r="E280" s="14">
        <f ca="1">IF(AND(B280&gt;=$D$8,B280&lt;$D$9),$F$9,IF(AND(B280&gt;=$D$9,B280&lt;$D$10),$F$10,IF(AND(B280&gt;=$D$10,B280&lt;$D$11),$F$11,IF(AND(B280&gt;=$D$11,B280&lt;=$D$12),$F$12,0))))</f>
        <v>2.6077348066298342E-2</v>
      </c>
      <c r="F280" s="14">
        <f t="shared" ref="F280:F343" ca="1" si="9">F279+E280</f>
        <v>-1.2008574649139456</v>
      </c>
      <c r="G280" s="14">
        <f ca="1">IF(AND(RAND()&gt;0.95,C280=1),RAND()*10,0)</f>
        <v>0</v>
      </c>
      <c r="H280" s="14">
        <f ca="1">IF(AND(RAND()&gt;0.95,C280=2),RAND()*((-5)-(-7)+(-7)),0)</f>
        <v>0</v>
      </c>
      <c r="I280" s="14">
        <f ca="1">IF(AND(RAND()&gt;0.95,C280=4),RAND()*5,0)</f>
        <v>0</v>
      </c>
      <c r="J280" s="14">
        <f t="shared" ca="1" si="8"/>
        <v>0</v>
      </c>
      <c r="K280" s="14">
        <f ca="1">IF(J280=0,F280,F280+J280)</f>
        <v>-1.2008574649139456</v>
      </c>
      <c r="AG280" s="2"/>
      <c r="AJ280" s="2"/>
      <c r="AN280" s="2"/>
      <c r="AQ280" s="2"/>
    </row>
    <row r="281" spans="2:43" x14ac:dyDescent="0.15">
      <c r="B281" s="14">
        <v>260</v>
      </c>
      <c r="C281" s="14">
        <f ca="1">IF(AND(B281&gt;=$D$8,B281&lt;$D$9),1,IF(AND(B281&gt;=$D$9,B281&lt;$D$10),2,IF(AND(B281&gt;=$D$10,B281&lt;$D$11),3,IF(AND(B281&gt;=$D$11,B281&lt;=$D$12),4,0))))</f>
        <v>4</v>
      </c>
      <c r="D281" s="14">
        <f ca="1">D280+$F$9</f>
        <v>2.8574425287356258</v>
      </c>
      <c r="E281" s="14">
        <f ca="1">IF(AND(B281&gt;=$D$8,B281&lt;$D$9),$F$9,IF(AND(B281&gt;=$D$9,B281&lt;$D$10),$F$10,IF(AND(B281&gt;=$D$10,B281&lt;$D$11),$F$11,IF(AND(B281&gt;=$D$11,B281&lt;=$D$12),$F$12,0))))</f>
        <v>2.6077348066298342E-2</v>
      </c>
      <c r="F281" s="14">
        <f t="shared" ca="1" si="9"/>
        <v>-1.1747801168476473</v>
      </c>
      <c r="G281" s="14">
        <f ca="1">IF(AND(RAND()&gt;0.95,C281=1),RAND()*10,0)</f>
        <v>0</v>
      </c>
      <c r="H281" s="14">
        <f ca="1">IF(AND(RAND()&gt;0.95,C281=2),RAND()*((-5)-(-7)+(-7)),0)</f>
        <v>0</v>
      </c>
      <c r="I281" s="14">
        <f ca="1">IF(AND(RAND()&gt;0.95,C281=4),RAND()*5,0)</f>
        <v>0</v>
      </c>
      <c r="J281" s="14">
        <f t="shared" ca="1" si="8"/>
        <v>0</v>
      </c>
      <c r="K281" s="14">
        <f ca="1">IF(J281=0,F281,F281+J281)</f>
        <v>-1.1747801168476473</v>
      </c>
      <c r="AG281" s="2"/>
      <c r="AJ281" s="2"/>
      <c r="AN281" s="2"/>
      <c r="AQ281" s="2"/>
    </row>
    <row r="282" spans="2:43" x14ac:dyDescent="0.15">
      <c r="B282" s="14">
        <v>261</v>
      </c>
      <c r="C282" s="14">
        <f ca="1">IF(AND(B282&gt;=$D$8,B282&lt;$D$9),1,IF(AND(B282&gt;=$D$9,B282&lt;$D$10),2,IF(AND(B282&gt;=$D$10,B282&lt;$D$11),3,IF(AND(B282&gt;=$D$11,B282&lt;=$D$12),4,0))))</f>
        <v>4</v>
      </c>
      <c r="D282" s="14">
        <f ca="1">D281+$F$9</f>
        <v>2.8674712643678095</v>
      </c>
      <c r="E282" s="14">
        <f ca="1">IF(AND(B282&gt;=$D$8,B282&lt;$D$9),$F$9,IF(AND(B282&gt;=$D$9,B282&lt;$D$10),$F$10,IF(AND(B282&gt;=$D$10,B282&lt;$D$11),$F$11,IF(AND(B282&gt;=$D$11,B282&lt;=$D$12),$F$12,0))))</f>
        <v>2.6077348066298342E-2</v>
      </c>
      <c r="F282" s="14">
        <f t="shared" ca="1" si="9"/>
        <v>-1.1487027687813489</v>
      </c>
      <c r="G282" s="14">
        <f ca="1">IF(AND(RAND()&gt;0.95,C282=1),RAND()*10,0)</f>
        <v>0</v>
      </c>
      <c r="H282" s="14">
        <f ca="1">IF(AND(RAND()&gt;0.95,C282=2),RAND()*((-5)-(-7)+(-7)),0)</f>
        <v>0</v>
      </c>
      <c r="I282" s="14">
        <f ca="1">IF(AND(RAND()&gt;0.95,C282=4),RAND()*5,0)</f>
        <v>0</v>
      </c>
      <c r="J282" s="14">
        <f t="shared" ca="1" si="8"/>
        <v>0</v>
      </c>
      <c r="K282" s="14">
        <f ca="1">IF(J282=0,F282,F282+J282)</f>
        <v>-1.1487027687813489</v>
      </c>
      <c r="AG282" s="2"/>
      <c r="AJ282" s="2"/>
      <c r="AN282" s="2"/>
      <c r="AQ282" s="2"/>
    </row>
    <row r="283" spans="2:43" x14ac:dyDescent="0.15">
      <c r="B283" s="14">
        <v>262</v>
      </c>
      <c r="C283" s="14">
        <f ca="1">IF(AND(B283&gt;=$D$8,B283&lt;$D$9),1,IF(AND(B283&gt;=$D$9,B283&lt;$D$10),2,IF(AND(B283&gt;=$D$10,B283&lt;$D$11),3,IF(AND(B283&gt;=$D$11,B283&lt;=$D$12),4,0))))</f>
        <v>4</v>
      </c>
      <c r="D283" s="14">
        <f ca="1">D282+$F$9</f>
        <v>2.8774999999999933</v>
      </c>
      <c r="E283" s="14">
        <f ca="1">IF(AND(B283&gt;=$D$8,B283&lt;$D$9),$F$9,IF(AND(B283&gt;=$D$9,B283&lt;$D$10),$F$10,IF(AND(B283&gt;=$D$10,B283&lt;$D$11),$F$11,IF(AND(B283&gt;=$D$11,B283&lt;=$D$12),$F$12,0))))</f>
        <v>2.6077348066298342E-2</v>
      </c>
      <c r="F283" s="14">
        <f t="shared" ca="1" si="9"/>
        <v>-1.1226254207150506</v>
      </c>
      <c r="G283" s="14">
        <f ca="1">IF(AND(RAND()&gt;0.95,C283=1),RAND()*10,0)</f>
        <v>0</v>
      </c>
      <c r="H283" s="14">
        <f ca="1">IF(AND(RAND()&gt;0.95,C283=2),RAND()*((-5)-(-7)+(-7)),0)</f>
        <v>0</v>
      </c>
      <c r="I283" s="14">
        <f ca="1">IF(AND(RAND()&gt;0.95,C283=4),RAND()*5,0)</f>
        <v>0</v>
      </c>
      <c r="J283" s="14">
        <f t="shared" ca="1" si="8"/>
        <v>0</v>
      </c>
      <c r="K283" s="14">
        <f ca="1">IF(J283=0,F283,F283+J283)</f>
        <v>-1.1226254207150506</v>
      </c>
      <c r="AG283" s="2"/>
      <c r="AJ283" s="2"/>
      <c r="AN283" s="2"/>
      <c r="AQ283" s="2"/>
    </row>
    <row r="284" spans="2:43" x14ac:dyDescent="0.15">
      <c r="B284" s="14">
        <v>263</v>
      </c>
      <c r="C284" s="14">
        <f ca="1">IF(AND(B284&gt;=$D$8,B284&lt;$D$9),1,IF(AND(B284&gt;=$D$9,B284&lt;$D$10),2,IF(AND(B284&gt;=$D$10,B284&lt;$D$11),3,IF(AND(B284&gt;=$D$11,B284&lt;=$D$12),4,0))))</f>
        <v>4</v>
      </c>
      <c r="D284" s="14">
        <f ca="1">D283+$F$9</f>
        <v>2.887528735632177</v>
      </c>
      <c r="E284" s="14">
        <f ca="1">IF(AND(B284&gt;=$D$8,B284&lt;$D$9),$F$9,IF(AND(B284&gt;=$D$9,B284&lt;$D$10),$F$10,IF(AND(B284&gt;=$D$10,B284&lt;$D$11),$F$11,IF(AND(B284&gt;=$D$11,B284&lt;=$D$12),$F$12,0))))</f>
        <v>2.6077348066298342E-2</v>
      </c>
      <c r="F284" s="14">
        <f t="shared" ca="1" si="9"/>
        <v>-1.0965480726487522</v>
      </c>
      <c r="G284" s="14">
        <f ca="1">IF(AND(RAND()&gt;0.95,C284=1),RAND()*10,0)</f>
        <v>0</v>
      </c>
      <c r="H284" s="14">
        <f ca="1">IF(AND(RAND()&gt;0.95,C284=2),RAND()*((-5)-(-7)+(-7)),0)</f>
        <v>0</v>
      </c>
      <c r="I284" s="14">
        <f ca="1">IF(AND(RAND()&gt;0.95,C284=4),RAND()*5,0)</f>
        <v>0</v>
      </c>
      <c r="J284" s="14">
        <f t="shared" ca="1" si="8"/>
        <v>0</v>
      </c>
      <c r="K284" s="14">
        <f ca="1">IF(J284=0,F284,F284+J284)</f>
        <v>-1.0965480726487522</v>
      </c>
      <c r="AG284" s="2"/>
      <c r="AJ284" s="2"/>
      <c r="AN284" s="2"/>
      <c r="AQ284" s="2"/>
    </row>
    <row r="285" spans="2:43" x14ac:dyDescent="0.15">
      <c r="B285" s="14">
        <v>264</v>
      </c>
      <c r="C285" s="14">
        <f ca="1">IF(AND(B285&gt;=$D$8,B285&lt;$D$9),1,IF(AND(B285&gt;=$D$9,B285&lt;$D$10),2,IF(AND(B285&gt;=$D$10,B285&lt;$D$11),3,IF(AND(B285&gt;=$D$11,B285&lt;=$D$12),4,0))))</f>
        <v>4</v>
      </c>
      <c r="D285" s="14">
        <f ca="1">D284+$F$9</f>
        <v>2.8975574712643608</v>
      </c>
      <c r="E285" s="14">
        <f ca="1">IF(AND(B285&gt;=$D$8,B285&lt;$D$9),$F$9,IF(AND(B285&gt;=$D$9,B285&lt;$D$10),$F$10,IF(AND(B285&gt;=$D$10,B285&lt;$D$11),$F$11,IF(AND(B285&gt;=$D$11,B285&lt;=$D$12),$F$12,0))))</f>
        <v>2.6077348066298342E-2</v>
      </c>
      <c r="F285" s="14">
        <f t="shared" ca="1" si="9"/>
        <v>-1.0704707245824538</v>
      </c>
      <c r="G285" s="14">
        <f ca="1">IF(AND(RAND()&gt;0.95,C285=1),RAND()*10,0)</f>
        <v>0</v>
      </c>
      <c r="H285" s="14">
        <f ca="1">IF(AND(RAND()&gt;0.95,C285=2),RAND()*((-5)-(-7)+(-7)),0)</f>
        <v>0</v>
      </c>
      <c r="I285" s="14">
        <f ca="1">IF(AND(RAND()&gt;0.95,C285=4),RAND()*5,0)</f>
        <v>0</v>
      </c>
      <c r="J285" s="14">
        <f t="shared" ca="1" si="8"/>
        <v>0</v>
      </c>
      <c r="K285" s="14">
        <f ca="1">IF(J285=0,F285,F285+J285)</f>
        <v>-1.0704707245824538</v>
      </c>
      <c r="AG285" s="2"/>
      <c r="AJ285" s="2"/>
      <c r="AN285" s="2"/>
      <c r="AQ285" s="2"/>
    </row>
    <row r="286" spans="2:43" x14ac:dyDescent="0.15">
      <c r="B286" s="14">
        <v>265</v>
      </c>
      <c r="C286" s="14">
        <f ca="1">IF(AND(B286&gt;=$D$8,B286&lt;$D$9),1,IF(AND(B286&gt;=$D$9,B286&lt;$D$10),2,IF(AND(B286&gt;=$D$10,B286&lt;$D$11),3,IF(AND(B286&gt;=$D$11,B286&lt;=$D$12),4,0))))</f>
        <v>4</v>
      </c>
      <c r="D286" s="14">
        <f ca="1">D285+$F$9</f>
        <v>2.9075862068965446</v>
      </c>
      <c r="E286" s="14">
        <f ca="1">IF(AND(B286&gt;=$D$8,B286&lt;$D$9),$F$9,IF(AND(B286&gt;=$D$9,B286&lt;$D$10),$F$10,IF(AND(B286&gt;=$D$10,B286&lt;$D$11),$F$11,IF(AND(B286&gt;=$D$11,B286&lt;=$D$12),$F$12,0))))</f>
        <v>2.6077348066298342E-2</v>
      </c>
      <c r="F286" s="14">
        <f t="shared" ca="1" si="9"/>
        <v>-1.0443933765161555</v>
      </c>
      <c r="G286" s="14">
        <f ca="1">IF(AND(RAND()&gt;0.95,C286=1),RAND()*10,0)</f>
        <v>0</v>
      </c>
      <c r="H286" s="14">
        <f ca="1">IF(AND(RAND()&gt;0.95,C286=2),RAND()*((-5)-(-7)+(-7)),0)</f>
        <v>0</v>
      </c>
      <c r="I286" s="14">
        <f ca="1">IF(AND(RAND()&gt;0.95,C286=4),RAND()*5,0)</f>
        <v>0</v>
      </c>
      <c r="J286" s="14">
        <f t="shared" ca="1" si="8"/>
        <v>0</v>
      </c>
      <c r="K286" s="14">
        <f ca="1">IF(J286=0,F286,F286+J286)</f>
        <v>-1.0443933765161555</v>
      </c>
      <c r="AG286" s="2"/>
      <c r="AJ286" s="2"/>
      <c r="AN286" s="2"/>
      <c r="AQ286" s="2"/>
    </row>
    <row r="287" spans="2:43" x14ac:dyDescent="0.15">
      <c r="B287" s="14">
        <v>266</v>
      </c>
      <c r="C287" s="14">
        <f ca="1">IF(AND(B287&gt;=$D$8,B287&lt;$D$9),1,IF(AND(B287&gt;=$D$9,B287&lt;$D$10),2,IF(AND(B287&gt;=$D$10,B287&lt;$D$11),3,IF(AND(B287&gt;=$D$11,B287&lt;=$D$12),4,0))))</f>
        <v>4</v>
      </c>
      <c r="D287" s="14">
        <f ca="1">D286+$F$9</f>
        <v>2.9176149425287283</v>
      </c>
      <c r="E287" s="14">
        <f ca="1">IF(AND(B287&gt;=$D$8,B287&lt;$D$9),$F$9,IF(AND(B287&gt;=$D$9,B287&lt;$D$10),$F$10,IF(AND(B287&gt;=$D$10,B287&lt;$D$11),$F$11,IF(AND(B287&gt;=$D$11,B287&lt;=$D$12),$F$12,0))))</f>
        <v>2.6077348066298342E-2</v>
      </c>
      <c r="F287" s="14">
        <f t="shared" ca="1" si="9"/>
        <v>-1.0183160284498571</v>
      </c>
      <c r="G287" s="14">
        <f ca="1">IF(AND(RAND()&gt;0.95,C287=1),RAND()*10,0)</f>
        <v>0</v>
      </c>
      <c r="H287" s="14">
        <f ca="1">IF(AND(RAND()&gt;0.95,C287=2),RAND()*((-5)-(-7)+(-7)),0)</f>
        <v>0</v>
      </c>
      <c r="I287" s="14">
        <f ca="1">IF(AND(RAND()&gt;0.95,C287=4),RAND()*5,0)</f>
        <v>0</v>
      </c>
      <c r="J287" s="14">
        <f t="shared" ca="1" si="8"/>
        <v>0</v>
      </c>
      <c r="K287" s="14">
        <f ca="1">IF(J287=0,F287,F287+J287)</f>
        <v>-1.0183160284498571</v>
      </c>
      <c r="AG287" s="2"/>
      <c r="AJ287" s="2"/>
      <c r="AN287" s="2"/>
      <c r="AQ287" s="2"/>
    </row>
    <row r="288" spans="2:43" x14ac:dyDescent="0.15">
      <c r="B288" s="14">
        <v>267</v>
      </c>
      <c r="C288" s="14">
        <f ca="1">IF(AND(B288&gt;=$D$8,B288&lt;$D$9),1,IF(AND(B288&gt;=$D$9,B288&lt;$D$10),2,IF(AND(B288&gt;=$D$10,B288&lt;$D$11),3,IF(AND(B288&gt;=$D$11,B288&lt;=$D$12),4,0))))</f>
        <v>4</v>
      </c>
      <c r="D288" s="14">
        <f ca="1">D287+$F$9</f>
        <v>2.9276436781609121</v>
      </c>
      <c r="E288" s="14">
        <f ca="1">IF(AND(B288&gt;=$D$8,B288&lt;$D$9),$F$9,IF(AND(B288&gt;=$D$9,B288&lt;$D$10),$F$10,IF(AND(B288&gt;=$D$10,B288&lt;$D$11),$F$11,IF(AND(B288&gt;=$D$11,B288&lt;=$D$12),$F$12,0))))</f>
        <v>2.6077348066298342E-2</v>
      </c>
      <c r="F288" s="14">
        <f t="shared" ca="1" si="9"/>
        <v>-0.99223868038355878</v>
      </c>
      <c r="G288" s="14">
        <f ca="1">IF(AND(RAND()&gt;0.95,C288=1),RAND()*10,0)</f>
        <v>0</v>
      </c>
      <c r="H288" s="14">
        <f ca="1">IF(AND(RAND()&gt;0.95,C288=2),RAND()*((-5)-(-7)+(-7)),0)</f>
        <v>0</v>
      </c>
      <c r="I288" s="14">
        <f ca="1">IF(AND(RAND()&gt;0.95,C288=4),RAND()*5,0)</f>
        <v>0</v>
      </c>
      <c r="J288" s="14">
        <f t="shared" ca="1" si="8"/>
        <v>0</v>
      </c>
      <c r="K288" s="14">
        <f ca="1">IF(J288=0,F288,F288+J288)</f>
        <v>-0.99223868038355878</v>
      </c>
      <c r="AG288" s="2"/>
      <c r="AJ288" s="2"/>
      <c r="AN288" s="2"/>
      <c r="AQ288" s="2"/>
    </row>
    <row r="289" spans="2:43" x14ac:dyDescent="0.15">
      <c r="B289" s="14">
        <v>268</v>
      </c>
      <c r="C289" s="14">
        <f ca="1">IF(AND(B289&gt;=$D$8,B289&lt;$D$9),1,IF(AND(B289&gt;=$D$9,B289&lt;$D$10),2,IF(AND(B289&gt;=$D$10,B289&lt;$D$11),3,IF(AND(B289&gt;=$D$11,B289&lt;=$D$12),4,0))))</f>
        <v>4</v>
      </c>
      <c r="D289" s="14">
        <f ca="1">D288+$F$9</f>
        <v>2.9376724137930958</v>
      </c>
      <c r="E289" s="14">
        <f ca="1">IF(AND(B289&gt;=$D$8,B289&lt;$D$9),$F$9,IF(AND(B289&gt;=$D$9,B289&lt;$D$10),$F$10,IF(AND(B289&gt;=$D$10,B289&lt;$D$11),$F$11,IF(AND(B289&gt;=$D$11,B289&lt;=$D$12),$F$12,0))))</f>
        <v>2.6077348066298342E-2</v>
      </c>
      <c r="F289" s="14">
        <f t="shared" ca="1" si="9"/>
        <v>-0.96616133231726042</v>
      </c>
      <c r="G289" s="14">
        <f ca="1">IF(AND(RAND()&gt;0.95,C289=1),RAND()*10,0)</f>
        <v>0</v>
      </c>
      <c r="H289" s="14">
        <f ca="1">IF(AND(RAND()&gt;0.95,C289=2),RAND()*((-5)-(-7)+(-7)),0)</f>
        <v>0</v>
      </c>
      <c r="I289" s="14">
        <f ca="1">IF(AND(RAND()&gt;0.95,C289=4),RAND()*5,0)</f>
        <v>0</v>
      </c>
      <c r="J289" s="14">
        <f t="shared" ca="1" si="8"/>
        <v>0</v>
      </c>
      <c r="K289" s="14">
        <f ca="1">IF(J289=0,F289,F289+J289)</f>
        <v>-0.96616133231726042</v>
      </c>
      <c r="AG289" s="2"/>
      <c r="AJ289" s="2"/>
      <c r="AN289" s="2"/>
      <c r="AQ289" s="2"/>
    </row>
    <row r="290" spans="2:43" x14ac:dyDescent="0.15">
      <c r="B290" s="14">
        <v>269</v>
      </c>
      <c r="C290" s="14">
        <f ca="1">IF(AND(B290&gt;=$D$8,B290&lt;$D$9),1,IF(AND(B290&gt;=$D$9,B290&lt;$D$10),2,IF(AND(B290&gt;=$D$10,B290&lt;$D$11),3,IF(AND(B290&gt;=$D$11,B290&lt;=$D$12),4,0))))</f>
        <v>4</v>
      </c>
      <c r="D290" s="14">
        <f ca="1">D289+$F$9</f>
        <v>2.9477011494252796</v>
      </c>
      <c r="E290" s="14">
        <f ca="1">IF(AND(B290&gt;=$D$8,B290&lt;$D$9),$F$9,IF(AND(B290&gt;=$D$9,B290&lt;$D$10),$F$10,IF(AND(B290&gt;=$D$10,B290&lt;$D$11),$F$11,IF(AND(B290&gt;=$D$11,B290&lt;=$D$12),$F$12,0))))</f>
        <v>2.6077348066298342E-2</v>
      </c>
      <c r="F290" s="14">
        <f t="shared" ca="1" si="9"/>
        <v>-0.94008398425096207</v>
      </c>
      <c r="G290" s="14">
        <f ca="1">IF(AND(RAND()&gt;0.95,C290=1),RAND()*10,0)</f>
        <v>0</v>
      </c>
      <c r="H290" s="14">
        <f ca="1">IF(AND(RAND()&gt;0.95,C290=2),RAND()*((-5)-(-7)+(-7)),0)</f>
        <v>0</v>
      </c>
      <c r="I290" s="14">
        <f ca="1">IF(AND(RAND()&gt;0.95,C290=4),RAND()*5,0)</f>
        <v>0</v>
      </c>
      <c r="J290" s="14">
        <f t="shared" ca="1" si="8"/>
        <v>0</v>
      </c>
      <c r="K290" s="14">
        <f ca="1">IF(J290=0,F290,F290+J290)</f>
        <v>-0.94008398425096207</v>
      </c>
      <c r="AG290" s="2"/>
      <c r="AJ290" s="2"/>
      <c r="AN290" s="2"/>
      <c r="AQ290" s="2"/>
    </row>
    <row r="291" spans="2:43" x14ac:dyDescent="0.15">
      <c r="B291" s="14">
        <v>270</v>
      </c>
      <c r="C291" s="14">
        <f ca="1">IF(AND(B291&gt;=$D$8,B291&lt;$D$9),1,IF(AND(B291&gt;=$D$9,B291&lt;$D$10),2,IF(AND(B291&gt;=$D$10,B291&lt;$D$11),3,IF(AND(B291&gt;=$D$11,B291&lt;=$D$12),4,0))))</f>
        <v>4</v>
      </c>
      <c r="D291" s="14">
        <f ca="1">D290+$F$9</f>
        <v>2.9577298850574634</v>
      </c>
      <c r="E291" s="14">
        <f ca="1">IF(AND(B291&gt;=$D$8,B291&lt;$D$9),$F$9,IF(AND(B291&gt;=$D$9,B291&lt;$D$10),$F$10,IF(AND(B291&gt;=$D$10,B291&lt;$D$11),$F$11,IF(AND(B291&gt;=$D$11,B291&lt;=$D$12),$F$12,0))))</f>
        <v>2.6077348066298342E-2</v>
      </c>
      <c r="F291" s="14">
        <f t="shared" ca="1" si="9"/>
        <v>-0.91400663618466371</v>
      </c>
      <c r="G291" s="14">
        <f ca="1">IF(AND(RAND()&gt;0.95,C291=1),RAND()*10,0)</f>
        <v>0</v>
      </c>
      <c r="H291" s="14">
        <f ca="1">IF(AND(RAND()&gt;0.95,C291=2),RAND()*((-5)-(-7)+(-7)),0)</f>
        <v>0</v>
      </c>
      <c r="I291" s="14">
        <f ca="1">IF(AND(RAND()&gt;0.95,C291=4),RAND()*5,0)</f>
        <v>0</v>
      </c>
      <c r="J291" s="14">
        <f t="shared" ca="1" si="8"/>
        <v>0</v>
      </c>
      <c r="K291" s="14">
        <f ca="1">IF(J291=0,F291,F291+J291)</f>
        <v>-0.91400663618466371</v>
      </c>
      <c r="AG291" s="2"/>
      <c r="AJ291" s="2"/>
      <c r="AN291" s="2"/>
      <c r="AQ291" s="2"/>
    </row>
    <row r="292" spans="2:43" x14ac:dyDescent="0.15">
      <c r="B292" s="14">
        <v>271</v>
      </c>
      <c r="C292" s="14">
        <f ca="1">IF(AND(B292&gt;=$D$8,B292&lt;$D$9),1,IF(AND(B292&gt;=$D$9,B292&lt;$D$10),2,IF(AND(B292&gt;=$D$10,B292&lt;$D$11),3,IF(AND(B292&gt;=$D$11,B292&lt;=$D$12),4,0))))</f>
        <v>4</v>
      </c>
      <c r="D292" s="14">
        <f ca="1">D291+$F$9</f>
        <v>2.9677586206896471</v>
      </c>
      <c r="E292" s="14">
        <f ca="1">IF(AND(B292&gt;=$D$8,B292&lt;$D$9),$F$9,IF(AND(B292&gt;=$D$9,B292&lt;$D$10),$F$10,IF(AND(B292&gt;=$D$10,B292&lt;$D$11),$F$11,IF(AND(B292&gt;=$D$11,B292&lt;=$D$12),$F$12,0))))</f>
        <v>2.6077348066298342E-2</v>
      </c>
      <c r="F292" s="14">
        <f t="shared" ca="1" si="9"/>
        <v>-0.88792928811836536</v>
      </c>
      <c r="G292" s="14">
        <f ca="1">IF(AND(RAND()&gt;0.95,C292=1),RAND()*10,0)</f>
        <v>0</v>
      </c>
      <c r="H292" s="14">
        <f ca="1">IF(AND(RAND()&gt;0.95,C292=2),RAND()*((-5)-(-7)+(-7)),0)</f>
        <v>0</v>
      </c>
      <c r="I292" s="14">
        <f ca="1">IF(AND(RAND()&gt;0.95,C292=4),RAND()*5,0)</f>
        <v>0</v>
      </c>
      <c r="J292" s="14">
        <f t="shared" ca="1" si="8"/>
        <v>0</v>
      </c>
      <c r="K292" s="14">
        <f ca="1">IF(J292=0,F292,F292+J292)</f>
        <v>-0.88792928811836536</v>
      </c>
      <c r="AG292" s="2"/>
      <c r="AJ292" s="2"/>
      <c r="AN292" s="2"/>
      <c r="AQ292" s="2"/>
    </row>
    <row r="293" spans="2:43" x14ac:dyDescent="0.15">
      <c r="B293" s="14">
        <v>272</v>
      </c>
      <c r="C293" s="14">
        <f ca="1">IF(AND(B293&gt;=$D$8,B293&lt;$D$9),1,IF(AND(B293&gt;=$D$9,B293&lt;$D$10),2,IF(AND(B293&gt;=$D$10,B293&lt;$D$11),3,IF(AND(B293&gt;=$D$11,B293&lt;=$D$12),4,0))))</f>
        <v>4</v>
      </c>
      <c r="D293" s="14">
        <f ca="1">D292+$F$9</f>
        <v>2.9777873563218309</v>
      </c>
      <c r="E293" s="14">
        <f ca="1">IF(AND(B293&gt;=$D$8,B293&lt;$D$9),$F$9,IF(AND(B293&gt;=$D$9,B293&lt;$D$10),$F$10,IF(AND(B293&gt;=$D$10,B293&lt;$D$11),$F$11,IF(AND(B293&gt;=$D$11,B293&lt;=$D$12),$F$12,0))))</f>
        <v>2.6077348066298342E-2</v>
      </c>
      <c r="F293" s="14">
        <f t="shared" ca="1" si="9"/>
        <v>-0.861851940052067</v>
      </c>
      <c r="G293" s="14">
        <f ca="1">IF(AND(RAND()&gt;0.95,C293=1),RAND()*10,0)</f>
        <v>0</v>
      </c>
      <c r="H293" s="14">
        <f ca="1">IF(AND(RAND()&gt;0.95,C293=2),RAND()*((-5)-(-7)+(-7)),0)</f>
        <v>0</v>
      </c>
      <c r="I293" s="14">
        <f ca="1">IF(AND(RAND()&gt;0.95,C293=4),RAND()*5,0)</f>
        <v>0</v>
      </c>
      <c r="J293" s="14">
        <f t="shared" ca="1" si="8"/>
        <v>0</v>
      </c>
      <c r="K293" s="14">
        <f ca="1">IF(J293=0,F293,F293+J293)</f>
        <v>-0.861851940052067</v>
      </c>
      <c r="AG293" s="2"/>
      <c r="AJ293" s="2"/>
      <c r="AN293" s="2"/>
      <c r="AQ293" s="2"/>
    </row>
    <row r="294" spans="2:43" x14ac:dyDescent="0.15">
      <c r="B294" s="14">
        <v>273</v>
      </c>
      <c r="C294" s="14">
        <f ca="1">IF(AND(B294&gt;=$D$8,B294&lt;$D$9),1,IF(AND(B294&gt;=$D$9,B294&lt;$D$10),2,IF(AND(B294&gt;=$D$10,B294&lt;$D$11),3,IF(AND(B294&gt;=$D$11,B294&lt;=$D$12),4,0))))</f>
        <v>4</v>
      </c>
      <c r="D294" s="14">
        <f ca="1">D293+$F$9</f>
        <v>2.9878160919540147</v>
      </c>
      <c r="E294" s="14">
        <f ca="1">IF(AND(B294&gt;=$D$8,B294&lt;$D$9),$F$9,IF(AND(B294&gt;=$D$9,B294&lt;$D$10),$F$10,IF(AND(B294&gt;=$D$10,B294&lt;$D$11),$F$11,IF(AND(B294&gt;=$D$11,B294&lt;=$D$12),$F$12,0))))</f>
        <v>2.6077348066298342E-2</v>
      </c>
      <c r="F294" s="14">
        <f t="shared" ca="1" si="9"/>
        <v>-0.83577459198576864</v>
      </c>
      <c r="G294" s="14">
        <f ca="1">IF(AND(RAND()&gt;0.95,C294=1),RAND()*10,0)</f>
        <v>0</v>
      </c>
      <c r="H294" s="14">
        <f ca="1">IF(AND(RAND()&gt;0.95,C294=2),RAND()*((-5)-(-7)+(-7)),0)</f>
        <v>0</v>
      </c>
      <c r="I294" s="14">
        <f ca="1">IF(AND(RAND()&gt;0.95,C294=4),RAND()*5,0)</f>
        <v>2.2117089725204808</v>
      </c>
      <c r="J294" s="14">
        <f t="shared" ca="1" si="8"/>
        <v>2.2117089725204808</v>
      </c>
      <c r="K294" s="14">
        <f ca="1">IF(J294=0,F294,F294+J294)</f>
        <v>1.3759343805347122</v>
      </c>
      <c r="AG294" s="2"/>
      <c r="AJ294" s="2"/>
      <c r="AN294" s="2"/>
      <c r="AQ294" s="2"/>
    </row>
    <row r="295" spans="2:43" x14ac:dyDescent="0.15">
      <c r="B295" s="14">
        <v>274</v>
      </c>
      <c r="C295" s="14">
        <f ca="1">IF(AND(B295&gt;=$D$8,B295&lt;$D$9),1,IF(AND(B295&gt;=$D$9,B295&lt;$D$10),2,IF(AND(B295&gt;=$D$10,B295&lt;$D$11),3,IF(AND(B295&gt;=$D$11,B295&lt;=$D$12),4,0))))</f>
        <v>4</v>
      </c>
      <c r="D295" s="14">
        <f ca="1">D294+$F$9</f>
        <v>2.9978448275861984</v>
      </c>
      <c r="E295" s="14">
        <f ca="1">IF(AND(B295&gt;=$D$8,B295&lt;$D$9),$F$9,IF(AND(B295&gt;=$D$9,B295&lt;$D$10),$F$10,IF(AND(B295&gt;=$D$10,B295&lt;$D$11),$F$11,IF(AND(B295&gt;=$D$11,B295&lt;=$D$12),$F$12,0))))</f>
        <v>2.6077348066298342E-2</v>
      </c>
      <c r="F295" s="14">
        <f t="shared" ca="1" si="9"/>
        <v>-0.80969724391947029</v>
      </c>
      <c r="G295" s="14">
        <f ca="1">IF(AND(RAND()&gt;0.95,C295=1),RAND()*10,0)</f>
        <v>0</v>
      </c>
      <c r="H295" s="14">
        <f ca="1">IF(AND(RAND()&gt;0.95,C295=2),RAND()*((-5)-(-7)+(-7)),0)</f>
        <v>0</v>
      </c>
      <c r="I295" s="14">
        <f ca="1">IF(AND(RAND()&gt;0.95,C295=4),RAND()*5,0)</f>
        <v>0</v>
      </c>
      <c r="J295" s="14">
        <f t="shared" ca="1" si="8"/>
        <v>0</v>
      </c>
      <c r="K295" s="14">
        <f ca="1">IF(J295=0,F295,F295+J295)</f>
        <v>-0.80969724391947029</v>
      </c>
      <c r="AG295" s="2"/>
      <c r="AJ295" s="2"/>
      <c r="AN295" s="2"/>
      <c r="AQ295" s="2"/>
    </row>
    <row r="296" spans="2:43" x14ac:dyDescent="0.15">
      <c r="B296" s="14">
        <v>275</v>
      </c>
      <c r="C296" s="14">
        <f ca="1">IF(AND(B296&gt;=$D$8,B296&lt;$D$9),1,IF(AND(B296&gt;=$D$9,B296&lt;$D$10),2,IF(AND(B296&gt;=$D$10,B296&lt;$D$11),3,IF(AND(B296&gt;=$D$11,B296&lt;=$D$12),4,0))))</f>
        <v>4</v>
      </c>
      <c r="D296" s="14">
        <f ca="1">D295+$F$9</f>
        <v>3.0078735632183822</v>
      </c>
      <c r="E296" s="14">
        <f ca="1">IF(AND(B296&gt;=$D$8,B296&lt;$D$9),$F$9,IF(AND(B296&gt;=$D$9,B296&lt;$D$10),$F$10,IF(AND(B296&gt;=$D$10,B296&lt;$D$11),$F$11,IF(AND(B296&gt;=$D$11,B296&lt;=$D$12),$F$12,0))))</f>
        <v>2.6077348066298342E-2</v>
      </c>
      <c r="F296" s="14">
        <f t="shared" ca="1" si="9"/>
        <v>-0.78361989585317193</v>
      </c>
      <c r="G296" s="14">
        <f ca="1">IF(AND(RAND()&gt;0.95,C296=1),RAND()*10,0)</f>
        <v>0</v>
      </c>
      <c r="H296" s="14">
        <f ca="1">IF(AND(RAND()&gt;0.95,C296=2),RAND()*((-5)-(-7)+(-7)),0)</f>
        <v>0</v>
      </c>
      <c r="I296" s="14">
        <f ca="1">IF(AND(RAND()&gt;0.95,C296=4),RAND()*5,0)</f>
        <v>0</v>
      </c>
      <c r="J296" s="14">
        <f t="shared" ca="1" si="8"/>
        <v>0</v>
      </c>
      <c r="K296" s="14">
        <f ca="1">IF(J296=0,F296,F296+J296)</f>
        <v>-0.78361989585317193</v>
      </c>
      <c r="AG296" s="2"/>
      <c r="AJ296" s="2"/>
      <c r="AN296" s="2"/>
      <c r="AQ296" s="2"/>
    </row>
    <row r="297" spans="2:43" x14ac:dyDescent="0.15">
      <c r="B297" s="14">
        <v>276</v>
      </c>
      <c r="C297" s="14">
        <f ca="1">IF(AND(B297&gt;=$D$8,B297&lt;$D$9),1,IF(AND(B297&gt;=$D$9,B297&lt;$D$10),2,IF(AND(B297&gt;=$D$10,B297&lt;$D$11),3,IF(AND(B297&gt;=$D$11,B297&lt;=$D$12),4,0))))</f>
        <v>4</v>
      </c>
      <c r="D297" s="14">
        <f ca="1">D296+$F$9</f>
        <v>3.0179022988505659</v>
      </c>
      <c r="E297" s="14">
        <f ca="1">IF(AND(B297&gt;=$D$8,B297&lt;$D$9),$F$9,IF(AND(B297&gt;=$D$9,B297&lt;$D$10),$F$10,IF(AND(B297&gt;=$D$10,B297&lt;$D$11),$F$11,IF(AND(B297&gt;=$D$11,B297&lt;=$D$12),$F$12,0))))</f>
        <v>2.6077348066298342E-2</v>
      </c>
      <c r="F297" s="14">
        <f t="shared" ca="1" si="9"/>
        <v>-0.75754254778687358</v>
      </c>
      <c r="G297" s="14">
        <f ca="1">IF(AND(RAND()&gt;0.95,C297=1),RAND()*10,0)</f>
        <v>0</v>
      </c>
      <c r="H297" s="14">
        <f ca="1">IF(AND(RAND()&gt;0.95,C297=2),RAND()*((-5)-(-7)+(-7)),0)</f>
        <v>0</v>
      </c>
      <c r="I297" s="14">
        <f ca="1">IF(AND(RAND()&gt;0.95,C297=4),RAND()*5,0)</f>
        <v>0</v>
      </c>
      <c r="J297" s="14">
        <f t="shared" ca="1" si="8"/>
        <v>0</v>
      </c>
      <c r="K297" s="14">
        <f ca="1">IF(J297=0,F297,F297+J297)</f>
        <v>-0.75754254778687358</v>
      </c>
      <c r="AG297" s="2"/>
      <c r="AJ297" s="2"/>
      <c r="AN297" s="2"/>
      <c r="AQ297" s="2"/>
    </row>
    <row r="298" spans="2:43" x14ac:dyDescent="0.15">
      <c r="B298" s="14">
        <v>277</v>
      </c>
      <c r="C298" s="14">
        <f ca="1">IF(AND(B298&gt;=$D$8,B298&lt;$D$9),1,IF(AND(B298&gt;=$D$9,B298&lt;$D$10),2,IF(AND(B298&gt;=$D$10,B298&lt;$D$11),3,IF(AND(B298&gt;=$D$11,B298&lt;=$D$12),4,0))))</f>
        <v>4</v>
      </c>
      <c r="D298" s="14">
        <f ca="1">D297+$F$9</f>
        <v>3.0279310344827497</v>
      </c>
      <c r="E298" s="14">
        <f ca="1">IF(AND(B298&gt;=$D$8,B298&lt;$D$9),$F$9,IF(AND(B298&gt;=$D$9,B298&lt;$D$10),$F$10,IF(AND(B298&gt;=$D$10,B298&lt;$D$11),$F$11,IF(AND(B298&gt;=$D$11,B298&lt;=$D$12),$F$12,0))))</f>
        <v>2.6077348066298342E-2</v>
      </c>
      <c r="F298" s="14">
        <f t="shared" ca="1" si="9"/>
        <v>-0.73146519972057522</v>
      </c>
      <c r="G298" s="14">
        <f ca="1">IF(AND(RAND()&gt;0.95,C298=1),RAND()*10,0)</f>
        <v>0</v>
      </c>
      <c r="H298" s="14">
        <f ca="1">IF(AND(RAND()&gt;0.95,C298=2),RAND()*((-5)-(-7)+(-7)),0)</f>
        <v>0</v>
      </c>
      <c r="I298" s="14">
        <f ca="1">IF(AND(RAND()&gt;0.95,C298=4),RAND()*5,0)</f>
        <v>0</v>
      </c>
      <c r="J298" s="14">
        <f t="shared" ca="1" si="8"/>
        <v>0</v>
      </c>
      <c r="K298" s="14">
        <f ca="1">IF(J298=0,F298,F298+J298)</f>
        <v>-0.73146519972057522</v>
      </c>
      <c r="AG298" s="2"/>
      <c r="AJ298" s="2"/>
      <c r="AN298" s="2"/>
      <c r="AQ298" s="2"/>
    </row>
    <row r="299" spans="2:43" x14ac:dyDescent="0.15">
      <c r="B299" s="14">
        <v>278</v>
      </c>
      <c r="C299" s="14">
        <f ca="1">IF(AND(B299&gt;=$D$8,B299&lt;$D$9),1,IF(AND(B299&gt;=$D$9,B299&lt;$D$10),2,IF(AND(B299&gt;=$D$10,B299&lt;$D$11),3,IF(AND(B299&gt;=$D$11,B299&lt;=$D$12),4,0))))</f>
        <v>4</v>
      </c>
      <c r="D299" s="14">
        <f ca="1">D298+$F$9</f>
        <v>3.0379597701149335</v>
      </c>
      <c r="E299" s="14">
        <f ca="1">IF(AND(B299&gt;=$D$8,B299&lt;$D$9),$F$9,IF(AND(B299&gt;=$D$9,B299&lt;$D$10),$F$10,IF(AND(B299&gt;=$D$10,B299&lt;$D$11),$F$11,IF(AND(B299&gt;=$D$11,B299&lt;=$D$12),$F$12,0))))</f>
        <v>2.6077348066298342E-2</v>
      </c>
      <c r="F299" s="14">
        <f t="shared" ca="1" si="9"/>
        <v>-0.70538785165427687</v>
      </c>
      <c r="G299" s="14">
        <f ca="1">IF(AND(RAND()&gt;0.95,C299=1),RAND()*10,0)</f>
        <v>0</v>
      </c>
      <c r="H299" s="14">
        <f ca="1">IF(AND(RAND()&gt;0.95,C299=2),RAND()*((-5)-(-7)+(-7)),0)</f>
        <v>0</v>
      </c>
      <c r="I299" s="14">
        <f ca="1">IF(AND(RAND()&gt;0.95,C299=4),RAND()*5,0)</f>
        <v>0</v>
      </c>
      <c r="J299" s="14">
        <f t="shared" ca="1" si="8"/>
        <v>0</v>
      </c>
      <c r="K299" s="14">
        <f ca="1">IF(J299=0,F299,F299+J299)</f>
        <v>-0.70538785165427687</v>
      </c>
      <c r="AG299" s="2"/>
      <c r="AJ299" s="2"/>
      <c r="AN299" s="2"/>
      <c r="AQ299" s="2"/>
    </row>
    <row r="300" spans="2:43" x14ac:dyDescent="0.15">
      <c r="B300" s="14">
        <v>279</v>
      </c>
      <c r="C300" s="14">
        <f ca="1">IF(AND(B300&gt;=$D$8,B300&lt;$D$9),1,IF(AND(B300&gt;=$D$9,B300&lt;$D$10),2,IF(AND(B300&gt;=$D$10,B300&lt;$D$11),3,IF(AND(B300&gt;=$D$11,B300&lt;=$D$12),4,0))))</f>
        <v>4</v>
      </c>
      <c r="D300" s="14">
        <f ca="1">D299+$F$9</f>
        <v>3.0479885057471172</v>
      </c>
      <c r="E300" s="14">
        <f ca="1">IF(AND(B300&gt;=$D$8,B300&lt;$D$9),$F$9,IF(AND(B300&gt;=$D$9,B300&lt;$D$10),$F$10,IF(AND(B300&gt;=$D$10,B300&lt;$D$11),$F$11,IF(AND(B300&gt;=$D$11,B300&lt;=$D$12),$F$12,0))))</f>
        <v>2.6077348066298342E-2</v>
      </c>
      <c r="F300" s="14">
        <f t="shared" ca="1" si="9"/>
        <v>-0.67931050358797851</v>
      </c>
      <c r="G300" s="14">
        <f ca="1">IF(AND(RAND()&gt;0.95,C300=1),RAND()*10,0)</f>
        <v>0</v>
      </c>
      <c r="H300" s="14">
        <f ca="1">IF(AND(RAND()&gt;0.95,C300=2),RAND()*((-5)-(-7)+(-7)),0)</f>
        <v>0</v>
      </c>
      <c r="I300" s="14">
        <f ca="1">IF(AND(RAND()&gt;0.95,C300=4),RAND()*5,0)</f>
        <v>0</v>
      </c>
      <c r="J300" s="14">
        <f t="shared" ca="1" si="8"/>
        <v>0</v>
      </c>
      <c r="K300" s="14">
        <f ca="1">IF(J300=0,F300,F300+J300)</f>
        <v>-0.67931050358797851</v>
      </c>
      <c r="AG300" s="2"/>
      <c r="AJ300" s="2"/>
      <c r="AN300" s="2"/>
      <c r="AQ300" s="2"/>
    </row>
    <row r="301" spans="2:43" x14ac:dyDescent="0.15">
      <c r="B301" s="14">
        <v>280</v>
      </c>
      <c r="C301" s="14">
        <f ca="1">IF(AND(B301&gt;=$D$8,B301&lt;$D$9),1,IF(AND(B301&gt;=$D$9,B301&lt;$D$10),2,IF(AND(B301&gt;=$D$10,B301&lt;$D$11),3,IF(AND(B301&gt;=$D$11,B301&lt;=$D$12),4,0))))</f>
        <v>4</v>
      </c>
      <c r="D301" s="14">
        <f ca="1">D300+$F$9</f>
        <v>3.058017241379301</v>
      </c>
      <c r="E301" s="14">
        <f ca="1">IF(AND(B301&gt;=$D$8,B301&lt;$D$9),$F$9,IF(AND(B301&gt;=$D$9,B301&lt;$D$10),$F$10,IF(AND(B301&gt;=$D$10,B301&lt;$D$11),$F$11,IF(AND(B301&gt;=$D$11,B301&lt;=$D$12),$F$12,0))))</f>
        <v>2.6077348066298342E-2</v>
      </c>
      <c r="F301" s="14">
        <f t="shared" ca="1" si="9"/>
        <v>-0.65323315552168015</v>
      </c>
      <c r="G301" s="14">
        <f ca="1">IF(AND(RAND()&gt;0.95,C301=1),RAND()*10,0)</f>
        <v>0</v>
      </c>
      <c r="H301" s="14">
        <f ca="1">IF(AND(RAND()&gt;0.95,C301=2),RAND()*((-5)-(-7)+(-7)),0)</f>
        <v>0</v>
      </c>
      <c r="I301" s="14">
        <f ca="1">IF(AND(RAND()&gt;0.95,C301=4),RAND()*5,0)</f>
        <v>3.8542281147449438</v>
      </c>
      <c r="J301" s="14">
        <f t="shared" ca="1" si="8"/>
        <v>3.8542281147449438</v>
      </c>
      <c r="K301" s="14">
        <f ca="1">IF(J301=0,F301,F301+J301)</f>
        <v>3.2009949592232636</v>
      </c>
      <c r="AG301" s="2"/>
      <c r="AJ301" s="2"/>
      <c r="AN301" s="2"/>
      <c r="AQ301" s="2"/>
    </row>
    <row r="302" spans="2:43" x14ac:dyDescent="0.15">
      <c r="B302" s="14">
        <v>281</v>
      </c>
      <c r="C302" s="14">
        <f ca="1">IF(AND(B302&gt;=$D$8,B302&lt;$D$9),1,IF(AND(B302&gt;=$D$9,B302&lt;$D$10),2,IF(AND(B302&gt;=$D$10,B302&lt;$D$11),3,IF(AND(B302&gt;=$D$11,B302&lt;=$D$12),4,0))))</f>
        <v>4</v>
      </c>
      <c r="D302" s="14">
        <f ca="1">D301+$F$9</f>
        <v>3.0680459770114847</v>
      </c>
      <c r="E302" s="14">
        <f ca="1">IF(AND(B302&gt;=$D$8,B302&lt;$D$9),$F$9,IF(AND(B302&gt;=$D$9,B302&lt;$D$10),$F$10,IF(AND(B302&gt;=$D$10,B302&lt;$D$11),$F$11,IF(AND(B302&gt;=$D$11,B302&lt;=$D$12),$F$12,0))))</f>
        <v>2.6077348066298342E-2</v>
      </c>
      <c r="F302" s="14">
        <f t="shared" ca="1" si="9"/>
        <v>-0.6271558074553818</v>
      </c>
      <c r="G302" s="14">
        <f ca="1">IF(AND(RAND()&gt;0.95,C302=1),RAND()*10,0)</f>
        <v>0</v>
      </c>
      <c r="H302" s="14">
        <f ca="1">IF(AND(RAND()&gt;0.95,C302=2),RAND()*((-5)-(-7)+(-7)),0)</f>
        <v>0</v>
      </c>
      <c r="I302" s="14">
        <f ca="1">IF(AND(RAND()&gt;0.95,C302=4),RAND()*5,0)</f>
        <v>0</v>
      </c>
      <c r="J302" s="14">
        <f t="shared" ca="1" si="8"/>
        <v>0</v>
      </c>
      <c r="K302" s="14">
        <f ca="1">IF(J302=0,F302,F302+J302)</f>
        <v>-0.6271558074553818</v>
      </c>
      <c r="AG302" s="2"/>
      <c r="AJ302" s="2"/>
      <c r="AN302" s="2"/>
      <c r="AQ302" s="2"/>
    </row>
    <row r="303" spans="2:43" x14ac:dyDescent="0.15">
      <c r="B303" s="14">
        <v>282</v>
      </c>
      <c r="C303" s="14">
        <f ca="1">IF(AND(B303&gt;=$D$8,B303&lt;$D$9),1,IF(AND(B303&gt;=$D$9,B303&lt;$D$10),2,IF(AND(B303&gt;=$D$10,B303&lt;$D$11),3,IF(AND(B303&gt;=$D$11,B303&lt;=$D$12),4,0))))</f>
        <v>4</v>
      </c>
      <c r="D303" s="14">
        <f ca="1">D302+$F$9</f>
        <v>3.0780747126436685</v>
      </c>
      <c r="E303" s="14">
        <f ca="1">IF(AND(B303&gt;=$D$8,B303&lt;$D$9),$F$9,IF(AND(B303&gt;=$D$9,B303&lt;$D$10),$F$10,IF(AND(B303&gt;=$D$10,B303&lt;$D$11),$F$11,IF(AND(B303&gt;=$D$11,B303&lt;=$D$12),$F$12,0))))</f>
        <v>2.6077348066298342E-2</v>
      </c>
      <c r="F303" s="14">
        <f t="shared" ca="1" si="9"/>
        <v>-0.60107845938908344</v>
      </c>
      <c r="G303" s="14">
        <f ca="1">IF(AND(RAND()&gt;0.95,C303=1),RAND()*10,0)</f>
        <v>0</v>
      </c>
      <c r="H303" s="14">
        <f ca="1">IF(AND(RAND()&gt;0.95,C303=2),RAND()*((-5)-(-7)+(-7)),0)</f>
        <v>0</v>
      </c>
      <c r="I303" s="14">
        <f ca="1">IF(AND(RAND()&gt;0.95,C303=4),RAND()*5,0)</f>
        <v>0</v>
      </c>
      <c r="J303" s="14">
        <f t="shared" ca="1" si="8"/>
        <v>0</v>
      </c>
      <c r="K303" s="14">
        <f ca="1">IF(J303=0,F303,F303+J303)</f>
        <v>-0.60107845938908344</v>
      </c>
      <c r="AG303" s="2"/>
      <c r="AJ303" s="2"/>
      <c r="AN303" s="2"/>
      <c r="AQ303" s="2"/>
    </row>
    <row r="304" spans="2:43" x14ac:dyDescent="0.15">
      <c r="B304" s="14">
        <v>283</v>
      </c>
      <c r="C304" s="14">
        <f ca="1">IF(AND(B304&gt;=$D$8,B304&lt;$D$9),1,IF(AND(B304&gt;=$D$9,B304&lt;$D$10),2,IF(AND(B304&gt;=$D$10,B304&lt;$D$11),3,IF(AND(B304&gt;=$D$11,B304&lt;=$D$12),4,0))))</f>
        <v>4</v>
      </c>
      <c r="D304" s="14">
        <f ca="1">D303+$F$9</f>
        <v>3.0881034482758523</v>
      </c>
      <c r="E304" s="14">
        <f ca="1">IF(AND(B304&gt;=$D$8,B304&lt;$D$9),$F$9,IF(AND(B304&gt;=$D$9,B304&lt;$D$10),$F$10,IF(AND(B304&gt;=$D$10,B304&lt;$D$11),$F$11,IF(AND(B304&gt;=$D$11,B304&lt;=$D$12),$F$12,0))))</f>
        <v>2.6077348066298342E-2</v>
      </c>
      <c r="F304" s="14">
        <f t="shared" ca="1" si="9"/>
        <v>-0.57500111132278509</v>
      </c>
      <c r="G304" s="14">
        <f ca="1">IF(AND(RAND()&gt;0.95,C304=1),RAND()*10,0)</f>
        <v>0</v>
      </c>
      <c r="H304" s="14">
        <f ca="1">IF(AND(RAND()&gt;0.95,C304=2),RAND()*((-5)-(-7)+(-7)),0)</f>
        <v>0</v>
      </c>
      <c r="I304" s="14">
        <f ca="1">IF(AND(RAND()&gt;0.95,C304=4),RAND()*5,0)</f>
        <v>0</v>
      </c>
      <c r="J304" s="14">
        <f t="shared" ca="1" si="8"/>
        <v>0</v>
      </c>
      <c r="K304" s="14">
        <f ca="1">IF(J304=0,F304,F304+J304)</f>
        <v>-0.57500111132278509</v>
      </c>
      <c r="AG304" s="2"/>
      <c r="AJ304" s="2"/>
      <c r="AN304" s="2"/>
      <c r="AQ304" s="2"/>
    </row>
    <row r="305" spans="2:43" x14ac:dyDescent="0.15">
      <c r="B305" s="14">
        <v>284</v>
      </c>
      <c r="C305" s="14">
        <f ca="1">IF(AND(B305&gt;=$D$8,B305&lt;$D$9),1,IF(AND(B305&gt;=$D$9,B305&lt;$D$10),2,IF(AND(B305&gt;=$D$10,B305&lt;$D$11),3,IF(AND(B305&gt;=$D$11,B305&lt;=$D$12),4,0))))</f>
        <v>4</v>
      </c>
      <c r="D305" s="14">
        <f ca="1">D304+$F$9</f>
        <v>3.098132183908036</v>
      </c>
      <c r="E305" s="14">
        <f ca="1">IF(AND(B305&gt;=$D$8,B305&lt;$D$9),$F$9,IF(AND(B305&gt;=$D$9,B305&lt;$D$10),$F$10,IF(AND(B305&gt;=$D$10,B305&lt;$D$11),$F$11,IF(AND(B305&gt;=$D$11,B305&lt;=$D$12),$F$12,0))))</f>
        <v>2.6077348066298342E-2</v>
      </c>
      <c r="F305" s="14">
        <f t="shared" ca="1" si="9"/>
        <v>-0.54892376325648673</v>
      </c>
      <c r="G305" s="14">
        <f ca="1">IF(AND(RAND()&gt;0.95,C305=1),RAND()*10,0)</f>
        <v>0</v>
      </c>
      <c r="H305" s="14">
        <f ca="1">IF(AND(RAND()&gt;0.95,C305=2),RAND()*((-5)-(-7)+(-7)),0)</f>
        <v>0</v>
      </c>
      <c r="I305" s="14">
        <f ca="1">IF(AND(RAND()&gt;0.95,C305=4),RAND()*5,0)</f>
        <v>0</v>
      </c>
      <c r="J305" s="14">
        <f t="shared" ca="1" si="8"/>
        <v>0</v>
      </c>
      <c r="K305" s="14">
        <f ca="1">IF(J305=0,F305,F305+J305)</f>
        <v>-0.54892376325648673</v>
      </c>
      <c r="AG305" s="2"/>
      <c r="AJ305" s="2"/>
      <c r="AN305" s="2"/>
      <c r="AQ305" s="2"/>
    </row>
    <row r="306" spans="2:43" x14ac:dyDescent="0.15">
      <c r="B306" s="14">
        <v>285</v>
      </c>
      <c r="C306" s="14">
        <f ca="1">IF(AND(B306&gt;=$D$8,B306&lt;$D$9),1,IF(AND(B306&gt;=$D$9,B306&lt;$D$10),2,IF(AND(B306&gt;=$D$10,B306&lt;$D$11),3,IF(AND(B306&gt;=$D$11,B306&lt;=$D$12),4,0))))</f>
        <v>4</v>
      </c>
      <c r="D306" s="14">
        <f ca="1">D305+$F$9</f>
        <v>3.1081609195402198</v>
      </c>
      <c r="E306" s="14">
        <f ca="1">IF(AND(B306&gt;=$D$8,B306&lt;$D$9),$F$9,IF(AND(B306&gt;=$D$9,B306&lt;$D$10),$F$10,IF(AND(B306&gt;=$D$10,B306&lt;$D$11),$F$11,IF(AND(B306&gt;=$D$11,B306&lt;=$D$12),$F$12,0))))</f>
        <v>2.6077348066298342E-2</v>
      </c>
      <c r="F306" s="14">
        <f t="shared" ca="1" si="9"/>
        <v>-0.52284641519018837</v>
      </c>
      <c r="G306" s="14">
        <f ca="1">IF(AND(RAND()&gt;0.95,C306=1),RAND()*10,0)</f>
        <v>0</v>
      </c>
      <c r="H306" s="14">
        <f ca="1">IF(AND(RAND()&gt;0.95,C306=2),RAND()*((-5)-(-7)+(-7)),0)</f>
        <v>0</v>
      </c>
      <c r="I306" s="14">
        <f ca="1">IF(AND(RAND()&gt;0.95,C306=4),RAND()*5,0)</f>
        <v>0</v>
      </c>
      <c r="J306" s="14">
        <f t="shared" ca="1" si="8"/>
        <v>0</v>
      </c>
      <c r="K306" s="14">
        <f ca="1">IF(J306=0,F306,F306+J306)</f>
        <v>-0.52284641519018837</v>
      </c>
      <c r="AG306" s="2"/>
      <c r="AJ306" s="2"/>
      <c r="AN306" s="2"/>
      <c r="AQ306" s="2"/>
    </row>
    <row r="307" spans="2:43" x14ac:dyDescent="0.15">
      <c r="B307" s="14">
        <v>286</v>
      </c>
      <c r="C307" s="14">
        <f ca="1">IF(AND(B307&gt;=$D$8,B307&lt;$D$9),1,IF(AND(B307&gt;=$D$9,B307&lt;$D$10),2,IF(AND(B307&gt;=$D$10,B307&lt;$D$11),3,IF(AND(B307&gt;=$D$11,B307&lt;=$D$12),4,0))))</f>
        <v>4</v>
      </c>
      <c r="D307" s="14">
        <f ca="1">D306+$F$9</f>
        <v>3.1181896551724035</v>
      </c>
      <c r="E307" s="14">
        <f ca="1">IF(AND(B307&gt;=$D$8,B307&lt;$D$9),$F$9,IF(AND(B307&gt;=$D$9,B307&lt;$D$10),$F$10,IF(AND(B307&gt;=$D$10,B307&lt;$D$11),$F$11,IF(AND(B307&gt;=$D$11,B307&lt;=$D$12),$F$12,0))))</f>
        <v>2.6077348066298342E-2</v>
      </c>
      <c r="F307" s="14">
        <f t="shared" ca="1" si="9"/>
        <v>-0.49676906712389002</v>
      </c>
      <c r="G307" s="14">
        <f ca="1">IF(AND(RAND()&gt;0.95,C307=1),RAND()*10,0)</f>
        <v>0</v>
      </c>
      <c r="H307" s="14">
        <f ca="1">IF(AND(RAND()&gt;0.95,C307=2),RAND()*((-5)-(-7)+(-7)),0)</f>
        <v>0</v>
      </c>
      <c r="I307" s="14">
        <f ca="1">IF(AND(RAND()&gt;0.95,C307=4),RAND()*5,0)</f>
        <v>0</v>
      </c>
      <c r="J307" s="14">
        <f t="shared" ca="1" si="8"/>
        <v>0</v>
      </c>
      <c r="K307" s="14">
        <f ca="1">IF(J307=0,F307,F307+J307)</f>
        <v>-0.49676906712389002</v>
      </c>
      <c r="AG307" s="2"/>
      <c r="AJ307" s="2"/>
      <c r="AN307" s="2"/>
      <c r="AQ307" s="2"/>
    </row>
    <row r="308" spans="2:43" x14ac:dyDescent="0.15">
      <c r="B308" s="14">
        <v>287</v>
      </c>
      <c r="C308" s="14">
        <f ca="1">IF(AND(B308&gt;=$D$8,B308&lt;$D$9),1,IF(AND(B308&gt;=$D$9,B308&lt;$D$10),2,IF(AND(B308&gt;=$D$10,B308&lt;$D$11),3,IF(AND(B308&gt;=$D$11,B308&lt;=$D$12),4,0))))</f>
        <v>4</v>
      </c>
      <c r="D308" s="14">
        <f ca="1">D307+$F$9</f>
        <v>3.1282183908045873</v>
      </c>
      <c r="E308" s="14">
        <f ca="1">IF(AND(B308&gt;=$D$8,B308&lt;$D$9),$F$9,IF(AND(B308&gt;=$D$9,B308&lt;$D$10),$F$10,IF(AND(B308&gt;=$D$10,B308&lt;$D$11),$F$11,IF(AND(B308&gt;=$D$11,B308&lt;=$D$12),$F$12,0))))</f>
        <v>2.6077348066298342E-2</v>
      </c>
      <c r="F308" s="14">
        <f t="shared" ca="1" si="9"/>
        <v>-0.47069171905759166</v>
      </c>
      <c r="G308" s="14">
        <f ca="1">IF(AND(RAND()&gt;0.95,C308=1),RAND()*10,0)</f>
        <v>0</v>
      </c>
      <c r="H308" s="14">
        <f ca="1">IF(AND(RAND()&gt;0.95,C308=2),RAND()*((-5)-(-7)+(-7)),0)</f>
        <v>0</v>
      </c>
      <c r="I308" s="14">
        <f ca="1">IF(AND(RAND()&gt;0.95,C308=4),RAND()*5,0)</f>
        <v>0</v>
      </c>
      <c r="J308" s="14">
        <f t="shared" ca="1" si="8"/>
        <v>0</v>
      </c>
      <c r="K308" s="14">
        <f ca="1">IF(J308=0,F308,F308+J308)</f>
        <v>-0.47069171905759166</v>
      </c>
      <c r="AG308" s="2"/>
      <c r="AJ308" s="2"/>
      <c r="AN308" s="2"/>
      <c r="AQ308" s="2"/>
    </row>
    <row r="309" spans="2:43" x14ac:dyDescent="0.15">
      <c r="B309" s="14">
        <v>288</v>
      </c>
      <c r="C309" s="14">
        <f ca="1">IF(AND(B309&gt;=$D$8,B309&lt;$D$9),1,IF(AND(B309&gt;=$D$9,B309&lt;$D$10),2,IF(AND(B309&gt;=$D$10,B309&lt;$D$11),3,IF(AND(B309&gt;=$D$11,B309&lt;=$D$12),4,0))))</f>
        <v>4</v>
      </c>
      <c r="D309" s="14">
        <f ca="1">D308+$F$9</f>
        <v>3.1382471264367711</v>
      </c>
      <c r="E309" s="14">
        <f ca="1">IF(AND(B309&gt;=$D$8,B309&lt;$D$9),$F$9,IF(AND(B309&gt;=$D$9,B309&lt;$D$10),$F$10,IF(AND(B309&gt;=$D$10,B309&lt;$D$11),$F$11,IF(AND(B309&gt;=$D$11,B309&lt;=$D$12),$F$12,0))))</f>
        <v>2.6077348066298342E-2</v>
      </c>
      <c r="F309" s="14">
        <f t="shared" ca="1" si="9"/>
        <v>-0.44461437099129331</v>
      </c>
      <c r="G309" s="14">
        <f ca="1">IF(AND(RAND()&gt;0.95,C309=1),RAND()*10,0)</f>
        <v>0</v>
      </c>
      <c r="H309" s="14">
        <f ca="1">IF(AND(RAND()&gt;0.95,C309=2),RAND()*((-5)-(-7)+(-7)),0)</f>
        <v>0</v>
      </c>
      <c r="I309" s="14">
        <f ca="1">IF(AND(RAND()&gt;0.95,C309=4),RAND()*5,0)</f>
        <v>0</v>
      </c>
      <c r="J309" s="14">
        <f t="shared" ca="1" si="8"/>
        <v>0</v>
      </c>
      <c r="K309" s="14">
        <f ca="1">IF(J309=0,F309,F309+J309)</f>
        <v>-0.44461437099129331</v>
      </c>
      <c r="AG309" s="2"/>
      <c r="AJ309" s="2"/>
      <c r="AN309" s="2"/>
      <c r="AQ309" s="2"/>
    </row>
    <row r="310" spans="2:43" x14ac:dyDescent="0.15">
      <c r="B310" s="14">
        <v>289</v>
      </c>
      <c r="C310" s="14">
        <f ca="1">IF(AND(B310&gt;=$D$8,B310&lt;$D$9),1,IF(AND(B310&gt;=$D$9,B310&lt;$D$10),2,IF(AND(B310&gt;=$D$10,B310&lt;$D$11),3,IF(AND(B310&gt;=$D$11,B310&lt;=$D$12),4,0))))</f>
        <v>4</v>
      </c>
      <c r="D310" s="14">
        <f ca="1">D309+$F$9</f>
        <v>3.1482758620689548</v>
      </c>
      <c r="E310" s="14">
        <f ca="1">IF(AND(B310&gt;=$D$8,B310&lt;$D$9),$F$9,IF(AND(B310&gt;=$D$9,B310&lt;$D$10),$F$10,IF(AND(B310&gt;=$D$10,B310&lt;$D$11),$F$11,IF(AND(B310&gt;=$D$11,B310&lt;=$D$12),$F$12,0))))</f>
        <v>2.6077348066298342E-2</v>
      </c>
      <c r="F310" s="14">
        <f t="shared" ca="1" si="9"/>
        <v>-0.41853702292499495</v>
      </c>
      <c r="G310" s="14">
        <f ca="1">IF(AND(RAND()&gt;0.95,C310=1),RAND()*10,0)</f>
        <v>0</v>
      </c>
      <c r="H310" s="14">
        <f ca="1">IF(AND(RAND()&gt;0.95,C310=2),RAND()*((-5)-(-7)+(-7)),0)</f>
        <v>0</v>
      </c>
      <c r="I310" s="14">
        <f ca="1">IF(AND(RAND()&gt;0.95,C310=4),RAND()*5,0)</f>
        <v>0</v>
      </c>
      <c r="J310" s="14">
        <f t="shared" ca="1" si="8"/>
        <v>0</v>
      </c>
      <c r="K310" s="14">
        <f ca="1">IF(J310=0,F310,F310+J310)</f>
        <v>-0.41853702292499495</v>
      </c>
      <c r="AG310" s="2"/>
      <c r="AJ310" s="2"/>
      <c r="AN310" s="2"/>
      <c r="AQ310" s="2"/>
    </row>
    <row r="311" spans="2:43" x14ac:dyDescent="0.15">
      <c r="B311" s="14">
        <v>290</v>
      </c>
      <c r="C311" s="14">
        <f ca="1">IF(AND(B311&gt;=$D$8,B311&lt;$D$9),1,IF(AND(B311&gt;=$D$9,B311&lt;$D$10),2,IF(AND(B311&gt;=$D$10,B311&lt;$D$11),3,IF(AND(B311&gt;=$D$11,B311&lt;=$D$12),4,0))))</f>
        <v>4</v>
      </c>
      <c r="D311" s="14">
        <f ca="1">D310+$F$9</f>
        <v>3.1583045977011386</v>
      </c>
      <c r="E311" s="14">
        <f ca="1">IF(AND(B311&gt;=$D$8,B311&lt;$D$9),$F$9,IF(AND(B311&gt;=$D$9,B311&lt;$D$10),$F$10,IF(AND(B311&gt;=$D$10,B311&lt;$D$11),$F$11,IF(AND(B311&gt;=$D$11,B311&lt;=$D$12),$F$12,0))))</f>
        <v>2.6077348066298342E-2</v>
      </c>
      <c r="F311" s="14">
        <f t="shared" ca="1" si="9"/>
        <v>-0.39245967485869659</v>
      </c>
      <c r="G311" s="14">
        <f ca="1">IF(AND(RAND()&gt;0.95,C311=1),RAND()*10,0)</f>
        <v>0</v>
      </c>
      <c r="H311" s="14">
        <f ca="1">IF(AND(RAND()&gt;0.95,C311=2),RAND()*((-5)-(-7)+(-7)),0)</f>
        <v>0</v>
      </c>
      <c r="I311" s="14">
        <f ca="1">IF(AND(RAND()&gt;0.95,C311=4),RAND()*5,0)</f>
        <v>0.66122997845072473</v>
      </c>
      <c r="J311" s="14">
        <f t="shared" ca="1" si="8"/>
        <v>0.66122997845072473</v>
      </c>
      <c r="K311" s="14">
        <f ca="1">IF(J311=0,F311,F311+J311)</f>
        <v>0.26877030359202814</v>
      </c>
      <c r="AG311" s="2"/>
      <c r="AJ311" s="2"/>
      <c r="AN311" s="2"/>
      <c r="AQ311" s="2"/>
    </row>
    <row r="312" spans="2:43" x14ac:dyDescent="0.15">
      <c r="B312" s="14">
        <v>291</v>
      </c>
      <c r="C312" s="14">
        <f ca="1">IF(AND(B312&gt;=$D$8,B312&lt;$D$9),1,IF(AND(B312&gt;=$D$9,B312&lt;$D$10),2,IF(AND(B312&gt;=$D$10,B312&lt;$D$11),3,IF(AND(B312&gt;=$D$11,B312&lt;=$D$12),4,0))))</f>
        <v>4</v>
      </c>
      <c r="D312" s="14">
        <f ca="1">D311+$F$9</f>
        <v>3.1683333333333223</v>
      </c>
      <c r="E312" s="14">
        <f ca="1">IF(AND(B312&gt;=$D$8,B312&lt;$D$9),$F$9,IF(AND(B312&gt;=$D$9,B312&lt;$D$10),$F$10,IF(AND(B312&gt;=$D$10,B312&lt;$D$11),$F$11,IF(AND(B312&gt;=$D$11,B312&lt;=$D$12),$F$12,0))))</f>
        <v>2.6077348066298342E-2</v>
      </c>
      <c r="F312" s="14">
        <f t="shared" ca="1" si="9"/>
        <v>-0.36638232679239824</v>
      </c>
      <c r="G312" s="14">
        <f ca="1">IF(AND(RAND()&gt;0.95,C312=1),RAND()*10,0)</f>
        <v>0</v>
      </c>
      <c r="H312" s="14">
        <f ca="1">IF(AND(RAND()&gt;0.95,C312=2),RAND()*((-5)-(-7)+(-7)),0)</f>
        <v>0</v>
      </c>
      <c r="I312" s="14">
        <f ca="1">IF(AND(RAND()&gt;0.95,C312=4),RAND()*5,0)</f>
        <v>0</v>
      </c>
      <c r="J312" s="14">
        <f t="shared" ca="1" si="8"/>
        <v>0</v>
      </c>
      <c r="K312" s="14">
        <f ca="1">IF(J312=0,F312,F312+J312)</f>
        <v>-0.36638232679239824</v>
      </c>
      <c r="AG312" s="2"/>
      <c r="AJ312" s="2"/>
      <c r="AN312" s="2"/>
      <c r="AQ312" s="2"/>
    </row>
    <row r="313" spans="2:43" x14ac:dyDescent="0.15">
      <c r="B313" s="14">
        <v>292</v>
      </c>
      <c r="C313" s="14">
        <f ca="1">IF(AND(B313&gt;=$D$8,B313&lt;$D$9),1,IF(AND(B313&gt;=$D$9,B313&lt;$D$10),2,IF(AND(B313&gt;=$D$10,B313&lt;$D$11),3,IF(AND(B313&gt;=$D$11,B313&lt;=$D$12),4,0))))</f>
        <v>4</v>
      </c>
      <c r="D313" s="14">
        <f ca="1">D312+$F$9</f>
        <v>3.1783620689655061</v>
      </c>
      <c r="E313" s="14">
        <f ca="1">IF(AND(B313&gt;=$D$8,B313&lt;$D$9),$F$9,IF(AND(B313&gt;=$D$9,B313&lt;$D$10),$F$10,IF(AND(B313&gt;=$D$10,B313&lt;$D$11),$F$11,IF(AND(B313&gt;=$D$11,B313&lt;=$D$12),$F$12,0))))</f>
        <v>2.6077348066298342E-2</v>
      </c>
      <c r="F313" s="14">
        <f t="shared" ca="1" si="9"/>
        <v>-0.34030497872609988</v>
      </c>
      <c r="G313" s="14">
        <f ca="1">IF(AND(RAND()&gt;0.95,C313=1),RAND()*10,0)</f>
        <v>0</v>
      </c>
      <c r="H313" s="14">
        <f ca="1">IF(AND(RAND()&gt;0.95,C313=2),RAND()*((-5)-(-7)+(-7)),0)</f>
        <v>0</v>
      </c>
      <c r="I313" s="14">
        <f ca="1">IF(AND(RAND()&gt;0.95,C313=4),RAND()*5,0)</f>
        <v>0</v>
      </c>
      <c r="J313" s="14">
        <f t="shared" ca="1" si="8"/>
        <v>0</v>
      </c>
      <c r="K313" s="14">
        <f ca="1">IF(J313=0,F313,F313+J313)</f>
        <v>-0.34030497872609988</v>
      </c>
      <c r="AG313" s="2"/>
      <c r="AJ313" s="2"/>
      <c r="AN313" s="2"/>
      <c r="AQ313" s="2"/>
    </row>
    <row r="314" spans="2:43" x14ac:dyDescent="0.15">
      <c r="B314" s="14">
        <v>293</v>
      </c>
      <c r="C314" s="14">
        <f ca="1">IF(AND(B314&gt;=$D$8,B314&lt;$D$9),1,IF(AND(B314&gt;=$D$9,B314&lt;$D$10),2,IF(AND(B314&gt;=$D$10,B314&lt;$D$11),3,IF(AND(B314&gt;=$D$11,B314&lt;=$D$12),4,0))))</f>
        <v>4</v>
      </c>
      <c r="D314" s="14">
        <f ca="1">D313+$F$9</f>
        <v>3.1883908045976899</v>
      </c>
      <c r="E314" s="14">
        <f ca="1">IF(AND(B314&gt;=$D$8,B314&lt;$D$9),$F$9,IF(AND(B314&gt;=$D$9,B314&lt;$D$10),$F$10,IF(AND(B314&gt;=$D$10,B314&lt;$D$11),$F$11,IF(AND(B314&gt;=$D$11,B314&lt;=$D$12),$F$12,0))))</f>
        <v>2.6077348066298342E-2</v>
      </c>
      <c r="F314" s="14">
        <f t="shared" ca="1" si="9"/>
        <v>-0.31422763065980153</v>
      </c>
      <c r="G314" s="14">
        <f ca="1">IF(AND(RAND()&gt;0.95,C314=1),RAND()*10,0)</f>
        <v>0</v>
      </c>
      <c r="H314" s="14">
        <f ca="1">IF(AND(RAND()&gt;0.95,C314=2),RAND()*((-5)-(-7)+(-7)),0)</f>
        <v>0</v>
      </c>
      <c r="I314" s="14">
        <f ca="1">IF(AND(RAND()&gt;0.95,C314=4),RAND()*5,0)</f>
        <v>0</v>
      </c>
      <c r="J314" s="14">
        <f t="shared" ca="1" si="8"/>
        <v>0</v>
      </c>
      <c r="K314" s="14">
        <f ca="1">IF(J314=0,F314,F314+J314)</f>
        <v>-0.31422763065980153</v>
      </c>
      <c r="AG314" s="2"/>
      <c r="AJ314" s="2"/>
      <c r="AN314" s="2"/>
      <c r="AQ314" s="2"/>
    </row>
    <row r="315" spans="2:43" x14ac:dyDescent="0.15">
      <c r="B315" s="14">
        <v>294</v>
      </c>
      <c r="C315" s="14">
        <f ca="1">IF(AND(B315&gt;=$D$8,B315&lt;$D$9),1,IF(AND(B315&gt;=$D$9,B315&lt;$D$10),2,IF(AND(B315&gt;=$D$10,B315&lt;$D$11),3,IF(AND(B315&gt;=$D$11,B315&lt;=$D$12),4,0))))</f>
        <v>4</v>
      </c>
      <c r="D315" s="14">
        <f ca="1">D314+$F$9</f>
        <v>3.1984195402298736</v>
      </c>
      <c r="E315" s="14">
        <f ca="1">IF(AND(B315&gt;=$D$8,B315&lt;$D$9),$F$9,IF(AND(B315&gt;=$D$9,B315&lt;$D$10),$F$10,IF(AND(B315&gt;=$D$10,B315&lt;$D$11),$F$11,IF(AND(B315&gt;=$D$11,B315&lt;=$D$12),$F$12,0))))</f>
        <v>2.6077348066298342E-2</v>
      </c>
      <c r="F315" s="14">
        <f t="shared" ca="1" si="9"/>
        <v>-0.28815028259350317</v>
      </c>
      <c r="G315" s="14">
        <f ca="1">IF(AND(RAND()&gt;0.95,C315=1),RAND()*10,0)</f>
        <v>0</v>
      </c>
      <c r="H315" s="14">
        <f ca="1">IF(AND(RAND()&gt;0.95,C315=2),RAND()*((-5)-(-7)+(-7)),0)</f>
        <v>0</v>
      </c>
      <c r="I315" s="14">
        <f ca="1">IF(AND(RAND()&gt;0.95,C315=4),RAND()*5,0)</f>
        <v>0</v>
      </c>
      <c r="J315" s="14">
        <f t="shared" ca="1" si="8"/>
        <v>0</v>
      </c>
      <c r="K315" s="14">
        <f ca="1">IF(J315=0,F315,F315+J315)</f>
        <v>-0.28815028259350317</v>
      </c>
      <c r="AG315" s="2"/>
      <c r="AJ315" s="2"/>
      <c r="AN315" s="2"/>
      <c r="AQ315" s="2"/>
    </row>
    <row r="316" spans="2:43" x14ac:dyDescent="0.15">
      <c r="B316" s="14">
        <v>295</v>
      </c>
      <c r="C316" s="14">
        <f ca="1">IF(AND(B316&gt;=$D$8,B316&lt;$D$9),1,IF(AND(B316&gt;=$D$9,B316&lt;$D$10),2,IF(AND(B316&gt;=$D$10,B316&lt;$D$11),3,IF(AND(B316&gt;=$D$11,B316&lt;=$D$12),4,0))))</f>
        <v>4</v>
      </c>
      <c r="D316" s="14">
        <f ca="1">D315+$F$9</f>
        <v>3.2084482758620574</v>
      </c>
      <c r="E316" s="14">
        <f ca="1">IF(AND(B316&gt;=$D$8,B316&lt;$D$9),$F$9,IF(AND(B316&gt;=$D$9,B316&lt;$D$10),$F$10,IF(AND(B316&gt;=$D$10,B316&lt;$D$11),$F$11,IF(AND(B316&gt;=$D$11,B316&lt;=$D$12),$F$12,0))))</f>
        <v>2.6077348066298342E-2</v>
      </c>
      <c r="F316" s="14">
        <f t="shared" ca="1" si="9"/>
        <v>-0.26207293452720481</v>
      </c>
      <c r="G316" s="14">
        <f ca="1">IF(AND(RAND()&gt;0.95,C316=1),RAND()*10,0)</f>
        <v>0</v>
      </c>
      <c r="H316" s="14">
        <f ca="1">IF(AND(RAND()&gt;0.95,C316=2),RAND()*((-5)-(-7)+(-7)),0)</f>
        <v>0</v>
      </c>
      <c r="I316" s="14">
        <f ca="1">IF(AND(RAND()&gt;0.95,C316=4),RAND()*5,0)</f>
        <v>0</v>
      </c>
      <c r="J316" s="14">
        <f t="shared" ca="1" si="8"/>
        <v>0</v>
      </c>
      <c r="K316" s="14">
        <f ca="1">IF(J316=0,F316,F316+J316)</f>
        <v>-0.26207293452720481</v>
      </c>
      <c r="AG316" s="2"/>
      <c r="AJ316" s="2"/>
      <c r="AN316" s="2"/>
      <c r="AQ316" s="2"/>
    </row>
    <row r="317" spans="2:43" x14ac:dyDescent="0.15">
      <c r="B317" s="14">
        <v>296</v>
      </c>
      <c r="C317" s="14">
        <f ca="1">IF(AND(B317&gt;=$D$8,B317&lt;$D$9),1,IF(AND(B317&gt;=$D$9,B317&lt;$D$10),2,IF(AND(B317&gt;=$D$10,B317&lt;$D$11),3,IF(AND(B317&gt;=$D$11,B317&lt;=$D$12),4,0))))</f>
        <v>4</v>
      </c>
      <c r="D317" s="14">
        <f ca="1">D316+$F$9</f>
        <v>3.2184770114942411</v>
      </c>
      <c r="E317" s="14">
        <f ca="1">IF(AND(B317&gt;=$D$8,B317&lt;$D$9),$F$9,IF(AND(B317&gt;=$D$9,B317&lt;$D$10),$F$10,IF(AND(B317&gt;=$D$10,B317&lt;$D$11),$F$11,IF(AND(B317&gt;=$D$11,B317&lt;=$D$12),$F$12,0))))</f>
        <v>2.6077348066298342E-2</v>
      </c>
      <c r="F317" s="14">
        <f t="shared" ca="1" si="9"/>
        <v>-0.23599558646090646</v>
      </c>
      <c r="G317" s="14">
        <f ca="1">IF(AND(RAND()&gt;0.95,C317=1),RAND()*10,0)</f>
        <v>0</v>
      </c>
      <c r="H317" s="14">
        <f ca="1">IF(AND(RAND()&gt;0.95,C317=2),RAND()*((-5)-(-7)+(-7)),0)</f>
        <v>0</v>
      </c>
      <c r="I317" s="14">
        <f ca="1">IF(AND(RAND()&gt;0.95,C317=4),RAND()*5,0)</f>
        <v>0</v>
      </c>
      <c r="J317" s="14">
        <f t="shared" ca="1" si="8"/>
        <v>0</v>
      </c>
      <c r="K317" s="14">
        <f ca="1">IF(J317=0,F317,F317+J317)</f>
        <v>-0.23599558646090646</v>
      </c>
      <c r="AG317" s="2"/>
      <c r="AJ317" s="2"/>
      <c r="AN317" s="2"/>
      <c r="AQ317" s="2"/>
    </row>
    <row r="318" spans="2:43" x14ac:dyDescent="0.15">
      <c r="B318" s="14">
        <v>297</v>
      </c>
      <c r="C318" s="14">
        <f ca="1">IF(AND(B318&gt;=$D$8,B318&lt;$D$9),1,IF(AND(B318&gt;=$D$9,B318&lt;$D$10),2,IF(AND(B318&gt;=$D$10,B318&lt;$D$11),3,IF(AND(B318&gt;=$D$11,B318&lt;=$D$12),4,0))))</f>
        <v>4</v>
      </c>
      <c r="D318" s="14">
        <f ca="1">D317+$F$9</f>
        <v>3.2285057471264249</v>
      </c>
      <c r="E318" s="14">
        <f ca="1">IF(AND(B318&gt;=$D$8,B318&lt;$D$9),$F$9,IF(AND(B318&gt;=$D$9,B318&lt;$D$10),$F$10,IF(AND(B318&gt;=$D$10,B318&lt;$D$11),$F$11,IF(AND(B318&gt;=$D$11,B318&lt;=$D$12),$F$12,0))))</f>
        <v>2.6077348066298342E-2</v>
      </c>
      <c r="F318" s="14">
        <f t="shared" ca="1" si="9"/>
        <v>-0.2099182383946081</v>
      </c>
      <c r="G318" s="14">
        <f ca="1">IF(AND(RAND()&gt;0.95,C318=1),RAND()*10,0)</f>
        <v>0</v>
      </c>
      <c r="H318" s="14">
        <f ca="1">IF(AND(RAND()&gt;0.95,C318=2),RAND()*((-5)-(-7)+(-7)),0)</f>
        <v>0</v>
      </c>
      <c r="I318" s="14">
        <f ca="1">IF(AND(RAND()&gt;0.95,C318=4),RAND()*5,0)</f>
        <v>0</v>
      </c>
      <c r="J318" s="14">
        <f t="shared" ca="1" si="8"/>
        <v>0</v>
      </c>
      <c r="K318" s="14">
        <f ca="1">IF(J318=0,F318,F318+J318)</f>
        <v>-0.2099182383946081</v>
      </c>
      <c r="AG318" s="2"/>
      <c r="AJ318" s="2"/>
      <c r="AN318" s="2"/>
      <c r="AQ318" s="2"/>
    </row>
    <row r="319" spans="2:43" x14ac:dyDescent="0.15">
      <c r="B319" s="14">
        <v>298</v>
      </c>
      <c r="C319" s="14">
        <f ca="1">IF(AND(B319&gt;=$D$8,B319&lt;$D$9),1,IF(AND(B319&gt;=$D$9,B319&lt;$D$10),2,IF(AND(B319&gt;=$D$10,B319&lt;$D$11),3,IF(AND(B319&gt;=$D$11,B319&lt;=$D$12),4,0))))</f>
        <v>4</v>
      </c>
      <c r="D319" s="14">
        <f ca="1">D318+$F$9</f>
        <v>3.2385344827586087</v>
      </c>
      <c r="E319" s="14">
        <f ca="1">IF(AND(B319&gt;=$D$8,B319&lt;$D$9),$F$9,IF(AND(B319&gt;=$D$9,B319&lt;$D$10),$F$10,IF(AND(B319&gt;=$D$10,B319&lt;$D$11),$F$11,IF(AND(B319&gt;=$D$11,B319&lt;=$D$12),$F$12,0))))</f>
        <v>2.6077348066298342E-2</v>
      </c>
      <c r="F319" s="14">
        <f t="shared" ca="1" si="9"/>
        <v>-0.18384089032830975</v>
      </c>
      <c r="G319" s="14">
        <f ca="1">IF(AND(RAND()&gt;0.95,C319=1),RAND()*10,0)</f>
        <v>0</v>
      </c>
      <c r="H319" s="14">
        <f ca="1">IF(AND(RAND()&gt;0.95,C319=2),RAND()*((-5)-(-7)+(-7)),0)</f>
        <v>0</v>
      </c>
      <c r="I319" s="14">
        <f ca="1">IF(AND(RAND()&gt;0.95,C319=4),RAND()*5,0)</f>
        <v>0</v>
      </c>
      <c r="J319" s="14">
        <f t="shared" ca="1" si="8"/>
        <v>0</v>
      </c>
      <c r="K319" s="14">
        <f ca="1">IF(J319=0,F319,F319+J319)</f>
        <v>-0.18384089032830975</v>
      </c>
      <c r="AG319" s="2"/>
      <c r="AJ319" s="2"/>
      <c r="AN319" s="2"/>
      <c r="AQ319" s="2"/>
    </row>
    <row r="320" spans="2:43" x14ac:dyDescent="0.15">
      <c r="B320" s="14">
        <v>299</v>
      </c>
      <c r="C320" s="14">
        <f ca="1">IF(AND(B320&gt;=$D$8,B320&lt;$D$9),1,IF(AND(B320&gt;=$D$9,B320&lt;$D$10),2,IF(AND(B320&gt;=$D$10,B320&lt;$D$11),3,IF(AND(B320&gt;=$D$11,B320&lt;=$D$12),4,0))))</f>
        <v>4</v>
      </c>
      <c r="D320" s="14">
        <f ca="1">D319+$F$9</f>
        <v>3.2485632183907924</v>
      </c>
      <c r="E320" s="14">
        <f ca="1">IF(AND(B320&gt;=$D$8,B320&lt;$D$9),$F$9,IF(AND(B320&gt;=$D$9,B320&lt;$D$10),$F$10,IF(AND(B320&gt;=$D$10,B320&lt;$D$11),$F$11,IF(AND(B320&gt;=$D$11,B320&lt;=$D$12),$F$12,0))))</f>
        <v>2.6077348066298342E-2</v>
      </c>
      <c r="F320" s="14">
        <f t="shared" ca="1" si="9"/>
        <v>-0.15776354226201139</v>
      </c>
      <c r="G320" s="14">
        <f ca="1">IF(AND(RAND()&gt;0.95,C320=1),RAND()*10,0)</f>
        <v>0</v>
      </c>
      <c r="H320" s="14">
        <f ca="1">IF(AND(RAND()&gt;0.95,C320=2),RAND()*((-5)-(-7)+(-7)),0)</f>
        <v>0</v>
      </c>
      <c r="I320" s="14">
        <f ca="1">IF(AND(RAND()&gt;0.95,C320=4),RAND()*5,0)</f>
        <v>0</v>
      </c>
      <c r="J320" s="14">
        <f t="shared" ca="1" si="8"/>
        <v>0</v>
      </c>
      <c r="K320" s="14">
        <f ca="1">IF(J320=0,F320,F320+J320)</f>
        <v>-0.15776354226201139</v>
      </c>
      <c r="AG320" s="2"/>
      <c r="AJ320" s="2"/>
      <c r="AN320" s="2"/>
      <c r="AQ320" s="2"/>
    </row>
    <row r="321" spans="2:43" x14ac:dyDescent="0.15">
      <c r="B321" s="14">
        <v>300</v>
      </c>
      <c r="C321" s="14">
        <f ca="1">IF(AND(B321&gt;=$D$8,B321&lt;$D$9),1,IF(AND(B321&gt;=$D$9,B321&lt;$D$10),2,IF(AND(B321&gt;=$D$10,B321&lt;$D$11),3,IF(AND(B321&gt;=$D$11,B321&lt;=$D$12),4,0))))</f>
        <v>4</v>
      </c>
      <c r="D321" s="14">
        <f ca="1">D320+$F$9</f>
        <v>3.2585919540229762</v>
      </c>
      <c r="E321" s="14">
        <f ca="1">IF(AND(B321&gt;=$D$8,B321&lt;$D$9),$F$9,IF(AND(B321&gt;=$D$9,B321&lt;$D$10),$F$10,IF(AND(B321&gt;=$D$10,B321&lt;$D$11),$F$11,IF(AND(B321&gt;=$D$11,B321&lt;=$D$12),$F$12,0))))</f>
        <v>2.6077348066298342E-2</v>
      </c>
      <c r="F321" s="14">
        <f t="shared" ca="1" si="9"/>
        <v>-0.13168619419571304</v>
      </c>
      <c r="G321" s="14">
        <f ca="1">IF(AND(RAND()&gt;0.95,C321=1),RAND()*10,0)</f>
        <v>0</v>
      </c>
      <c r="H321" s="14">
        <f ca="1">IF(AND(RAND()&gt;0.95,C321=2),RAND()*((-5)-(-7)+(-7)),0)</f>
        <v>0</v>
      </c>
      <c r="I321" s="14">
        <f ca="1">IF(AND(RAND()&gt;0.95,C321=4),RAND()*5,0)</f>
        <v>0</v>
      </c>
      <c r="J321" s="14">
        <f t="shared" ca="1" si="8"/>
        <v>0</v>
      </c>
      <c r="K321" s="14">
        <f ca="1">IF(J321=0,F321,F321+J321)</f>
        <v>-0.13168619419571304</v>
      </c>
      <c r="AG321" s="2"/>
      <c r="AJ321" s="2"/>
      <c r="AN321" s="2"/>
      <c r="AQ321" s="2"/>
    </row>
    <row r="322" spans="2:43" x14ac:dyDescent="0.15">
      <c r="B322" s="14">
        <v>301</v>
      </c>
      <c r="C322" s="14">
        <f ca="1">IF(AND(B322&gt;=$D$8,B322&lt;$D$9),1,IF(AND(B322&gt;=$D$9,B322&lt;$D$10),2,IF(AND(B322&gt;=$D$10,B322&lt;$D$11),3,IF(AND(B322&gt;=$D$11,B322&lt;=$D$12),4,0))))</f>
        <v>4</v>
      </c>
      <c r="D322" s="14">
        <f ca="1">D321+$F$9</f>
        <v>3.2686206896551599</v>
      </c>
      <c r="E322" s="14">
        <f ca="1">IF(AND(B322&gt;=$D$8,B322&lt;$D$9),$F$9,IF(AND(B322&gt;=$D$9,B322&lt;$D$10),$F$10,IF(AND(B322&gt;=$D$10,B322&lt;$D$11),$F$11,IF(AND(B322&gt;=$D$11,B322&lt;=$D$12),$F$12,0))))</f>
        <v>2.6077348066298342E-2</v>
      </c>
      <c r="F322" s="14">
        <f t="shared" ca="1" si="9"/>
        <v>-0.10560884612941469</v>
      </c>
      <c r="G322" s="14">
        <f ca="1">IF(AND(RAND()&gt;0.95,C322=1),RAND()*10,0)</f>
        <v>0</v>
      </c>
      <c r="H322" s="14">
        <f ca="1">IF(AND(RAND()&gt;0.95,C322=2),RAND()*((-5)-(-7)+(-7)),0)</f>
        <v>0</v>
      </c>
      <c r="I322" s="14">
        <f ca="1">IF(AND(RAND()&gt;0.95,C322=4),RAND()*5,0)</f>
        <v>0</v>
      </c>
      <c r="J322" s="14">
        <f t="shared" ca="1" si="8"/>
        <v>0</v>
      </c>
      <c r="K322" s="14">
        <f ca="1">IF(J322=0,F322,F322+J322)</f>
        <v>-0.10560884612941469</v>
      </c>
      <c r="AG322" s="2"/>
      <c r="AJ322" s="2"/>
      <c r="AN322" s="2"/>
      <c r="AQ322" s="2"/>
    </row>
    <row r="323" spans="2:43" x14ac:dyDescent="0.15">
      <c r="B323" s="14">
        <v>302</v>
      </c>
      <c r="C323" s="14">
        <f ca="1">IF(AND(B323&gt;=$D$8,B323&lt;$D$9),1,IF(AND(B323&gt;=$D$9,B323&lt;$D$10),2,IF(AND(B323&gt;=$D$10,B323&lt;$D$11),3,IF(AND(B323&gt;=$D$11,B323&lt;=$D$12),4,0))))</f>
        <v>4</v>
      </c>
      <c r="D323" s="14">
        <f ca="1">D322+$F$9</f>
        <v>3.2786494252873437</v>
      </c>
      <c r="E323" s="14">
        <f ca="1">IF(AND(B323&gt;=$D$8,B323&lt;$D$9),$F$9,IF(AND(B323&gt;=$D$9,B323&lt;$D$10),$F$10,IF(AND(B323&gt;=$D$10,B323&lt;$D$11),$F$11,IF(AND(B323&gt;=$D$11,B323&lt;=$D$12),$F$12,0))))</f>
        <v>2.6077348066298342E-2</v>
      </c>
      <c r="F323" s="14">
        <f t="shared" ca="1" si="9"/>
        <v>-7.9531498063116352E-2</v>
      </c>
      <c r="G323" s="14">
        <f ca="1">IF(AND(RAND()&gt;0.95,C323=1),RAND()*10,0)</f>
        <v>0</v>
      </c>
      <c r="H323" s="14">
        <f ca="1">IF(AND(RAND()&gt;0.95,C323=2),RAND()*((-5)-(-7)+(-7)),0)</f>
        <v>0</v>
      </c>
      <c r="I323" s="14">
        <f ca="1">IF(AND(RAND()&gt;0.95,C323=4),RAND()*5,0)</f>
        <v>0</v>
      </c>
      <c r="J323" s="14">
        <f t="shared" ca="1" si="8"/>
        <v>0</v>
      </c>
      <c r="K323" s="14">
        <f ca="1">IF(J323=0,F323,F323+J323)</f>
        <v>-7.9531498063116352E-2</v>
      </c>
      <c r="AG323" s="2"/>
      <c r="AJ323" s="2"/>
      <c r="AN323" s="2"/>
      <c r="AQ323" s="2"/>
    </row>
    <row r="324" spans="2:43" x14ac:dyDescent="0.15">
      <c r="B324" s="14">
        <v>303</v>
      </c>
      <c r="C324" s="14">
        <f ca="1">IF(AND(B324&gt;=$D$8,B324&lt;$D$9),1,IF(AND(B324&gt;=$D$9,B324&lt;$D$10),2,IF(AND(B324&gt;=$D$10,B324&lt;$D$11),3,IF(AND(B324&gt;=$D$11,B324&lt;=$D$12),4,0))))</f>
        <v>4</v>
      </c>
      <c r="D324" s="14">
        <f ca="1">D323+$F$9</f>
        <v>3.2886781609195275</v>
      </c>
      <c r="E324" s="14">
        <f ca="1">IF(AND(B324&gt;=$D$8,B324&lt;$D$9),$F$9,IF(AND(B324&gt;=$D$9,B324&lt;$D$10),$F$10,IF(AND(B324&gt;=$D$10,B324&lt;$D$11),$F$11,IF(AND(B324&gt;=$D$11,B324&lt;=$D$12),$F$12,0))))</f>
        <v>2.6077348066298342E-2</v>
      </c>
      <c r="F324" s="14">
        <f t="shared" ca="1" si="9"/>
        <v>-5.3454149996818009E-2</v>
      </c>
      <c r="G324" s="14">
        <f ca="1">IF(AND(RAND()&gt;0.95,C324=1),RAND()*10,0)</f>
        <v>0</v>
      </c>
      <c r="H324" s="14">
        <f ca="1">IF(AND(RAND()&gt;0.95,C324=2),RAND()*((-5)-(-7)+(-7)),0)</f>
        <v>0</v>
      </c>
      <c r="I324" s="14">
        <f ca="1">IF(AND(RAND()&gt;0.95,C324=4),RAND()*5,0)</f>
        <v>0</v>
      </c>
      <c r="J324" s="14">
        <f t="shared" ca="1" si="8"/>
        <v>0</v>
      </c>
      <c r="K324" s="14">
        <f ca="1">IF(J324=0,F324,F324+J324)</f>
        <v>-5.3454149996818009E-2</v>
      </c>
      <c r="AG324" s="2"/>
      <c r="AJ324" s="2"/>
      <c r="AN324" s="2"/>
      <c r="AQ324" s="2"/>
    </row>
    <row r="325" spans="2:43" x14ac:dyDescent="0.15">
      <c r="B325" s="14">
        <v>304</v>
      </c>
      <c r="C325" s="14">
        <f ca="1">IF(AND(B325&gt;=$D$8,B325&lt;$D$9),1,IF(AND(B325&gt;=$D$9,B325&lt;$D$10),2,IF(AND(B325&gt;=$D$10,B325&lt;$D$11),3,IF(AND(B325&gt;=$D$11,B325&lt;=$D$12),4,0))))</f>
        <v>4</v>
      </c>
      <c r="D325" s="14">
        <f ca="1">D324+$F$9</f>
        <v>3.2987068965517112</v>
      </c>
      <c r="E325" s="14">
        <f ca="1">IF(AND(B325&gt;=$D$8,B325&lt;$D$9),$F$9,IF(AND(B325&gt;=$D$9,B325&lt;$D$10),$F$10,IF(AND(B325&gt;=$D$10,B325&lt;$D$11),$F$11,IF(AND(B325&gt;=$D$11,B325&lt;=$D$12),$F$12,0))))</f>
        <v>2.6077348066298342E-2</v>
      </c>
      <c r="F325" s="14">
        <f t="shared" ca="1" si="9"/>
        <v>-2.7376801930519667E-2</v>
      </c>
      <c r="G325" s="14">
        <f ca="1">IF(AND(RAND()&gt;0.95,C325=1),RAND()*10,0)</f>
        <v>0</v>
      </c>
      <c r="H325" s="14">
        <f ca="1">IF(AND(RAND()&gt;0.95,C325=2),RAND()*((-5)-(-7)+(-7)),0)</f>
        <v>0</v>
      </c>
      <c r="I325" s="14">
        <f ca="1">IF(AND(RAND()&gt;0.95,C325=4),RAND()*5,0)</f>
        <v>0</v>
      </c>
      <c r="J325" s="14">
        <f t="shared" ca="1" si="8"/>
        <v>0</v>
      </c>
      <c r="K325" s="14">
        <f ca="1">IF(J325=0,F325,F325+J325)</f>
        <v>-2.7376801930519667E-2</v>
      </c>
      <c r="AG325" s="2"/>
      <c r="AJ325" s="2"/>
      <c r="AN325" s="2"/>
      <c r="AQ325" s="2"/>
    </row>
    <row r="326" spans="2:43" x14ac:dyDescent="0.15">
      <c r="B326" s="14">
        <v>305</v>
      </c>
      <c r="C326" s="14">
        <f ca="1">IF(AND(B326&gt;=$D$8,B326&lt;$D$9),1,IF(AND(B326&gt;=$D$9,B326&lt;$D$10),2,IF(AND(B326&gt;=$D$10,B326&lt;$D$11),3,IF(AND(B326&gt;=$D$11,B326&lt;=$D$12),4,0))))</f>
        <v>4</v>
      </c>
      <c r="D326" s="14">
        <f ca="1">D325+$F$9</f>
        <v>3.308735632183895</v>
      </c>
      <c r="E326" s="14">
        <f ca="1">IF(AND(B326&gt;=$D$8,B326&lt;$D$9),$F$9,IF(AND(B326&gt;=$D$9,B326&lt;$D$10),$F$10,IF(AND(B326&gt;=$D$10,B326&lt;$D$11),$F$11,IF(AND(B326&gt;=$D$11,B326&lt;=$D$12),$F$12,0))))</f>
        <v>2.6077348066298342E-2</v>
      </c>
      <c r="F326" s="14">
        <f t="shared" ca="1" si="9"/>
        <v>-1.2994538642213255E-3</v>
      </c>
      <c r="G326" s="14">
        <f ca="1">IF(AND(RAND()&gt;0.95,C326=1),RAND()*10,0)</f>
        <v>0</v>
      </c>
      <c r="H326" s="14">
        <f ca="1">IF(AND(RAND()&gt;0.95,C326=2),RAND()*((-5)-(-7)+(-7)),0)</f>
        <v>0</v>
      </c>
      <c r="I326" s="14">
        <f ca="1">IF(AND(RAND()&gt;0.95,C326=4),RAND()*5,0)</f>
        <v>0</v>
      </c>
      <c r="J326" s="14">
        <f t="shared" ca="1" si="8"/>
        <v>0</v>
      </c>
      <c r="K326" s="14">
        <f ca="1">IF(J326=0,F326,F326+J326)</f>
        <v>-1.2994538642213255E-3</v>
      </c>
      <c r="AG326" s="2"/>
      <c r="AJ326" s="2"/>
      <c r="AN326" s="2"/>
      <c r="AQ326" s="2"/>
    </row>
    <row r="327" spans="2:43" x14ac:dyDescent="0.15">
      <c r="B327" s="14">
        <v>306</v>
      </c>
      <c r="C327" s="14">
        <f ca="1">IF(AND(B327&gt;=$D$8,B327&lt;$D$9),1,IF(AND(B327&gt;=$D$9,B327&lt;$D$10),2,IF(AND(B327&gt;=$D$10,B327&lt;$D$11),3,IF(AND(B327&gt;=$D$11,B327&lt;=$D$12),4,0))))</f>
        <v>4</v>
      </c>
      <c r="D327" s="14">
        <f ca="1">D326+$F$9</f>
        <v>3.3187643678160788</v>
      </c>
      <c r="E327" s="14">
        <f ca="1">IF(AND(B327&gt;=$D$8,B327&lt;$D$9),$F$9,IF(AND(B327&gt;=$D$9,B327&lt;$D$10),$F$10,IF(AND(B327&gt;=$D$10,B327&lt;$D$11),$F$11,IF(AND(B327&gt;=$D$11,B327&lt;=$D$12),$F$12,0))))</f>
        <v>2.6077348066298342E-2</v>
      </c>
      <c r="F327" s="14">
        <f t="shared" ca="1" si="9"/>
        <v>2.4777894202077017E-2</v>
      </c>
      <c r="G327" s="14">
        <f ca="1">IF(AND(RAND()&gt;0.95,C327=1),RAND()*10,0)</f>
        <v>0</v>
      </c>
      <c r="H327" s="14">
        <f ca="1">IF(AND(RAND()&gt;0.95,C327=2),RAND()*((-5)-(-7)+(-7)),0)</f>
        <v>0</v>
      </c>
      <c r="I327" s="14">
        <f ca="1">IF(AND(RAND()&gt;0.95,C327=4),RAND()*5,0)</f>
        <v>0</v>
      </c>
      <c r="J327" s="14">
        <f t="shared" ca="1" si="8"/>
        <v>0</v>
      </c>
      <c r="K327" s="14">
        <f ca="1">IF(J327=0,F327,F327+J327)</f>
        <v>2.4777894202077017E-2</v>
      </c>
      <c r="AG327" s="2"/>
      <c r="AJ327" s="2"/>
      <c r="AN327" s="2"/>
      <c r="AQ327" s="2"/>
    </row>
    <row r="328" spans="2:43" x14ac:dyDescent="0.15">
      <c r="B328" s="14">
        <v>307</v>
      </c>
      <c r="C328" s="14">
        <f ca="1">IF(AND(B328&gt;=$D$8,B328&lt;$D$9),1,IF(AND(B328&gt;=$D$9,B328&lt;$D$10),2,IF(AND(B328&gt;=$D$10,B328&lt;$D$11),3,IF(AND(B328&gt;=$D$11,B328&lt;=$D$12),4,0))))</f>
        <v>4</v>
      </c>
      <c r="D328" s="14">
        <f ca="1">D327+$F$9</f>
        <v>3.3287931034482625</v>
      </c>
      <c r="E328" s="14">
        <f ca="1">IF(AND(B328&gt;=$D$8,B328&lt;$D$9),$F$9,IF(AND(B328&gt;=$D$9,B328&lt;$D$10),$F$10,IF(AND(B328&gt;=$D$10,B328&lt;$D$11),$F$11,IF(AND(B328&gt;=$D$11,B328&lt;=$D$12),$F$12,0))))</f>
        <v>2.6077348066298342E-2</v>
      </c>
      <c r="F328" s="14">
        <f t="shared" ca="1" si="9"/>
        <v>5.0855242268375359E-2</v>
      </c>
      <c r="G328" s="14">
        <f ca="1">IF(AND(RAND()&gt;0.95,C328=1),RAND()*10,0)</f>
        <v>0</v>
      </c>
      <c r="H328" s="14">
        <f ca="1">IF(AND(RAND()&gt;0.95,C328=2),RAND()*((-5)-(-7)+(-7)),0)</f>
        <v>0</v>
      </c>
      <c r="I328" s="14">
        <f ca="1">IF(AND(RAND()&gt;0.95,C328=4),RAND()*5,0)</f>
        <v>0</v>
      </c>
      <c r="J328" s="14">
        <f t="shared" ca="1" si="8"/>
        <v>0</v>
      </c>
      <c r="K328" s="14">
        <f ca="1">IF(J328=0,F328,F328+J328)</f>
        <v>5.0855242268375359E-2</v>
      </c>
      <c r="AG328" s="2"/>
      <c r="AJ328" s="2"/>
      <c r="AN328" s="2"/>
      <c r="AQ328" s="2"/>
    </row>
    <row r="329" spans="2:43" x14ac:dyDescent="0.15">
      <c r="B329" s="14">
        <v>308</v>
      </c>
      <c r="C329" s="14">
        <f ca="1">IF(AND(B329&gt;=$D$8,B329&lt;$D$9),1,IF(AND(B329&gt;=$D$9,B329&lt;$D$10),2,IF(AND(B329&gt;=$D$10,B329&lt;$D$11),3,IF(AND(B329&gt;=$D$11,B329&lt;=$D$12),4,0))))</f>
        <v>4</v>
      </c>
      <c r="D329" s="14">
        <f ca="1">D328+$F$9</f>
        <v>3.3388218390804463</v>
      </c>
      <c r="E329" s="14">
        <f ca="1">IF(AND(B329&gt;=$D$8,B329&lt;$D$9),$F$9,IF(AND(B329&gt;=$D$9,B329&lt;$D$10),$F$10,IF(AND(B329&gt;=$D$10,B329&lt;$D$11),$F$11,IF(AND(B329&gt;=$D$11,B329&lt;=$D$12),$F$12,0))))</f>
        <v>2.6077348066298342E-2</v>
      </c>
      <c r="F329" s="14">
        <f t="shared" ca="1" si="9"/>
        <v>7.6932590334673701E-2</v>
      </c>
      <c r="G329" s="14">
        <f ca="1">IF(AND(RAND()&gt;0.95,C329=1),RAND()*10,0)</f>
        <v>0</v>
      </c>
      <c r="H329" s="14">
        <f ca="1">IF(AND(RAND()&gt;0.95,C329=2),RAND()*((-5)-(-7)+(-7)),0)</f>
        <v>0</v>
      </c>
      <c r="I329" s="14">
        <f ca="1">IF(AND(RAND()&gt;0.95,C329=4),RAND()*5,0)</f>
        <v>0</v>
      </c>
      <c r="J329" s="14">
        <f t="shared" ca="1" si="8"/>
        <v>0</v>
      </c>
      <c r="K329" s="14">
        <f ca="1">IF(J329=0,F329,F329+J329)</f>
        <v>7.6932590334673701E-2</v>
      </c>
      <c r="AG329" s="2"/>
      <c r="AJ329" s="2"/>
      <c r="AN329" s="2"/>
      <c r="AQ329" s="2"/>
    </row>
    <row r="330" spans="2:43" x14ac:dyDescent="0.15">
      <c r="B330" s="14">
        <v>309</v>
      </c>
      <c r="C330" s="14">
        <f ca="1">IF(AND(B330&gt;=$D$8,B330&lt;$D$9),1,IF(AND(B330&gt;=$D$9,B330&lt;$D$10),2,IF(AND(B330&gt;=$D$10,B330&lt;$D$11),3,IF(AND(B330&gt;=$D$11,B330&lt;=$D$12),4,0))))</f>
        <v>4</v>
      </c>
      <c r="D330" s="14">
        <f ca="1">D329+$F$9</f>
        <v>3.34885057471263</v>
      </c>
      <c r="E330" s="14">
        <f ca="1">IF(AND(B330&gt;=$D$8,B330&lt;$D$9),$F$9,IF(AND(B330&gt;=$D$9,B330&lt;$D$10),$F$10,IF(AND(B330&gt;=$D$10,B330&lt;$D$11),$F$11,IF(AND(B330&gt;=$D$11,B330&lt;=$D$12),$F$12,0))))</f>
        <v>2.6077348066298342E-2</v>
      </c>
      <c r="F330" s="14">
        <f t="shared" ca="1" si="9"/>
        <v>0.10300993840097204</v>
      </c>
      <c r="G330" s="14">
        <f ca="1">IF(AND(RAND()&gt;0.95,C330=1),RAND()*10,0)</f>
        <v>0</v>
      </c>
      <c r="H330" s="14">
        <f ca="1">IF(AND(RAND()&gt;0.95,C330=2),RAND()*((-5)-(-7)+(-7)),0)</f>
        <v>0</v>
      </c>
      <c r="I330" s="14">
        <f ca="1">IF(AND(RAND()&gt;0.95,C330=4),RAND()*5,0)</f>
        <v>0</v>
      </c>
      <c r="J330" s="14">
        <f t="shared" ca="1" si="8"/>
        <v>0</v>
      </c>
      <c r="K330" s="14">
        <f ca="1">IF(J330=0,F330,F330+J330)</f>
        <v>0.10300993840097204</v>
      </c>
      <c r="AG330" s="2"/>
      <c r="AJ330" s="2"/>
      <c r="AN330" s="2"/>
      <c r="AQ330" s="2"/>
    </row>
    <row r="331" spans="2:43" x14ac:dyDescent="0.15">
      <c r="B331" s="14">
        <v>310</v>
      </c>
      <c r="C331" s="14">
        <f ca="1">IF(AND(B331&gt;=$D$8,B331&lt;$D$9),1,IF(AND(B331&gt;=$D$9,B331&lt;$D$10),2,IF(AND(B331&gt;=$D$10,B331&lt;$D$11),3,IF(AND(B331&gt;=$D$11,B331&lt;=$D$12),4,0))))</f>
        <v>4</v>
      </c>
      <c r="D331" s="14">
        <f ca="1">D330+$F$9</f>
        <v>3.3588793103448138</v>
      </c>
      <c r="E331" s="14">
        <f ca="1">IF(AND(B331&gt;=$D$8,B331&lt;$D$9),$F$9,IF(AND(B331&gt;=$D$9,B331&lt;$D$10),$F$10,IF(AND(B331&gt;=$D$10,B331&lt;$D$11),$F$11,IF(AND(B331&gt;=$D$11,B331&lt;=$D$12),$F$12,0))))</f>
        <v>2.6077348066298342E-2</v>
      </c>
      <c r="F331" s="14">
        <f t="shared" ca="1" si="9"/>
        <v>0.12908728646727038</v>
      </c>
      <c r="G331" s="14">
        <f ca="1">IF(AND(RAND()&gt;0.95,C331=1),RAND()*10,0)</f>
        <v>0</v>
      </c>
      <c r="H331" s="14">
        <f ca="1">IF(AND(RAND()&gt;0.95,C331=2),RAND()*((-5)-(-7)+(-7)),0)</f>
        <v>0</v>
      </c>
      <c r="I331" s="14">
        <f ca="1">IF(AND(RAND()&gt;0.95,C331=4),RAND()*5,0)</f>
        <v>0</v>
      </c>
      <c r="J331" s="14">
        <f t="shared" ca="1" si="8"/>
        <v>0</v>
      </c>
      <c r="K331" s="14">
        <f ca="1">IF(J331=0,F331,F331+J331)</f>
        <v>0.12908728646727038</v>
      </c>
      <c r="AG331" s="2"/>
      <c r="AJ331" s="2"/>
      <c r="AN331" s="2"/>
      <c r="AQ331" s="2"/>
    </row>
    <row r="332" spans="2:43" x14ac:dyDescent="0.15">
      <c r="B332" s="14">
        <v>311</v>
      </c>
      <c r="C332" s="14">
        <f ca="1">IF(AND(B332&gt;=$D$8,B332&lt;$D$9),1,IF(AND(B332&gt;=$D$9,B332&lt;$D$10),2,IF(AND(B332&gt;=$D$10,B332&lt;$D$11),3,IF(AND(B332&gt;=$D$11,B332&lt;=$D$12),4,0))))</f>
        <v>4</v>
      </c>
      <c r="D332" s="14">
        <f ca="1">D331+$F$9</f>
        <v>3.3689080459769976</v>
      </c>
      <c r="E332" s="14">
        <f ca="1">IF(AND(B332&gt;=$D$8,B332&lt;$D$9),$F$9,IF(AND(B332&gt;=$D$9,B332&lt;$D$10),$F$10,IF(AND(B332&gt;=$D$10,B332&lt;$D$11),$F$11,IF(AND(B332&gt;=$D$11,B332&lt;=$D$12),$F$12,0))))</f>
        <v>2.6077348066298342E-2</v>
      </c>
      <c r="F332" s="14">
        <f t="shared" ca="1" si="9"/>
        <v>0.15516463453356871</v>
      </c>
      <c r="G332" s="14">
        <f ca="1">IF(AND(RAND()&gt;0.95,C332=1),RAND()*10,0)</f>
        <v>0</v>
      </c>
      <c r="H332" s="14">
        <f ca="1">IF(AND(RAND()&gt;0.95,C332=2),RAND()*((-5)-(-7)+(-7)),0)</f>
        <v>0</v>
      </c>
      <c r="I332" s="14">
        <f ca="1">IF(AND(RAND()&gt;0.95,C332=4),RAND()*5,0)</f>
        <v>0</v>
      </c>
      <c r="J332" s="14">
        <f t="shared" ca="1" si="8"/>
        <v>0</v>
      </c>
      <c r="K332" s="14">
        <f ca="1">IF(J332=0,F332,F332+J332)</f>
        <v>0.15516463453356871</v>
      </c>
      <c r="AG332" s="2"/>
      <c r="AJ332" s="2"/>
      <c r="AN332" s="2"/>
      <c r="AQ332" s="2"/>
    </row>
    <row r="333" spans="2:43" x14ac:dyDescent="0.15">
      <c r="B333" s="14">
        <v>312</v>
      </c>
      <c r="C333" s="14">
        <f ca="1">IF(AND(B333&gt;=$D$8,B333&lt;$D$9),1,IF(AND(B333&gt;=$D$9,B333&lt;$D$10),2,IF(AND(B333&gt;=$D$10,B333&lt;$D$11),3,IF(AND(B333&gt;=$D$11,B333&lt;=$D$12),4,0))))</f>
        <v>4</v>
      </c>
      <c r="D333" s="14">
        <f ca="1">D332+$F$9</f>
        <v>3.3789367816091813</v>
      </c>
      <c r="E333" s="14">
        <f ca="1">IF(AND(B333&gt;=$D$8,B333&lt;$D$9),$F$9,IF(AND(B333&gt;=$D$9,B333&lt;$D$10),$F$10,IF(AND(B333&gt;=$D$10,B333&lt;$D$11),$F$11,IF(AND(B333&gt;=$D$11,B333&lt;=$D$12),$F$12,0))))</f>
        <v>2.6077348066298342E-2</v>
      </c>
      <c r="F333" s="14">
        <f t="shared" ca="1" si="9"/>
        <v>0.18124198259986707</v>
      </c>
      <c r="G333" s="14">
        <f ca="1">IF(AND(RAND()&gt;0.95,C333=1),RAND()*10,0)</f>
        <v>0</v>
      </c>
      <c r="H333" s="14">
        <f ca="1">IF(AND(RAND()&gt;0.95,C333=2),RAND()*((-5)-(-7)+(-7)),0)</f>
        <v>0</v>
      </c>
      <c r="I333" s="14">
        <f ca="1">IF(AND(RAND()&gt;0.95,C333=4),RAND()*5,0)</f>
        <v>0</v>
      </c>
      <c r="J333" s="14">
        <f t="shared" ca="1" si="8"/>
        <v>0</v>
      </c>
      <c r="K333" s="14">
        <f ca="1">IF(J333=0,F333,F333+J333)</f>
        <v>0.18124198259986707</v>
      </c>
      <c r="AG333" s="2"/>
      <c r="AJ333" s="2"/>
      <c r="AN333" s="2"/>
      <c r="AQ333" s="2"/>
    </row>
    <row r="334" spans="2:43" x14ac:dyDescent="0.15">
      <c r="B334" s="14">
        <v>313</v>
      </c>
      <c r="C334" s="14">
        <f ca="1">IF(AND(B334&gt;=$D$8,B334&lt;$D$9),1,IF(AND(B334&gt;=$D$9,B334&lt;$D$10),2,IF(AND(B334&gt;=$D$10,B334&lt;$D$11),3,IF(AND(B334&gt;=$D$11,B334&lt;=$D$12),4,0))))</f>
        <v>4</v>
      </c>
      <c r="D334" s="14">
        <f ca="1">D333+$F$9</f>
        <v>3.3889655172413651</v>
      </c>
      <c r="E334" s="14">
        <f ca="1">IF(AND(B334&gt;=$D$8,B334&lt;$D$9),$F$9,IF(AND(B334&gt;=$D$9,B334&lt;$D$10),$F$10,IF(AND(B334&gt;=$D$10,B334&lt;$D$11),$F$11,IF(AND(B334&gt;=$D$11,B334&lt;=$D$12),$F$12,0))))</f>
        <v>2.6077348066298342E-2</v>
      </c>
      <c r="F334" s="14">
        <f t="shared" ca="1" si="9"/>
        <v>0.20731933066616542</v>
      </c>
      <c r="G334" s="14">
        <f ca="1">IF(AND(RAND()&gt;0.95,C334=1),RAND()*10,0)</f>
        <v>0</v>
      </c>
      <c r="H334" s="14">
        <f ca="1">IF(AND(RAND()&gt;0.95,C334=2),RAND()*((-5)-(-7)+(-7)),0)</f>
        <v>0</v>
      </c>
      <c r="I334" s="14">
        <f ca="1">IF(AND(RAND()&gt;0.95,C334=4),RAND()*5,0)</f>
        <v>0</v>
      </c>
      <c r="J334" s="14">
        <f t="shared" ca="1" si="8"/>
        <v>0</v>
      </c>
      <c r="K334" s="14">
        <f ca="1">IF(J334=0,F334,F334+J334)</f>
        <v>0.20731933066616542</v>
      </c>
      <c r="AG334" s="2"/>
      <c r="AJ334" s="2"/>
      <c r="AN334" s="2"/>
      <c r="AQ334" s="2"/>
    </row>
    <row r="335" spans="2:43" x14ac:dyDescent="0.15">
      <c r="B335" s="14">
        <v>314</v>
      </c>
      <c r="C335" s="14">
        <f ca="1">IF(AND(B335&gt;=$D$8,B335&lt;$D$9),1,IF(AND(B335&gt;=$D$9,B335&lt;$D$10),2,IF(AND(B335&gt;=$D$10,B335&lt;$D$11),3,IF(AND(B335&gt;=$D$11,B335&lt;=$D$12),4,0))))</f>
        <v>4</v>
      </c>
      <c r="D335" s="14">
        <f ca="1">D334+$F$9</f>
        <v>3.3989942528735488</v>
      </c>
      <c r="E335" s="14">
        <f ca="1">IF(AND(B335&gt;=$D$8,B335&lt;$D$9),$F$9,IF(AND(B335&gt;=$D$9,B335&lt;$D$10),$F$10,IF(AND(B335&gt;=$D$10,B335&lt;$D$11),$F$11,IF(AND(B335&gt;=$D$11,B335&lt;=$D$12),$F$12,0))))</f>
        <v>2.6077348066298342E-2</v>
      </c>
      <c r="F335" s="14">
        <f t="shared" ca="1" si="9"/>
        <v>0.23339667873246378</v>
      </c>
      <c r="G335" s="14">
        <f ca="1">IF(AND(RAND()&gt;0.95,C335=1),RAND()*10,0)</f>
        <v>0</v>
      </c>
      <c r="H335" s="14">
        <f ca="1">IF(AND(RAND()&gt;0.95,C335=2),RAND()*((-5)-(-7)+(-7)),0)</f>
        <v>0</v>
      </c>
      <c r="I335" s="14">
        <f ca="1">IF(AND(RAND()&gt;0.95,C335=4),RAND()*5,0)</f>
        <v>0</v>
      </c>
      <c r="J335" s="14">
        <f t="shared" ca="1" si="8"/>
        <v>0</v>
      </c>
      <c r="K335" s="14">
        <f ca="1">IF(J335=0,F335,F335+J335)</f>
        <v>0.23339667873246378</v>
      </c>
      <c r="AG335" s="2"/>
      <c r="AJ335" s="2"/>
      <c r="AN335" s="2"/>
      <c r="AQ335" s="2"/>
    </row>
    <row r="336" spans="2:43" x14ac:dyDescent="0.15">
      <c r="B336" s="14">
        <v>315</v>
      </c>
      <c r="C336" s="14">
        <f ca="1">IF(AND(B336&gt;=$D$8,B336&lt;$D$9),1,IF(AND(B336&gt;=$D$9,B336&lt;$D$10),2,IF(AND(B336&gt;=$D$10,B336&lt;$D$11),3,IF(AND(B336&gt;=$D$11,B336&lt;=$D$12),4,0))))</f>
        <v>4</v>
      </c>
      <c r="D336" s="14">
        <f ca="1">D335+$F$9</f>
        <v>3.4090229885057326</v>
      </c>
      <c r="E336" s="14">
        <f ca="1">IF(AND(B336&gt;=$D$8,B336&lt;$D$9),$F$9,IF(AND(B336&gt;=$D$9,B336&lt;$D$10),$F$10,IF(AND(B336&gt;=$D$10,B336&lt;$D$11),$F$11,IF(AND(B336&gt;=$D$11,B336&lt;=$D$12),$F$12,0))))</f>
        <v>2.6077348066298342E-2</v>
      </c>
      <c r="F336" s="14">
        <f t="shared" ca="1" si="9"/>
        <v>0.25947402679876214</v>
      </c>
      <c r="G336" s="14">
        <f ca="1">IF(AND(RAND()&gt;0.95,C336=1),RAND()*10,0)</f>
        <v>0</v>
      </c>
      <c r="H336" s="14">
        <f ca="1">IF(AND(RAND()&gt;0.95,C336=2),RAND()*((-5)-(-7)+(-7)),0)</f>
        <v>0</v>
      </c>
      <c r="I336" s="14">
        <f ca="1">IF(AND(RAND()&gt;0.95,C336=4),RAND()*5,0)</f>
        <v>0</v>
      </c>
      <c r="J336" s="14">
        <f t="shared" ca="1" si="8"/>
        <v>0</v>
      </c>
      <c r="K336" s="14">
        <f ca="1">IF(J336=0,F336,F336+J336)</f>
        <v>0.25947402679876214</v>
      </c>
      <c r="AG336" s="2"/>
      <c r="AJ336" s="2"/>
      <c r="AN336" s="2"/>
      <c r="AQ336" s="2"/>
    </row>
    <row r="337" spans="2:43" x14ac:dyDescent="0.15">
      <c r="B337" s="14">
        <v>316</v>
      </c>
      <c r="C337" s="14">
        <f ca="1">IF(AND(B337&gt;=$D$8,B337&lt;$D$9),1,IF(AND(B337&gt;=$D$9,B337&lt;$D$10),2,IF(AND(B337&gt;=$D$10,B337&lt;$D$11),3,IF(AND(B337&gt;=$D$11,B337&lt;=$D$12),4,0))))</f>
        <v>4</v>
      </c>
      <c r="D337" s="14">
        <f ca="1">D336+$F$9</f>
        <v>3.4190517241379164</v>
      </c>
      <c r="E337" s="14">
        <f ca="1">IF(AND(B337&gt;=$D$8,B337&lt;$D$9),$F$9,IF(AND(B337&gt;=$D$9,B337&lt;$D$10),$F$10,IF(AND(B337&gt;=$D$10,B337&lt;$D$11),$F$11,IF(AND(B337&gt;=$D$11,B337&lt;=$D$12),$F$12,0))))</f>
        <v>2.6077348066298342E-2</v>
      </c>
      <c r="F337" s="14">
        <f t="shared" ca="1" si="9"/>
        <v>0.28555137486506049</v>
      </c>
      <c r="G337" s="14">
        <f ca="1">IF(AND(RAND()&gt;0.95,C337=1),RAND()*10,0)</f>
        <v>0</v>
      </c>
      <c r="H337" s="14">
        <f ca="1">IF(AND(RAND()&gt;0.95,C337=2),RAND()*((-5)-(-7)+(-7)),0)</f>
        <v>0</v>
      </c>
      <c r="I337" s="14">
        <f ca="1">IF(AND(RAND()&gt;0.95,C337=4),RAND()*5,0)</f>
        <v>0</v>
      </c>
      <c r="J337" s="14">
        <f t="shared" ca="1" si="8"/>
        <v>0</v>
      </c>
      <c r="K337" s="14">
        <f ca="1">IF(J337=0,F337,F337+J337)</f>
        <v>0.28555137486506049</v>
      </c>
      <c r="AG337" s="2"/>
      <c r="AJ337" s="2"/>
      <c r="AN337" s="2"/>
      <c r="AQ337" s="2"/>
    </row>
    <row r="338" spans="2:43" x14ac:dyDescent="0.15">
      <c r="B338" s="14">
        <v>317</v>
      </c>
      <c r="C338" s="14">
        <f ca="1">IF(AND(B338&gt;=$D$8,B338&lt;$D$9),1,IF(AND(B338&gt;=$D$9,B338&lt;$D$10),2,IF(AND(B338&gt;=$D$10,B338&lt;$D$11),3,IF(AND(B338&gt;=$D$11,B338&lt;=$D$12),4,0))))</f>
        <v>4</v>
      </c>
      <c r="D338" s="14">
        <f ca="1">D337+$F$9</f>
        <v>3.4290804597701001</v>
      </c>
      <c r="E338" s="14">
        <f ca="1">IF(AND(B338&gt;=$D$8,B338&lt;$D$9),$F$9,IF(AND(B338&gt;=$D$9,B338&lt;$D$10),$F$10,IF(AND(B338&gt;=$D$10,B338&lt;$D$11),$F$11,IF(AND(B338&gt;=$D$11,B338&lt;=$D$12),$F$12,0))))</f>
        <v>2.6077348066298342E-2</v>
      </c>
      <c r="F338" s="14">
        <f t="shared" ca="1" si="9"/>
        <v>0.31162872293135885</v>
      </c>
      <c r="G338" s="14">
        <f ca="1">IF(AND(RAND()&gt;0.95,C338=1),RAND()*10,0)</f>
        <v>0</v>
      </c>
      <c r="H338" s="14">
        <f ca="1">IF(AND(RAND()&gt;0.95,C338=2),RAND()*((-5)-(-7)+(-7)),0)</f>
        <v>0</v>
      </c>
      <c r="I338" s="14">
        <f ca="1">IF(AND(RAND()&gt;0.95,C338=4),RAND()*5,0)</f>
        <v>0</v>
      </c>
      <c r="J338" s="14">
        <f t="shared" ca="1" si="8"/>
        <v>0</v>
      </c>
      <c r="K338" s="14">
        <f ca="1">IF(J338=0,F338,F338+J338)</f>
        <v>0.31162872293135885</v>
      </c>
      <c r="AG338" s="2"/>
      <c r="AJ338" s="2"/>
      <c r="AN338" s="2"/>
      <c r="AQ338" s="2"/>
    </row>
    <row r="339" spans="2:43" x14ac:dyDescent="0.15">
      <c r="B339" s="14">
        <v>318</v>
      </c>
      <c r="C339" s="14">
        <f ca="1">IF(AND(B339&gt;=$D$8,B339&lt;$D$9),1,IF(AND(B339&gt;=$D$9,B339&lt;$D$10),2,IF(AND(B339&gt;=$D$10,B339&lt;$D$11),3,IF(AND(B339&gt;=$D$11,B339&lt;=$D$12),4,0))))</f>
        <v>4</v>
      </c>
      <c r="D339" s="14">
        <f ca="1">D338+$F$9</f>
        <v>3.4391091954022839</v>
      </c>
      <c r="E339" s="14">
        <f ca="1">IF(AND(B339&gt;=$D$8,B339&lt;$D$9),$F$9,IF(AND(B339&gt;=$D$9,B339&lt;$D$10),$F$10,IF(AND(B339&gt;=$D$10,B339&lt;$D$11),$F$11,IF(AND(B339&gt;=$D$11,B339&lt;=$D$12),$F$12,0))))</f>
        <v>2.6077348066298342E-2</v>
      </c>
      <c r="F339" s="14">
        <f t="shared" ca="1" si="9"/>
        <v>0.3377060709976572</v>
      </c>
      <c r="G339" s="14">
        <f ca="1">IF(AND(RAND()&gt;0.95,C339=1),RAND()*10,0)</f>
        <v>0</v>
      </c>
      <c r="H339" s="14">
        <f ca="1">IF(AND(RAND()&gt;0.95,C339=2),RAND()*((-5)-(-7)+(-7)),0)</f>
        <v>0</v>
      </c>
      <c r="I339" s="14">
        <f ca="1">IF(AND(RAND()&gt;0.95,C339=4),RAND()*5,0)</f>
        <v>0</v>
      </c>
      <c r="J339" s="14">
        <f t="shared" ca="1" si="8"/>
        <v>0</v>
      </c>
      <c r="K339" s="14">
        <f ca="1">IF(J339=0,F339,F339+J339)</f>
        <v>0.3377060709976572</v>
      </c>
      <c r="AG339" s="2"/>
      <c r="AJ339" s="2"/>
      <c r="AN339" s="2"/>
      <c r="AQ339" s="2"/>
    </row>
    <row r="340" spans="2:43" x14ac:dyDescent="0.15">
      <c r="B340" s="14">
        <v>319</v>
      </c>
      <c r="C340" s="14">
        <f ca="1">IF(AND(B340&gt;=$D$8,B340&lt;$D$9),1,IF(AND(B340&gt;=$D$9,B340&lt;$D$10),2,IF(AND(B340&gt;=$D$10,B340&lt;$D$11),3,IF(AND(B340&gt;=$D$11,B340&lt;=$D$12),4,0))))</f>
        <v>4</v>
      </c>
      <c r="D340" s="14">
        <f ca="1">D339+$F$9</f>
        <v>3.4491379310344676</v>
      </c>
      <c r="E340" s="14">
        <f ca="1">IF(AND(B340&gt;=$D$8,B340&lt;$D$9),$F$9,IF(AND(B340&gt;=$D$9,B340&lt;$D$10),$F$10,IF(AND(B340&gt;=$D$10,B340&lt;$D$11),$F$11,IF(AND(B340&gt;=$D$11,B340&lt;=$D$12),$F$12,0))))</f>
        <v>2.6077348066298342E-2</v>
      </c>
      <c r="F340" s="14">
        <f t="shared" ca="1" si="9"/>
        <v>0.36378341906395556</v>
      </c>
      <c r="G340" s="14">
        <f ca="1">IF(AND(RAND()&gt;0.95,C340=1),RAND()*10,0)</f>
        <v>0</v>
      </c>
      <c r="H340" s="14">
        <f ca="1">IF(AND(RAND()&gt;0.95,C340=2),RAND()*((-5)-(-7)+(-7)),0)</f>
        <v>0</v>
      </c>
      <c r="I340" s="14">
        <f ca="1">IF(AND(RAND()&gt;0.95,C340=4),RAND()*5,0)</f>
        <v>0</v>
      </c>
      <c r="J340" s="14">
        <f t="shared" ca="1" si="8"/>
        <v>0</v>
      </c>
      <c r="K340" s="14">
        <f ca="1">IF(J340=0,F340,F340+J340)</f>
        <v>0.36378341906395556</v>
      </c>
      <c r="AG340" s="2"/>
      <c r="AJ340" s="2"/>
      <c r="AN340" s="2"/>
      <c r="AQ340" s="2"/>
    </row>
    <row r="341" spans="2:43" x14ac:dyDescent="0.15">
      <c r="B341" s="14">
        <v>320</v>
      </c>
      <c r="C341" s="14">
        <f ca="1">IF(AND(B341&gt;=$D$8,B341&lt;$D$9),1,IF(AND(B341&gt;=$D$9,B341&lt;$D$10),2,IF(AND(B341&gt;=$D$10,B341&lt;$D$11),3,IF(AND(B341&gt;=$D$11,B341&lt;=$D$12),4,0))))</f>
        <v>4</v>
      </c>
      <c r="D341" s="14">
        <f ca="1">D340+$F$9</f>
        <v>3.4591666666666514</v>
      </c>
      <c r="E341" s="14">
        <f ca="1">IF(AND(B341&gt;=$D$8,B341&lt;$D$9),$F$9,IF(AND(B341&gt;=$D$9,B341&lt;$D$10),$F$10,IF(AND(B341&gt;=$D$10,B341&lt;$D$11),$F$11,IF(AND(B341&gt;=$D$11,B341&lt;=$D$12),$F$12,0))))</f>
        <v>2.6077348066298342E-2</v>
      </c>
      <c r="F341" s="14">
        <f t="shared" ca="1" si="9"/>
        <v>0.38986076713025392</v>
      </c>
      <c r="G341" s="14">
        <f ca="1">IF(AND(RAND()&gt;0.95,C341=1),RAND()*10,0)</f>
        <v>0</v>
      </c>
      <c r="H341" s="14">
        <f ca="1">IF(AND(RAND()&gt;0.95,C341=2),RAND()*((-5)-(-7)+(-7)),0)</f>
        <v>0</v>
      </c>
      <c r="I341" s="14">
        <f ca="1">IF(AND(RAND()&gt;0.95,C341=4),RAND()*5,0)</f>
        <v>0</v>
      </c>
      <c r="J341" s="14">
        <f t="shared" ca="1" si="8"/>
        <v>0</v>
      </c>
      <c r="K341" s="14">
        <f ca="1">IF(J341=0,F341,F341+J341)</f>
        <v>0.38986076713025392</v>
      </c>
      <c r="AG341" s="2"/>
      <c r="AJ341" s="2"/>
      <c r="AN341" s="2"/>
      <c r="AQ341" s="2"/>
    </row>
    <row r="342" spans="2:43" x14ac:dyDescent="0.15">
      <c r="B342" s="14">
        <v>321</v>
      </c>
      <c r="C342" s="14">
        <f ca="1">IF(AND(B342&gt;=$D$8,B342&lt;$D$9),1,IF(AND(B342&gt;=$D$9,B342&lt;$D$10),2,IF(AND(B342&gt;=$D$10,B342&lt;$D$11),3,IF(AND(B342&gt;=$D$11,B342&lt;=$D$12),4,0))))</f>
        <v>4</v>
      </c>
      <c r="D342" s="14">
        <f ca="1">D341+$F$9</f>
        <v>3.4691954022988352</v>
      </c>
      <c r="E342" s="14">
        <f ca="1">IF(AND(B342&gt;=$D$8,B342&lt;$D$9),$F$9,IF(AND(B342&gt;=$D$9,B342&lt;$D$10),$F$10,IF(AND(B342&gt;=$D$10,B342&lt;$D$11),$F$11,IF(AND(B342&gt;=$D$11,B342&lt;=$D$12),$F$12,0))))</f>
        <v>2.6077348066298342E-2</v>
      </c>
      <c r="F342" s="14">
        <f t="shared" ca="1" si="9"/>
        <v>0.41593811519655227</v>
      </c>
      <c r="G342" s="14">
        <f ca="1">IF(AND(RAND()&gt;0.95,C342=1),RAND()*10,0)</f>
        <v>0</v>
      </c>
      <c r="H342" s="14">
        <f ca="1">IF(AND(RAND()&gt;0.95,C342=2),RAND()*((-5)-(-7)+(-7)),0)</f>
        <v>0</v>
      </c>
      <c r="I342" s="14">
        <f ca="1">IF(AND(RAND()&gt;0.95,C342=4),RAND()*5,0)</f>
        <v>0</v>
      </c>
      <c r="J342" s="14">
        <f t="shared" ca="1" si="8"/>
        <v>0</v>
      </c>
      <c r="K342" s="14">
        <f ca="1">IF(J342=0,F342,F342+J342)</f>
        <v>0.41593811519655227</v>
      </c>
      <c r="AG342" s="2"/>
      <c r="AJ342" s="2"/>
      <c r="AN342" s="2"/>
      <c r="AQ342" s="2"/>
    </row>
    <row r="343" spans="2:43" x14ac:dyDescent="0.15">
      <c r="B343" s="14">
        <v>322</v>
      </c>
      <c r="C343" s="14">
        <f ca="1">IF(AND(B343&gt;=$D$8,B343&lt;$D$9),1,IF(AND(B343&gt;=$D$9,B343&lt;$D$10),2,IF(AND(B343&gt;=$D$10,B343&lt;$D$11),3,IF(AND(B343&gt;=$D$11,B343&lt;=$D$12),4,0))))</f>
        <v>4</v>
      </c>
      <c r="D343" s="14">
        <f ca="1">D342+$F$9</f>
        <v>3.4792241379310189</v>
      </c>
      <c r="E343" s="14">
        <f ca="1">IF(AND(B343&gt;=$D$8,B343&lt;$D$9),$F$9,IF(AND(B343&gt;=$D$9,B343&lt;$D$10),$F$10,IF(AND(B343&gt;=$D$10,B343&lt;$D$11),$F$11,IF(AND(B343&gt;=$D$11,B343&lt;=$D$12),$F$12,0))))</f>
        <v>2.6077348066298342E-2</v>
      </c>
      <c r="F343" s="14">
        <f t="shared" ca="1" si="9"/>
        <v>0.44201546326285063</v>
      </c>
      <c r="G343" s="14">
        <f ca="1">IF(AND(RAND()&gt;0.95,C343=1),RAND()*10,0)</f>
        <v>0</v>
      </c>
      <c r="H343" s="14">
        <f ca="1">IF(AND(RAND()&gt;0.95,C343=2),RAND()*((-5)-(-7)+(-7)),0)</f>
        <v>0</v>
      </c>
      <c r="I343" s="14">
        <f ca="1">IF(AND(RAND()&gt;0.95,C343=4),RAND()*5,0)</f>
        <v>0</v>
      </c>
      <c r="J343" s="14">
        <f t="shared" ref="J343:J406" ca="1" si="10">SUM(G343:I343)</f>
        <v>0</v>
      </c>
      <c r="K343" s="14">
        <f ca="1">IF(J343=0,F343,F343+J343)</f>
        <v>0.44201546326285063</v>
      </c>
      <c r="AG343" s="2"/>
      <c r="AJ343" s="2"/>
      <c r="AN343" s="2"/>
      <c r="AQ343" s="2"/>
    </row>
    <row r="344" spans="2:43" x14ac:dyDescent="0.15">
      <c r="B344" s="14">
        <v>323</v>
      </c>
      <c r="C344" s="14">
        <f ca="1">IF(AND(B344&gt;=$D$8,B344&lt;$D$9),1,IF(AND(B344&gt;=$D$9,B344&lt;$D$10),2,IF(AND(B344&gt;=$D$10,B344&lt;$D$11),3,IF(AND(B344&gt;=$D$11,B344&lt;=$D$12),4,0))))</f>
        <v>4</v>
      </c>
      <c r="D344" s="14">
        <f ca="1">D343+$F$9</f>
        <v>3.4892528735632027</v>
      </c>
      <c r="E344" s="14">
        <f ca="1">IF(AND(B344&gt;=$D$8,B344&lt;$D$9),$F$9,IF(AND(B344&gt;=$D$9,B344&lt;$D$10),$F$10,IF(AND(B344&gt;=$D$10,B344&lt;$D$11),$F$11,IF(AND(B344&gt;=$D$11,B344&lt;=$D$12),$F$12,0))))</f>
        <v>2.6077348066298342E-2</v>
      </c>
      <c r="F344" s="14">
        <f t="shared" ref="F344:F407" ca="1" si="11">F343+E344</f>
        <v>0.46809281132914898</v>
      </c>
      <c r="G344" s="14">
        <f ca="1">IF(AND(RAND()&gt;0.95,C344=1),RAND()*10,0)</f>
        <v>0</v>
      </c>
      <c r="H344" s="14">
        <f ca="1">IF(AND(RAND()&gt;0.95,C344=2),RAND()*((-5)-(-7)+(-7)),0)</f>
        <v>0</v>
      </c>
      <c r="I344" s="14">
        <f ca="1">IF(AND(RAND()&gt;0.95,C344=4),RAND()*5,0)</f>
        <v>0</v>
      </c>
      <c r="J344" s="14">
        <f t="shared" ca="1" si="10"/>
        <v>0</v>
      </c>
      <c r="K344" s="14">
        <f ca="1">IF(J344=0,F344,F344+J344)</f>
        <v>0.46809281132914898</v>
      </c>
      <c r="AG344" s="2"/>
      <c r="AJ344" s="2"/>
      <c r="AN344" s="2"/>
      <c r="AQ344" s="2"/>
    </row>
    <row r="345" spans="2:43" x14ac:dyDescent="0.15">
      <c r="B345" s="14">
        <v>324</v>
      </c>
      <c r="C345" s="14">
        <f ca="1">IF(AND(B345&gt;=$D$8,B345&lt;$D$9),1,IF(AND(B345&gt;=$D$9,B345&lt;$D$10),2,IF(AND(B345&gt;=$D$10,B345&lt;$D$11),3,IF(AND(B345&gt;=$D$11,B345&lt;=$D$12),4,0))))</f>
        <v>4</v>
      </c>
      <c r="D345" s="14">
        <f ca="1">D344+$F$9</f>
        <v>3.4992816091953864</v>
      </c>
      <c r="E345" s="14">
        <f ca="1">IF(AND(B345&gt;=$D$8,B345&lt;$D$9),$F$9,IF(AND(B345&gt;=$D$9,B345&lt;$D$10),$F$10,IF(AND(B345&gt;=$D$10,B345&lt;$D$11),$F$11,IF(AND(B345&gt;=$D$11,B345&lt;=$D$12),$F$12,0))))</f>
        <v>2.6077348066298342E-2</v>
      </c>
      <c r="F345" s="14">
        <f t="shared" ca="1" si="11"/>
        <v>0.49417015939544734</v>
      </c>
      <c r="G345" s="14">
        <f ca="1">IF(AND(RAND()&gt;0.95,C345=1),RAND()*10,0)</f>
        <v>0</v>
      </c>
      <c r="H345" s="14">
        <f ca="1">IF(AND(RAND()&gt;0.95,C345=2),RAND()*((-5)-(-7)+(-7)),0)</f>
        <v>0</v>
      </c>
      <c r="I345" s="14">
        <f ca="1">IF(AND(RAND()&gt;0.95,C345=4),RAND()*5,0)</f>
        <v>0</v>
      </c>
      <c r="J345" s="14">
        <f t="shared" ca="1" si="10"/>
        <v>0</v>
      </c>
      <c r="K345" s="14">
        <f ca="1">IF(J345=0,F345,F345+J345)</f>
        <v>0.49417015939544734</v>
      </c>
      <c r="AG345" s="2"/>
      <c r="AJ345" s="2"/>
      <c r="AN345" s="2"/>
      <c r="AQ345" s="2"/>
    </row>
    <row r="346" spans="2:43" x14ac:dyDescent="0.15">
      <c r="B346" s="14">
        <v>325</v>
      </c>
      <c r="C346" s="14">
        <f ca="1">IF(AND(B346&gt;=$D$8,B346&lt;$D$9),1,IF(AND(B346&gt;=$D$9,B346&lt;$D$10),2,IF(AND(B346&gt;=$D$10,B346&lt;$D$11),3,IF(AND(B346&gt;=$D$11,B346&lt;=$D$12),4,0))))</f>
        <v>4</v>
      </c>
      <c r="D346" s="14">
        <f ca="1">D345+$F$9</f>
        <v>3.5093103448275702</v>
      </c>
      <c r="E346" s="14">
        <f ca="1">IF(AND(B346&gt;=$D$8,B346&lt;$D$9),$F$9,IF(AND(B346&gt;=$D$9,B346&lt;$D$10),$F$10,IF(AND(B346&gt;=$D$10,B346&lt;$D$11),$F$11,IF(AND(B346&gt;=$D$11,B346&lt;=$D$12),$F$12,0))))</f>
        <v>2.6077348066298342E-2</v>
      </c>
      <c r="F346" s="14">
        <f t="shared" ca="1" si="11"/>
        <v>0.52024750746174564</v>
      </c>
      <c r="G346" s="14">
        <f ca="1">IF(AND(RAND()&gt;0.95,C346=1),RAND()*10,0)</f>
        <v>0</v>
      </c>
      <c r="H346" s="14">
        <f ca="1">IF(AND(RAND()&gt;0.95,C346=2),RAND()*((-5)-(-7)+(-7)),0)</f>
        <v>0</v>
      </c>
      <c r="I346" s="14">
        <f ca="1">IF(AND(RAND()&gt;0.95,C346=4),RAND()*5,0)</f>
        <v>0</v>
      </c>
      <c r="J346" s="14">
        <f t="shared" ca="1" si="10"/>
        <v>0</v>
      </c>
      <c r="K346" s="14">
        <f ca="1">IF(J346=0,F346,F346+J346)</f>
        <v>0.52024750746174564</v>
      </c>
      <c r="AG346" s="2"/>
      <c r="AJ346" s="2"/>
      <c r="AN346" s="2"/>
      <c r="AQ346" s="2"/>
    </row>
    <row r="347" spans="2:43" x14ac:dyDescent="0.15">
      <c r="B347" s="14">
        <v>326</v>
      </c>
      <c r="C347" s="14">
        <f ca="1">IF(AND(B347&gt;=$D$8,B347&lt;$D$9),1,IF(AND(B347&gt;=$D$9,B347&lt;$D$10),2,IF(AND(B347&gt;=$D$10,B347&lt;$D$11),3,IF(AND(B347&gt;=$D$11,B347&lt;=$D$12),4,0))))</f>
        <v>4</v>
      </c>
      <c r="D347" s="14">
        <f ca="1">D346+$F$9</f>
        <v>3.519339080459754</v>
      </c>
      <c r="E347" s="14">
        <f ca="1">IF(AND(B347&gt;=$D$8,B347&lt;$D$9),$F$9,IF(AND(B347&gt;=$D$9,B347&lt;$D$10),$F$10,IF(AND(B347&gt;=$D$10,B347&lt;$D$11),$F$11,IF(AND(B347&gt;=$D$11,B347&lt;=$D$12),$F$12,0))))</f>
        <v>2.6077348066298342E-2</v>
      </c>
      <c r="F347" s="14">
        <f t="shared" ca="1" si="11"/>
        <v>0.546324855528044</v>
      </c>
      <c r="G347" s="14">
        <f ca="1">IF(AND(RAND()&gt;0.95,C347=1),RAND()*10,0)</f>
        <v>0</v>
      </c>
      <c r="H347" s="14">
        <f ca="1">IF(AND(RAND()&gt;0.95,C347=2),RAND()*((-5)-(-7)+(-7)),0)</f>
        <v>0</v>
      </c>
      <c r="I347" s="14">
        <f ca="1">IF(AND(RAND()&gt;0.95,C347=4),RAND()*5,0)</f>
        <v>0</v>
      </c>
      <c r="J347" s="14">
        <f t="shared" ca="1" si="10"/>
        <v>0</v>
      </c>
      <c r="K347" s="14">
        <f ca="1">IF(J347=0,F347,F347+J347)</f>
        <v>0.546324855528044</v>
      </c>
      <c r="AG347" s="2"/>
      <c r="AJ347" s="2"/>
      <c r="AN347" s="2"/>
      <c r="AQ347" s="2"/>
    </row>
    <row r="348" spans="2:43" x14ac:dyDescent="0.15">
      <c r="B348" s="14">
        <v>327</v>
      </c>
      <c r="C348" s="14">
        <f ca="1">IF(AND(B348&gt;=$D$8,B348&lt;$D$9),1,IF(AND(B348&gt;=$D$9,B348&lt;$D$10),2,IF(AND(B348&gt;=$D$10,B348&lt;$D$11),3,IF(AND(B348&gt;=$D$11,B348&lt;=$D$12),4,0))))</f>
        <v>4</v>
      </c>
      <c r="D348" s="14">
        <f ca="1">D347+$F$9</f>
        <v>3.5293678160919377</v>
      </c>
      <c r="E348" s="14">
        <f ca="1">IF(AND(B348&gt;=$D$8,B348&lt;$D$9),$F$9,IF(AND(B348&gt;=$D$9,B348&lt;$D$10),$F$10,IF(AND(B348&gt;=$D$10,B348&lt;$D$11),$F$11,IF(AND(B348&gt;=$D$11,B348&lt;=$D$12),$F$12,0))))</f>
        <v>2.6077348066298342E-2</v>
      </c>
      <c r="F348" s="14">
        <f t="shared" ca="1" si="11"/>
        <v>0.57240220359434235</v>
      </c>
      <c r="G348" s="14">
        <f ca="1">IF(AND(RAND()&gt;0.95,C348=1),RAND()*10,0)</f>
        <v>0</v>
      </c>
      <c r="H348" s="14">
        <f ca="1">IF(AND(RAND()&gt;0.95,C348=2),RAND()*((-5)-(-7)+(-7)),0)</f>
        <v>0</v>
      </c>
      <c r="I348" s="14">
        <f ca="1">IF(AND(RAND()&gt;0.95,C348=4),RAND()*5,0)</f>
        <v>0</v>
      </c>
      <c r="J348" s="14">
        <f t="shared" ca="1" si="10"/>
        <v>0</v>
      </c>
      <c r="K348" s="14">
        <f ca="1">IF(J348=0,F348,F348+J348)</f>
        <v>0.57240220359434235</v>
      </c>
      <c r="AG348" s="2"/>
      <c r="AJ348" s="2"/>
      <c r="AN348" s="2"/>
      <c r="AQ348" s="2"/>
    </row>
    <row r="349" spans="2:43" x14ac:dyDescent="0.15">
      <c r="B349" s="14">
        <v>328</v>
      </c>
      <c r="C349" s="14">
        <f ca="1">IF(AND(B349&gt;=$D$8,B349&lt;$D$9),1,IF(AND(B349&gt;=$D$9,B349&lt;$D$10),2,IF(AND(B349&gt;=$D$10,B349&lt;$D$11),3,IF(AND(B349&gt;=$D$11,B349&lt;=$D$12),4,0))))</f>
        <v>4</v>
      </c>
      <c r="D349" s="14">
        <f ca="1">D348+$F$9</f>
        <v>3.5393965517241215</v>
      </c>
      <c r="E349" s="14">
        <f ca="1">IF(AND(B349&gt;=$D$8,B349&lt;$D$9),$F$9,IF(AND(B349&gt;=$D$9,B349&lt;$D$10),$F$10,IF(AND(B349&gt;=$D$10,B349&lt;$D$11),$F$11,IF(AND(B349&gt;=$D$11,B349&lt;=$D$12),$F$12,0))))</f>
        <v>2.6077348066298342E-2</v>
      </c>
      <c r="F349" s="14">
        <f t="shared" ca="1" si="11"/>
        <v>0.59847955166064071</v>
      </c>
      <c r="G349" s="14">
        <f ca="1">IF(AND(RAND()&gt;0.95,C349=1),RAND()*10,0)</f>
        <v>0</v>
      </c>
      <c r="H349" s="14">
        <f ca="1">IF(AND(RAND()&gt;0.95,C349=2),RAND()*((-5)-(-7)+(-7)),0)</f>
        <v>0</v>
      </c>
      <c r="I349" s="14">
        <f ca="1">IF(AND(RAND()&gt;0.95,C349=4),RAND()*5,0)</f>
        <v>0</v>
      </c>
      <c r="J349" s="14">
        <f t="shared" ca="1" si="10"/>
        <v>0</v>
      </c>
      <c r="K349" s="14">
        <f ca="1">IF(J349=0,F349,F349+J349)</f>
        <v>0.59847955166064071</v>
      </c>
      <c r="AG349" s="2"/>
      <c r="AJ349" s="2"/>
      <c r="AN349" s="2"/>
      <c r="AQ349" s="2"/>
    </row>
    <row r="350" spans="2:43" x14ac:dyDescent="0.15">
      <c r="B350" s="14">
        <v>329</v>
      </c>
      <c r="C350" s="14">
        <f ca="1">IF(AND(B350&gt;=$D$8,B350&lt;$D$9),1,IF(AND(B350&gt;=$D$9,B350&lt;$D$10),2,IF(AND(B350&gt;=$D$10,B350&lt;$D$11),3,IF(AND(B350&gt;=$D$11,B350&lt;=$D$12),4,0))))</f>
        <v>4</v>
      </c>
      <c r="D350" s="14">
        <f ca="1">D349+$F$9</f>
        <v>3.5494252873563052</v>
      </c>
      <c r="E350" s="14">
        <f ca="1">IF(AND(B350&gt;=$D$8,B350&lt;$D$9),$F$9,IF(AND(B350&gt;=$D$9,B350&lt;$D$10),$F$10,IF(AND(B350&gt;=$D$10,B350&lt;$D$11),$F$11,IF(AND(B350&gt;=$D$11,B350&lt;=$D$12),$F$12,0))))</f>
        <v>2.6077348066298342E-2</v>
      </c>
      <c r="F350" s="14">
        <f t="shared" ca="1" si="11"/>
        <v>0.62455689972693906</v>
      </c>
      <c r="G350" s="14">
        <f ca="1">IF(AND(RAND()&gt;0.95,C350=1),RAND()*10,0)</f>
        <v>0</v>
      </c>
      <c r="H350" s="14">
        <f ca="1">IF(AND(RAND()&gt;0.95,C350=2),RAND()*((-5)-(-7)+(-7)),0)</f>
        <v>0</v>
      </c>
      <c r="I350" s="14">
        <f ca="1">IF(AND(RAND()&gt;0.95,C350=4),RAND()*5,0)</f>
        <v>0</v>
      </c>
      <c r="J350" s="14">
        <f t="shared" ca="1" si="10"/>
        <v>0</v>
      </c>
      <c r="K350" s="14">
        <f ca="1">IF(J350=0,F350,F350+J350)</f>
        <v>0.62455689972693906</v>
      </c>
      <c r="AG350" s="2"/>
      <c r="AJ350" s="2"/>
      <c r="AN350" s="2"/>
      <c r="AQ350" s="2"/>
    </row>
    <row r="351" spans="2:43" x14ac:dyDescent="0.15">
      <c r="B351" s="14">
        <v>330</v>
      </c>
      <c r="C351" s="14">
        <f ca="1">IF(AND(B351&gt;=$D$8,B351&lt;$D$9),1,IF(AND(B351&gt;=$D$9,B351&lt;$D$10),2,IF(AND(B351&gt;=$D$10,B351&lt;$D$11),3,IF(AND(B351&gt;=$D$11,B351&lt;=$D$12),4,0))))</f>
        <v>4</v>
      </c>
      <c r="D351" s="14">
        <f ca="1">D350+$F$9</f>
        <v>3.559454022988489</v>
      </c>
      <c r="E351" s="14">
        <f ca="1">IF(AND(B351&gt;=$D$8,B351&lt;$D$9),$F$9,IF(AND(B351&gt;=$D$9,B351&lt;$D$10),$F$10,IF(AND(B351&gt;=$D$10,B351&lt;$D$11),$F$11,IF(AND(B351&gt;=$D$11,B351&lt;=$D$12),$F$12,0))))</f>
        <v>2.6077348066298342E-2</v>
      </c>
      <c r="F351" s="14">
        <f t="shared" ca="1" si="11"/>
        <v>0.65063424779323742</v>
      </c>
      <c r="G351" s="14">
        <f ca="1">IF(AND(RAND()&gt;0.95,C351=1),RAND()*10,0)</f>
        <v>0</v>
      </c>
      <c r="H351" s="14">
        <f ca="1">IF(AND(RAND()&gt;0.95,C351=2),RAND()*((-5)-(-7)+(-7)),0)</f>
        <v>0</v>
      </c>
      <c r="I351" s="14">
        <f ca="1">IF(AND(RAND()&gt;0.95,C351=4),RAND()*5,0)</f>
        <v>0</v>
      </c>
      <c r="J351" s="14">
        <f t="shared" ca="1" si="10"/>
        <v>0</v>
      </c>
      <c r="K351" s="14">
        <f ca="1">IF(J351=0,F351,F351+J351)</f>
        <v>0.65063424779323742</v>
      </c>
      <c r="AG351" s="2"/>
      <c r="AJ351" s="2"/>
      <c r="AN351" s="2"/>
      <c r="AQ351" s="2"/>
    </row>
    <row r="352" spans="2:43" x14ac:dyDescent="0.15">
      <c r="B352" s="14">
        <v>331</v>
      </c>
      <c r="C352" s="14">
        <f ca="1">IF(AND(B352&gt;=$D$8,B352&lt;$D$9),1,IF(AND(B352&gt;=$D$9,B352&lt;$D$10),2,IF(AND(B352&gt;=$D$10,B352&lt;$D$11),3,IF(AND(B352&gt;=$D$11,B352&lt;=$D$12),4,0))))</f>
        <v>4</v>
      </c>
      <c r="D352" s="14">
        <f ca="1">D351+$F$9</f>
        <v>3.5694827586206728</v>
      </c>
      <c r="E352" s="14">
        <f ca="1">IF(AND(B352&gt;=$D$8,B352&lt;$D$9),$F$9,IF(AND(B352&gt;=$D$9,B352&lt;$D$10),$F$10,IF(AND(B352&gt;=$D$10,B352&lt;$D$11),$F$11,IF(AND(B352&gt;=$D$11,B352&lt;=$D$12),$F$12,0))))</f>
        <v>2.6077348066298342E-2</v>
      </c>
      <c r="F352" s="14">
        <f t="shared" ca="1" si="11"/>
        <v>0.67671159585953577</v>
      </c>
      <c r="G352" s="14">
        <f ca="1">IF(AND(RAND()&gt;0.95,C352=1),RAND()*10,0)</f>
        <v>0</v>
      </c>
      <c r="H352" s="14">
        <f ca="1">IF(AND(RAND()&gt;0.95,C352=2),RAND()*((-5)-(-7)+(-7)),0)</f>
        <v>0</v>
      </c>
      <c r="I352" s="14">
        <f ca="1">IF(AND(RAND()&gt;0.95,C352=4),RAND()*5,0)</f>
        <v>0</v>
      </c>
      <c r="J352" s="14">
        <f t="shared" ca="1" si="10"/>
        <v>0</v>
      </c>
      <c r="K352" s="14">
        <f ca="1">IF(J352=0,F352,F352+J352)</f>
        <v>0.67671159585953577</v>
      </c>
      <c r="AG352" s="2"/>
      <c r="AJ352" s="2"/>
      <c r="AN352" s="2"/>
      <c r="AQ352" s="2"/>
    </row>
    <row r="353" spans="2:43" x14ac:dyDescent="0.15">
      <c r="B353" s="14">
        <v>332</v>
      </c>
      <c r="C353" s="14">
        <f ca="1">IF(AND(B353&gt;=$D$8,B353&lt;$D$9),1,IF(AND(B353&gt;=$D$9,B353&lt;$D$10),2,IF(AND(B353&gt;=$D$10,B353&lt;$D$11),3,IF(AND(B353&gt;=$D$11,B353&lt;=$D$12),4,0))))</f>
        <v>4</v>
      </c>
      <c r="D353" s="14">
        <f ca="1">D352+$F$9</f>
        <v>3.5795114942528565</v>
      </c>
      <c r="E353" s="14">
        <f ca="1">IF(AND(B353&gt;=$D$8,B353&lt;$D$9),$F$9,IF(AND(B353&gt;=$D$9,B353&lt;$D$10),$F$10,IF(AND(B353&gt;=$D$10,B353&lt;$D$11),$F$11,IF(AND(B353&gt;=$D$11,B353&lt;=$D$12),$F$12,0))))</f>
        <v>2.6077348066298342E-2</v>
      </c>
      <c r="F353" s="14">
        <f t="shared" ca="1" si="11"/>
        <v>0.70278894392583413</v>
      </c>
      <c r="G353" s="14">
        <f ca="1">IF(AND(RAND()&gt;0.95,C353=1),RAND()*10,0)</f>
        <v>0</v>
      </c>
      <c r="H353" s="14">
        <f ca="1">IF(AND(RAND()&gt;0.95,C353=2),RAND()*((-5)-(-7)+(-7)),0)</f>
        <v>0</v>
      </c>
      <c r="I353" s="14">
        <f ca="1">IF(AND(RAND()&gt;0.95,C353=4),RAND()*5,0)</f>
        <v>2.264335529792497</v>
      </c>
      <c r="J353" s="14">
        <f t="shared" ca="1" si="10"/>
        <v>2.264335529792497</v>
      </c>
      <c r="K353" s="14">
        <f ca="1">IF(J353=0,F353,F353+J353)</f>
        <v>2.9671244737183313</v>
      </c>
      <c r="AG353" s="2"/>
      <c r="AJ353" s="2"/>
      <c r="AN353" s="2"/>
      <c r="AQ353" s="2"/>
    </row>
    <row r="354" spans="2:43" x14ac:dyDescent="0.15">
      <c r="B354" s="14">
        <v>333</v>
      </c>
      <c r="C354" s="14">
        <f ca="1">IF(AND(B354&gt;=$D$8,B354&lt;$D$9),1,IF(AND(B354&gt;=$D$9,B354&lt;$D$10),2,IF(AND(B354&gt;=$D$10,B354&lt;$D$11),3,IF(AND(B354&gt;=$D$11,B354&lt;=$D$12),4,0))))</f>
        <v>4</v>
      </c>
      <c r="D354" s="14">
        <f ca="1">D353+$F$9</f>
        <v>3.5895402298850403</v>
      </c>
      <c r="E354" s="14">
        <f ca="1">IF(AND(B354&gt;=$D$8,B354&lt;$D$9),$F$9,IF(AND(B354&gt;=$D$9,B354&lt;$D$10),$F$10,IF(AND(B354&gt;=$D$10,B354&lt;$D$11),$F$11,IF(AND(B354&gt;=$D$11,B354&lt;=$D$12),$F$12,0))))</f>
        <v>2.6077348066298342E-2</v>
      </c>
      <c r="F354" s="14">
        <f t="shared" ca="1" si="11"/>
        <v>0.72886629199213249</v>
      </c>
      <c r="G354" s="14">
        <f ca="1">IF(AND(RAND()&gt;0.95,C354=1),RAND()*10,0)</f>
        <v>0</v>
      </c>
      <c r="H354" s="14">
        <f ca="1">IF(AND(RAND()&gt;0.95,C354=2),RAND()*((-5)-(-7)+(-7)),0)</f>
        <v>0</v>
      </c>
      <c r="I354" s="14">
        <f ca="1">IF(AND(RAND()&gt;0.95,C354=4),RAND()*5,0)</f>
        <v>0</v>
      </c>
      <c r="J354" s="14">
        <f t="shared" ca="1" si="10"/>
        <v>0</v>
      </c>
      <c r="K354" s="14">
        <f ca="1">IF(J354=0,F354,F354+J354)</f>
        <v>0.72886629199213249</v>
      </c>
      <c r="AG354" s="2"/>
      <c r="AJ354" s="2"/>
      <c r="AN354" s="2"/>
      <c r="AQ354" s="2"/>
    </row>
    <row r="355" spans="2:43" x14ac:dyDescent="0.15">
      <c r="B355" s="14">
        <v>334</v>
      </c>
      <c r="C355" s="14">
        <f ca="1">IF(AND(B355&gt;=$D$8,B355&lt;$D$9),1,IF(AND(B355&gt;=$D$9,B355&lt;$D$10),2,IF(AND(B355&gt;=$D$10,B355&lt;$D$11),3,IF(AND(B355&gt;=$D$11,B355&lt;=$D$12),4,0))))</f>
        <v>4</v>
      </c>
      <c r="D355" s="14">
        <f ca="1">D354+$F$9</f>
        <v>3.5995689655172241</v>
      </c>
      <c r="E355" s="14">
        <f ca="1">IF(AND(B355&gt;=$D$8,B355&lt;$D$9),$F$9,IF(AND(B355&gt;=$D$9,B355&lt;$D$10),$F$10,IF(AND(B355&gt;=$D$10,B355&lt;$D$11),$F$11,IF(AND(B355&gt;=$D$11,B355&lt;=$D$12),$F$12,0))))</f>
        <v>2.6077348066298342E-2</v>
      </c>
      <c r="F355" s="14">
        <f t="shared" ca="1" si="11"/>
        <v>0.75494364005843084</v>
      </c>
      <c r="G355" s="14">
        <f ca="1">IF(AND(RAND()&gt;0.95,C355=1),RAND()*10,0)</f>
        <v>0</v>
      </c>
      <c r="H355" s="14">
        <f ca="1">IF(AND(RAND()&gt;0.95,C355=2),RAND()*((-5)-(-7)+(-7)),0)</f>
        <v>0</v>
      </c>
      <c r="I355" s="14">
        <f ca="1">IF(AND(RAND()&gt;0.95,C355=4),RAND()*5,0)</f>
        <v>0</v>
      </c>
      <c r="J355" s="14">
        <f t="shared" ca="1" si="10"/>
        <v>0</v>
      </c>
      <c r="K355" s="14">
        <f ca="1">IF(J355=0,F355,F355+J355)</f>
        <v>0.75494364005843084</v>
      </c>
      <c r="AG355" s="2"/>
      <c r="AJ355" s="2"/>
      <c r="AN355" s="2"/>
      <c r="AQ355" s="2"/>
    </row>
    <row r="356" spans="2:43" x14ac:dyDescent="0.15">
      <c r="B356" s="14">
        <v>335</v>
      </c>
      <c r="C356" s="14">
        <f ca="1">IF(AND(B356&gt;=$D$8,B356&lt;$D$9),1,IF(AND(B356&gt;=$D$9,B356&lt;$D$10),2,IF(AND(B356&gt;=$D$10,B356&lt;$D$11),3,IF(AND(B356&gt;=$D$11,B356&lt;=$D$12),4,0))))</f>
        <v>4</v>
      </c>
      <c r="D356" s="14">
        <f ca="1">D355+$F$9</f>
        <v>3.6095977011494078</v>
      </c>
      <c r="E356" s="14">
        <f ca="1">IF(AND(B356&gt;=$D$8,B356&lt;$D$9),$F$9,IF(AND(B356&gt;=$D$9,B356&lt;$D$10),$F$10,IF(AND(B356&gt;=$D$10,B356&lt;$D$11),$F$11,IF(AND(B356&gt;=$D$11,B356&lt;=$D$12),$F$12,0))))</f>
        <v>2.6077348066298342E-2</v>
      </c>
      <c r="F356" s="14">
        <f t="shared" ca="1" si="11"/>
        <v>0.7810209881247292</v>
      </c>
      <c r="G356" s="14">
        <f ca="1">IF(AND(RAND()&gt;0.95,C356=1),RAND()*10,0)</f>
        <v>0</v>
      </c>
      <c r="H356" s="14">
        <f ca="1">IF(AND(RAND()&gt;0.95,C356=2),RAND()*((-5)-(-7)+(-7)),0)</f>
        <v>0</v>
      </c>
      <c r="I356" s="14">
        <f ca="1">IF(AND(RAND()&gt;0.95,C356=4),RAND()*5,0)</f>
        <v>0</v>
      </c>
      <c r="J356" s="14">
        <f t="shared" ca="1" si="10"/>
        <v>0</v>
      </c>
      <c r="K356" s="14">
        <f ca="1">IF(J356=0,F356,F356+J356)</f>
        <v>0.7810209881247292</v>
      </c>
      <c r="AG356" s="2"/>
      <c r="AJ356" s="2"/>
      <c r="AN356" s="2"/>
      <c r="AQ356" s="2"/>
    </row>
    <row r="357" spans="2:43" x14ac:dyDescent="0.15">
      <c r="B357" s="14">
        <v>336</v>
      </c>
      <c r="C357" s="14">
        <f ca="1">IF(AND(B357&gt;=$D$8,B357&lt;$D$9),1,IF(AND(B357&gt;=$D$9,B357&lt;$D$10),2,IF(AND(B357&gt;=$D$10,B357&lt;$D$11),3,IF(AND(B357&gt;=$D$11,B357&lt;=$D$12),4,0))))</f>
        <v>4</v>
      </c>
      <c r="D357" s="14">
        <f ca="1">D356+$F$9</f>
        <v>3.6196264367815916</v>
      </c>
      <c r="E357" s="14">
        <f ca="1">IF(AND(B357&gt;=$D$8,B357&lt;$D$9),$F$9,IF(AND(B357&gt;=$D$9,B357&lt;$D$10),$F$10,IF(AND(B357&gt;=$D$10,B357&lt;$D$11),$F$11,IF(AND(B357&gt;=$D$11,B357&lt;=$D$12),$F$12,0))))</f>
        <v>2.6077348066298342E-2</v>
      </c>
      <c r="F357" s="14">
        <f t="shared" ca="1" si="11"/>
        <v>0.80709833619102755</v>
      </c>
      <c r="G357" s="14">
        <f ca="1">IF(AND(RAND()&gt;0.95,C357=1),RAND()*10,0)</f>
        <v>0</v>
      </c>
      <c r="H357" s="14">
        <f ca="1">IF(AND(RAND()&gt;0.95,C357=2),RAND()*((-5)-(-7)+(-7)),0)</f>
        <v>0</v>
      </c>
      <c r="I357" s="14">
        <f ca="1">IF(AND(RAND()&gt;0.95,C357=4),RAND()*5,0)</f>
        <v>0</v>
      </c>
      <c r="J357" s="14">
        <f t="shared" ca="1" si="10"/>
        <v>0</v>
      </c>
      <c r="K357" s="14">
        <f ca="1">IF(J357=0,F357,F357+J357)</f>
        <v>0.80709833619102755</v>
      </c>
      <c r="AG357" s="2"/>
      <c r="AJ357" s="2"/>
      <c r="AN357" s="2"/>
      <c r="AQ357" s="2"/>
    </row>
    <row r="358" spans="2:43" x14ac:dyDescent="0.15">
      <c r="B358" s="14">
        <v>337</v>
      </c>
      <c r="C358" s="14">
        <f ca="1">IF(AND(B358&gt;=$D$8,B358&lt;$D$9),1,IF(AND(B358&gt;=$D$9,B358&lt;$D$10),2,IF(AND(B358&gt;=$D$10,B358&lt;$D$11),3,IF(AND(B358&gt;=$D$11,B358&lt;=$D$12),4,0))))</f>
        <v>4</v>
      </c>
      <c r="D358" s="14">
        <f ca="1">D357+$F$9</f>
        <v>3.6296551724137753</v>
      </c>
      <c r="E358" s="14">
        <f ca="1">IF(AND(B358&gt;=$D$8,B358&lt;$D$9),$F$9,IF(AND(B358&gt;=$D$9,B358&lt;$D$10),$F$10,IF(AND(B358&gt;=$D$10,B358&lt;$D$11),$F$11,IF(AND(B358&gt;=$D$11,B358&lt;=$D$12),$F$12,0))))</f>
        <v>2.6077348066298342E-2</v>
      </c>
      <c r="F358" s="14">
        <f t="shared" ca="1" si="11"/>
        <v>0.83317568425732591</v>
      </c>
      <c r="G358" s="14">
        <f ca="1">IF(AND(RAND()&gt;0.95,C358=1),RAND()*10,0)</f>
        <v>0</v>
      </c>
      <c r="H358" s="14">
        <f ca="1">IF(AND(RAND()&gt;0.95,C358=2),RAND()*((-5)-(-7)+(-7)),0)</f>
        <v>0</v>
      </c>
      <c r="I358" s="14">
        <f ca="1">IF(AND(RAND()&gt;0.95,C358=4),RAND()*5,0)</f>
        <v>0</v>
      </c>
      <c r="J358" s="14">
        <f t="shared" ca="1" si="10"/>
        <v>0</v>
      </c>
      <c r="K358" s="14">
        <f ca="1">IF(J358=0,F358,F358+J358)</f>
        <v>0.83317568425732591</v>
      </c>
      <c r="AG358" s="2"/>
      <c r="AJ358" s="2"/>
      <c r="AN358" s="2"/>
      <c r="AQ358" s="2"/>
    </row>
    <row r="359" spans="2:43" x14ac:dyDescent="0.15">
      <c r="B359" s="14">
        <v>338</v>
      </c>
      <c r="C359" s="14">
        <f ca="1">IF(AND(B359&gt;=$D$8,B359&lt;$D$9),1,IF(AND(B359&gt;=$D$9,B359&lt;$D$10),2,IF(AND(B359&gt;=$D$10,B359&lt;$D$11),3,IF(AND(B359&gt;=$D$11,B359&lt;=$D$12),4,0))))</f>
        <v>4</v>
      </c>
      <c r="D359" s="14">
        <f ca="1">D358+$F$9</f>
        <v>3.6396839080459591</v>
      </c>
      <c r="E359" s="14">
        <f ca="1">IF(AND(B359&gt;=$D$8,B359&lt;$D$9),$F$9,IF(AND(B359&gt;=$D$9,B359&lt;$D$10),$F$10,IF(AND(B359&gt;=$D$10,B359&lt;$D$11),$F$11,IF(AND(B359&gt;=$D$11,B359&lt;=$D$12),$F$12,0))))</f>
        <v>2.6077348066298342E-2</v>
      </c>
      <c r="F359" s="14">
        <f t="shared" ca="1" si="11"/>
        <v>0.85925303232362427</v>
      </c>
      <c r="G359" s="14">
        <f ca="1">IF(AND(RAND()&gt;0.95,C359=1),RAND()*10,0)</f>
        <v>0</v>
      </c>
      <c r="H359" s="14">
        <f ca="1">IF(AND(RAND()&gt;0.95,C359=2),RAND()*((-5)-(-7)+(-7)),0)</f>
        <v>0</v>
      </c>
      <c r="I359" s="14">
        <f ca="1">IF(AND(RAND()&gt;0.95,C359=4),RAND()*5,0)</f>
        <v>0</v>
      </c>
      <c r="J359" s="14">
        <f t="shared" ca="1" si="10"/>
        <v>0</v>
      </c>
      <c r="K359" s="14">
        <f ca="1">IF(J359=0,F359,F359+J359)</f>
        <v>0.85925303232362427</v>
      </c>
      <c r="AG359" s="2"/>
      <c r="AJ359" s="2"/>
      <c r="AN359" s="2"/>
      <c r="AQ359" s="2"/>
    </row>
    <row r="360" spans="2:43" x14ac:dyDescent="0.15">
      <c r="B360" s="14">
        <v>339</v>
      </c>
      <c r="C360" s="14">
        <f ca="1">IF(AND(B360&gt;=$D$8,B360&lt;$D$9),1,IF(AND(B360&gt;=$D$9,B360&lt;$D$10),2,IF(AND(B360&gt;=$D$10,B360&lt;$D$11),3,IF(AND(B360&gt;=$D$11,B360&lt;=$D$12),4,0))))</f>
        <v>4</v>
      </c>
      <c r="D360" s="14">
        <f ca="1">D359+$F$9</f>
        <v>3.6497126436781429</v>
      </c>
      <c r="E360" s="14">
        <f ca="1">IF(AND(B360&gt;=$D$8,B360&lt;$D$9),$F$9,IF(AND(B360&gt;=$D$9,B360&lt;$D$10),$F$10,IF(AND(B360&gt;=$D$10,B360&lt;$D$11),$F$11,IF(AND(B360&gt;=$D$11,B360&lt;=$D$12),$F$12,0))))</f>
        <v>2.6077348066298342E-2</v>
      </c>
      <c r="F360" s="14">
        <f t="shared" ca="1" si="11"/>
        <v>0.88533038038992262</v>
      </c>
      <c r="G360" s="14">
        <f ca="1">IF(AND(RAND()&gt;0.95,C360=1),RAND()*10,0)</f>
        <v>0</v>
      </c>
      <c r="H360" s="14">
        <f ca="1">IF(AND(RAND()&gt;0.95,C360=2),RAND()*((-5)-(-7)+(-7)),0)</f>
        <v>0</v>
      </c>
      <c r="I360" s="14">
        <f ca="1">IF(AND(RAND()&gt;0.95,C360=4),RAND()*5,0)</f>
        <v>0</v>
      </c>
      <c r="J360" s="14">
        <f t="shared" ca="1" si="10"/>
        <v>0</v>
      </c>
      <c r="K360" s="14">
        <f ca="1">IF(J360=0,F360,F360+J360)</f>
        <v>0.88533038038992262</v>
      </c>
      <c r="AG360" s="2"/>
      <c r="AJ360" s="2"/>
      <c r="AN360" s="2"/>
      <c r="AQ360" s="2"/>
    </row>
    <row r="361" spans="2:43" x14ac:dyDescent="0.15">
      <c r="B361" s="14">
        <v>340</v>
      </c>
      <c r="C361" s="14">
        <f ca="1">IF(AND(B361&gt;=$D$8,B361&lt;$D$9),1,IF(AND(B361&gt;=$D$9,B361&lt;$D$10),2,IF(AND(B361&gt;=$D$10,B361&lt;$D$11),3,IF(AND(B361&gt;=$D$11,B361&lt;=$D$12),4,0))))</f>
        <v>4</v>
      </c>
      <c r="D361" s="14">
        <f ca="1">D360+$F$9</f>
        <v>3.6597413793103266</v>
      </c>
      <c r="E361" s="14">
        <f ca="1">IF(AND(B361&gt;=$D$8,B361&lt;$D$9),$F$9,IF(AND(B361&gt;=$D$9,B361&lt;$D$10),$F$10,IF(AND(B361&gt;=$D$10,B361&lt;$D$11),$F$11,IF(AND(B361&gt;=$D$11,B361&lt;=$D$12),$F$12,0))))</f>
        <v>2.6077348066298342E-2</v>
      </c>
      <c r="F361" s="14">
        <f t="shared" ca="1" si="11"/>
        <v>0.91140772845622098</v>
      </c>
      <c r="G361" s="14">
        <f ca="1">IF(AND(RAND()&gt;0.95,C361=1),RAND()*10,0)</f>
        <v>0</v>
      </c>
      <c r="H361" s="14">
        <f ca="1">IF(AND(RAND()&gt;0.95,C361=2),RAND()*((-5)-(-7)+(-7)),0)</f>
        <v>0</v>
      </c>
      <c r="I361" s="14">
        <f ca="1">IF(AND(RAND()&gt;0.95,C361=4),RAND()*5,0)</f>
        <v>0</v>
      </c>
      <c r="J361" s="14">
        <f t="shared" ca="1" si="10"/>
        <v>0</v>
      </c>
      <c r="K361" s="14">
        <f ca="1">IF(J361=0,F361,F361+J361)</f>
        <v>0.91140772845622098</v>
      </c>
      <c r="AG361" s="2"/>
      <c r="AJ361" s="2"/>
      <c r="AN361" s="2"/>
      <c r="AQ361" s="2"/>
    </row>
    <row r="362" spans="2:43" x14ac:dyDescent="0.15">
      <c r="B362" s="14">
        <v>341</v>
      </c>
      <c r="C362" s="14">
        <f ca="1">IF(AND(B362&gt;=$D$8,B362&lt;$D$9),1,IF(AND(B362&gt;=$D$9,B362&lt;$D$10),2,IF(AND(B362&gt;=$D$10,B362&lt;$D$11),3,IF(AND(B362&gt;=$D$11,B362&lt;=$D$12),4,0))))</f>
        <v>4</v>
      </c>
      <c r="D362" s="14">
        <f ca="1">D361+$F$9</f>
        <v>3.6697701149425104</v>
      </c>
      <c r="E362" s="14">
        <f ca="1">IF(AND(B362&gt;=$D$8,B362&lt;$D$9),$F$9,IF(AND(B362&gt;=$D$9,B362&lt;$D$10),$F$10,IF(AND(B362&gt;=$D$10,B362&lt;$D$11),$F$11,IF(AND(B362&gt;=$D$11,B362&lt;=$D$12),$F$12,0))))</f>
        <v>2.6077348066298342E-2</v>
      </c>
      <c r="F362" s="14">
        <f t="shared" ca="1" si="11"/>
        <v>0.93748507652251933</v>
      </c>
      <c r="G362" s="14">
        <f ca="1">IF(AND(RAND()&gt;0.95,C362=1),RAND()*10,0)</f>
        <v>0</v>
      </c>
      <c r="H362" s="14">
        <f ca="1">IF(AND(RAND()&gt;0.95,C362=2),RAND()*((-5)-(-7)+(-7)),0)</f>
        <v>0</v>
      </c>
      <c r="I362" s="14">
        <f ca="1">IF(AND(RAND()&gt;0.95,C362=4),RAND()*5,0)</f>
        <v>0</v>
      </c>
      <c r="J362" s="14">
        <f t="shared" ca="1" si="10"/>
        <v>0</v>
      </c>
      <c r="K362" s="14">
        <f ca="1">IF(J362=0,F362,F362+J362)</f>
        <v>0.93748507652251933</v>
      </c>
      <c r="AG362" s="2"/>
      <c r="AJ362" s="2"/>
      <c r="AN362" s="2"/>
      <c r="AQ362" s="2"/>
    </row>
    <row r="363" spans="2:43" x14ac:dyDescent="0.15">
      <c r="B363" s="14">
        <v>342</v>
      </c>
      <c r="C363" s="14">
        <f ca="1">IF(AND(B363&gt;=$D$8,B363&lt;$D$9),1,IF(AND(B363&gt;=$D$9,B363&lt;$D$10),2,IF(AND(B363&gt;=$D$10,B363&lt;$D$11),3,IF(AND(B363&gt;=$D$11,B363&lt;=$D$12),4,0))))</f>
        <v>4</v>
      </c>
      <c r="D363" s="14">
        <f ca="1">D362+$F$9</f>
        <v>3.6797988505746941</v>
      </c>
      <c r="E363" s="14">
        <f ca="1">IF(AND(B363&gt;=$D$8,B363&lt;$D$9),$F$9,IF(AND(B363&gt;=$D$9,B363&lt;$D$10),$F$10,IF(AND(B363&gt;=$D$10,B363&lt;$D$11),$F$11,IF(AND(B363&gt;=$D$11,B363&lt;=$D$12),$F$12,0))))</f>
        <v>2.6077348066298342E-2</v>
      </c>
      <c r="F363" s="14">
        <f t="shared" ca="1" si="11"/>
        <v>0.96356242458881769</v>
      </c>
      <c r="G363" s="14">
        <f ca="1">IF(AND(RAND()&gt;0.95,C363=1),RAND()*10,0)</f>
        <v>0</v>
      </c>
      <c r="H363" s="14">
        <f ca="1">IF(AND(RAND()&gt;0.95,C363=2),RAND()*((-5)-(-7)+(-7)),0)</f>
        <v>0</v>
      </c>
      <c r="I363" s="14">
        <f ca="1">IF(AND(RAND()&gt;0.95,C363=4),RAND()*5,0)</f>
        <v>0</v>
      </c>
      <c r="J363" s="14">
        <f t="shared" ca="1" si="10"/>
        <v>0</v>
      </c>
      <c r="K363" s="14">
        <f ca="1">IF(J363=0,F363,F363+J363)</f>
        <v>0.96356242458881769</v>
      </c>
      <c r="AG363" s="2"/>
      <c r="AJ363" s="2"/>
      <c r="AN363" s="2"/>
      <c r="AQ363" s="2"/>
    </row>
    <row r="364" spans="2:43" x14ac:dyDescent="0.15">
      <c r="B364" s="14">
        <v>343</v>
      </c>
      <c r="C364" s="14">
        <f ca="1">IF(AND(B364&gt;=$D$8,B364&lt;$D$9),1,IF(AND(B364&gt;=$D$9,B364&lt;$D$10),2,IF(AND(B364&gt;=$D$10,B364&lt;$D$11),3,IF(AND(B364&gt;=$D$11,B364&lt;=$D$12),4,0))))</f>
        <v>4</v>
      </c>
      <c r="D364" s="14">
        <f ca="1">D363+$F$9</f>
        <v>3.6898275862068779</v>
      </c>
      <c r="E364" s="14">
        <f ca="1">IF(AND(B364&gt;=$D$8,B364&lt;$D$9),$F$9,IF(AND(B364&gt;=$D$9,B364&lt;$D$10),$F$10,IF(AND(B364&gt;=$D$10,B364&lt;$D$11),$F$11,IF(AND(B364&gt;=$D$11,B364&lt;=$D$12),$F$12,0))))</f>
        <v>2.6077348066298342E-2</v>
      </c>
      <c r="F364" s="14">
        <f t="shared" ca="1" si="11"/>
        <v>0.98963977265511605</v>
      </c>
      <c r="G364" s="14">
        <f ca="1">IF(AND(RAND()&gt;0.95,C364=1),RAND()*10,0)</f>
        <v>0</v>
      </c>
      <c r="H364" s="14">
        <f ca="1">IF(AND(RAND()&gt;0.95,C364=2),RAND()*((-5)-(-7)+(-7)),0)</f>
        <v>0</v>
      </c>
      <c r="I364" s="14">
        <f ca="1">IF(AND(RAND()&gt;0.95,C364=4),RAND()*5,0)</f>
        <v>0</v>
      </c>
      <c r="J364" s="14">
        <f t="shared" ca="1" si="10"/>
        <v>0</v>
      </c>
      <c r="K364" s="14">
        <f ca="1">IF(J364=0,F364,F364+J364)</f>
        <v>0.98963977265511605</v>
      </c>
      <c r="AG364" s="2"/>
      <c r="AJ364" s="2"/>
      <c r="AN364" s="2"/>
      <c r="AQ364" s="2"/>
    </row>
    <row r="365" spans="2:43" x14ac:dyDescent="0.15">
      <c r="B365" s="14">
        <v>344</v>
      </c>
      <c r="C365" s="14">
        <f ca="1">IF(AND(B365&gt;=$D$8,B365&lt;$D$9),1,IF(AND(B365&gt;=$D$9,B365&lt;$D$10),2,IF(AND(B365&gt;=$D$10,B365&lt;$D$11),3,IF(AND(B365&gt;=$D$11,B365&lt;=$D$12),4,0))))</f>
        <v>4</v>
      </c>
      <c r="D365" s="14">
        <f ca="1">D364+$F$9</f>
        <v>3.6998563218390617</v>
      </c>
      <c r="E365" s="14">
        <f ca="1">IF(AND(B365&gt;=$D$8,B365&lt;$D$9),$F$9,IF(AND(B365&gt;=$D$9,B365&lt;$D$10),$F$10,IF(AND(B365&gt;=$D$10,B365&lt;$D$11),$F$11,IF(AND(B365&gt;=$D$11,B365&lt;=$D$12),$F$12,0))))</f>
        <v>2.6077348066298342E-2</v>
      </c>
      <c r="F365" s="14">
        <f t="shared" ca="1" si="11"/>
        <v>1.0157171207214144</v>
      </c>
      <c r="G365" s="14">
        <f ca="1">IF(AND(RAND()&gt;0.95,C365=1),RAND()*10,0)</f>
        <v>0</v>
      </c>
      <c r="H365" s="14">
        <f ca="1">IF(AND(RAND()&gt;0.95,C365=2),RAND()*((-5)-(-7)+(-7)),0)</f>
        <v>0</v>
      </c>
      <c r="I365" s="14">
        <f ca="1">IF(AND(RAND()&gt;0.95,C365=4),RAND()*5,0)</f>
        <v>0</v>
      </c>
      <c r="J365" s="14">
        <f t="shared" ca="1" si="10"/>
        <v>0</v>
      </c>
      <c r="K365" s="14">
        <f ca="1">IF(J365=0,F365,F365+J365)</f>
        <v>1.0157171207214144</v>
      </c>
      <c r="AG365" s="2"/>
      <c r="AJ365" s="2"/>
      <c r="AN365" s="2"/>
      <c r="AQ365" s="2"/>
    </row>
    <row r="366" spans="2:43" x14ac:dyDescent="0.15">
      <c r="B366" s="14">
        <v>345</v>
      </c>
      <c r="C366" s="14">
        <f ca="1">IF(AND(B366&gt;=$D$8,B366&lt;$D$9),1,IF(AND(B366&gt;=$D$9,B366&lt;$D$10),2,IF(AND(B366&gt;=$D$10,B366&lt;$D$11),3,IF(AND(B366&gt;=$D$11,B366&lt;=$D$12),4,0))))</f>
        <v>4</v>
      </c>
      <c r="D366" s="14">
        <f ca="1">D365+$F$9</f>
        <v>3.7098850574712454</v>
      </c>
      <c r="E366" s="14">
        <f ca="1">IF(AND(B366&gt;=$D$8,B366&lt;$D$9),$F$9,IF(AND(B366&gt;=$D$9,B366&lt;$D$10),$F$10,IF(AND(B366&gt;=$D$10,B366&lt;$D$11),$F$11,IF(AND(B366&gt;=$D$11,B366&lt;=$D$12),$F$12,0))))</f>
        <v>2.6077348066298342E-2</v>
      </c>
      <c r="F366" s="14">
        <f t="shared" ca="1" si="11"/>
        <v>1.0417944687877128</v>
      </c>
      <c r="G366" s="14">
        <f ca="1">IF(AND(RAND()&gt;0.95,C366=1),RAND()*10,0)</f>
        <v>0</v>
      </c>
      <c r="H366" s="14">
        <f ca="1">IF(AND(RAND()&gt;0.95,C366=2),RAND()*((-5)-(-7)+(-7)),0)</f>
        <v>0</v>
      </c>
      <c r="I366" s="14">
        <f ca="1">IF(AND(RAND()&gt;0.95,C366=4),RAND()*5,0)</f>
        <v>0</v>
      </c>
      <c r="J366" s="14">
        <f t="shared" ca="1" si="10"/>
        <v>0</v>
      </c>
      <c r="K366" s="14">
        <f ca="1">IF(J366=0,F366,F366+J366)</f>
        <v>1.0417944687877128</v>
      </c>
      <c r="AG366" s="2"/>
      <c r="AJ366" s="2"/>
      <c r="AN366" s="2"/>
      <c r="AQ366" s="2"/>
    </row>
    <row r="367" spans="2:43" x14ac:dyDescent="0.15">
      <c r="B367" s="14">
        <v>346</v>
      </c>
      <c r="C367" s="14">
        <f ca="1">IF(AND(B367&gt;=$D$8,B367&lt;$D$9),1,IF(AND(B367&gt;=$D$9,B367&lt;$D$10),2,IF(AND(B367&gt;=$D$10,B367&lt;$D$11),3,IF(AND(B367&gt;=$D$11,B367&lt;=$D$12),4,0))))</f>
        <v>4</v>
      </c>
      <c r="D367" s="14">
        <f ca="1">D366+$F$9</f>
        <v>3.7199137931034292</v>
      </c>
      <c r="E367" s="14">
        <f ca="1">IF(AND(B367&gt;=$D$8,B367&lt;$D$9),$F$9,IF(AND(B367&gt;=$D$9,B367&lt;$D$10),$F$10,IF(AND(B367&gt;=$D$10,B367&lt;$D$11),$F$11,IF(AND(B367&gt;=$D$11,B367&lt;=$D$12),$F$12,0))))</f>
        <v>2.6077348066298342E-2</v>
      </c>
      <c r="F367" s="14">
        <f t="shared" ca="1" si="11"/>
        <v>1.0678718168540111</v>
      </c>
      <c r="G367" s="14">
        <f ca="1">IF(AND(RAND()&gt;0.95,C367=1),RAND()*10,0)</f>
        <v>0</v>
      </c>
      <c r="H367" s="14">
        <f ca="1">IF(AND(RAND()&gt;0.95,C367=2),RAND()*((-5)-(-7)+(-7)),0)</f>
        <v>0</v>
      </c>
      <c r="I367" s="14">
        <f ca="1">IF(AND(RAND()&gt;0.95,C367=4),RAND()*5,0)</f>
        <v>0</v>
      </c>
      <c r="J367" s="14">
        <f t="shared" ca="1" si="10"/>
        <v>0</v>
      </c>
      <c r="K367" s="14">
        <f ca="1">IF(J367=0,F367,F367+J367)</f>
        <v>1.0678718168540111</v>
      </c>
      <c r="AG367" s="2"/>
      <c r="AJ367" s="2"/>
      <c r="AN367" s="2"/>
      <c r="AQ367" s="2"/>
    </row>
    <row r="368" spans="2:43" x14ac:dyDescent="0.15">
      <c r="B368" s="14">
        <v>347</v>
      </c>
      <c r="C368" s="14">
        <f ca="1">IF(AND(B368&gt;=$D$8,B368&lt;$D$9),1,IF(AND(B368&gt;=$D$9,B368&lt;$D$10),2,IF(AND(B368&gt;=$D$10,B368&lt;$D$11),3,IF(AND(B368&gt;=$D$11,B368&lt;=$D$12),4,0))))</f>
        <v>4</v>
      </c>
      <c r="D368" s="14">
        <f ca="1">D367+$F$9</f>
        <v>3.7299425287356129</v>
      </c>
      <c r="E368" s="14">
        <f ca="1">IF(AND(B368&gt;=$D$8,B368&lt;$D$9),$F$9,IF(AND(B368&gt;=$D$9,B368&lt;$D$10),$F$10,IF(AND(B368&gt;=$D$10,B368&lt;$D$11),$F$11,IF(AND(B368&gt;=$D$11,B368&lt;=$D$12),$F$12,0))))</f>
        <v>2.6077348066298342E-2</v>
      </c>
      <c r="F368" s="14">
        <f t="shared" ca="1" si="11"/>
        <v>1.0939491649203095</v>
      </c>
      <c r="G368" s="14">
        <f ca="1">IF(AND(RAND()&gt;0.95,C368=1),RAND()*10,0)</f>
        <v>0</v>
      </c>
      <c r="H368" s="14">
        <f ca="1">IF(AND(RAND()&gt;0.95,C368=2),RAND()*((-5)-(-7)+(-7)),0)</f>
        <v>0</v>
      </c>
      <c r="I368" s="14">
        <f ca="1">IF(AND(RAND()&gt;0.95,C368=4),RAND()*5,0)</f>
        <v>1.6015729444398059</v>
      </c>
      <c r="J368" s="14">
        <f t="shared" ca="1" si="10"/>
        <v>1.6015729444398059</v>
      </c>
      <c r="K368" s="14">
        <f ca="1">IF(J368=0,F368,F368+J368)</f>
        <v>2.6955221093601152</v>
      </c>
      <c r="AG368" s="2"/>
      <c r="AJ368" s="2"/>
      <c r="AN368" s="2"/>
      <c r="AQ368" s="2"/>
    </row>
    <row r="369" spans="2:43" x14ac:dyDescent="0.15">
      <c r="B369" s="14">
        <v>348</v>
      </c>
      <c r="C369" s="14">
        <f ca="1">IF(AND(B369&gt;=$D$8,B369&lt;$D$9),1,IF(AND(B369&gt;=$D$9,B369&lt;$D$10),2,IF(AND(B369&gt;=$D$10,B369&lt;$D$11),3,IF(AND(B369&gt;=$D$11,B369&lt;=$D$12),4,0))))</f>
        <v>4</v>
      </c>
      <c r="D369" s="14">
        <f ca="1">D368+$F$9</f>
        <v>3.7399712643677967</v>
      </c>
      <c r="E369" s="14">
        <f ca="1">IF(AND(B369&gt;=$D$8,B369&lt;$D$9),$F$9,IF(AND(B369&gt;=$D$9,B369&lt;$D$10),$F$10,IF(AND(B369&gt;=$D$10,B369&lt;$D$11),$F$11,IF(AND(B369&gt;=$D$11,B369&lt;=$D$12),$F$12,0))))</f>
        <v>2.6077348066298342E-2</v>
      </c>
      <c r="F369" s="14">
        <f t="shared" ca="1" si="11"/>
        <v>1.1200265129866078</v>
      </c>
      <c r="G369" s="14">
        <f ca="1">IF(AND(RAND()&gt;0.95,C369=1),RAND()*10,0)</f>
        <v>0</v>
      </c>
      <c r="H369" s="14">
        <f ca="1">IF(AND(RAND()&gt;0.95,C369=2),RAND()*((-5)-(-7)+(-7)),0)</f>
        <v>0</v>
      </c>
      <c r="I369" s="14">
        <f ca="1">IF(AND(RAND()&gt;0.95,C369=4),RAND()*5,0)</f>
        <v>0</v>
      </c>
      <c r="J369" s="14">
        <f t="shared" ca="1" si="10"/>
        <v>0</v>
      </c>
      <c r="K369" s="14">
        <f ca="1">IF(J369=0,F369,F369+J369)</f>
        <v>1.1200265129866078</v>
      </c>
      <c r="AG369" s="2"/>
      <c r="AJ369" s="2"/>
      <c r="AN369" s="2"/>
      <c r="AQ369" s="2"/>
    </row>
    <row r="370" spans="2:43" x14ac:dyDescent="0.15">
      <c r="B370" s="14">
        <v>349</v>
      </c>
      <c r="C370" s="14">
        <f ca="1">IF(AND(B370&gt;=$D$8,B370&lt;$D$9),1,IF(AND(B370&gt;=$D$9,B370&lt;$D$10),2,IF(AND(B370&gt;=$D$10,B370&lt;$D$11),3,IF(AND(B370&gt;=$D$11,B370&lt;=$D$12),4,0))))</f>
        <v>4</v>
      </c>
      <c r="D370" s="14">
        <f ca="1">D369+$F$9</f>
        <v>3.7499999999999805</v>
      </c>
      <c r="E370" s="14">
        <f ca="1">IF(AND(B370&gt;=$D$8,B370&lt;$D$9),$F$9,IF(AND(B370&gt;=$D$9,B370&lt;$D$10),$F$10,IF(AND(B370&gt;=$D$10,B370&lt;$D$11),$F$11,IF(AND(B370&gt;=$D$11,B370&lt;=$D$12),$F$12,0))))</f>
        <v>2.6077348066298342E-2</v>
      </c>
      <c r="F370" s="14">
        <f t="shared" ca="1" si="11"/>
        <v>1.1461038610529062</v>
      </c>
      <c r="G370" s="14">
        <f ca="1">IF(AND(RAND()&gt;0.95,C370=1),RAND()*10,0)</f>
        <v>0</v>
      </c>
      <c r="H370" s="14">
        <f ca="1">IF(AND(RAND()&gt;0.95,C370=2),RAND()*((-5)-(-7)+(-7)),0)</f>
        <v>0</v>
      </c>
      <c r="I370" s="14">
        <f ca="1">IF(AND(RAND()&gt;0.95,C370=4),RAND()*5,0)</f>
        <v>0</v>
      </c>
      <c r="J370" s="14">
        <f t="shared" ca="1" si="10"/>
        <v>0</v>
      </c>
      <c r="K370" s="14">
        <f ca="1">IF(J370=0,F370,F370+J370)</f>
        <v>1.1461038610529062</v>
      </c>
      <c r="AG370" s="2"/>
      <c r="AJ370" s="2"/>
      <c r="AN370" s="2"/>
      <c r="AQ370" s="2"/>
    </row>
    <row r="371" spans="2:43" x14ac:dyDescent="0.15">
      <c r="B371" s="14">
        <v>350</v>
      </c>
      <c r="C371" s="14">
        <f ca="1">IF(AND(B371&gt;=$D$8,B371&lt;$D$9),1,IF(AND(B371&gt;=$D$9,B371&lt;$D$10),2,IF(AND(B371&gt;=$D$10,B371&lt;$D$11),3,IF(AND(B371&gt;=$D$11,B371&lt;=$D$12),4,0))))</f>
        <v>4</v>
      </c>
      <c r="D371" s="14">
        <f ca="1">D370+$F$9</f>
        <v>3.7600287356321642</v>
      </c>
      <c r="E371" s="14">
        <f ca="1">IF(AND(B371&gt;=$D$8,B371&lt;$D$9),$F$9,IF(AND(B371&gt;=$D$9,B371&lt;$D$10),$F$10,IF(AND(B371&gt;=$D$10,B371&lt;$D$11),$F$11,IF(AND(B371&gt;=$D$11,B371&lt;=$D$12),$F$12,0))))</f>
        <v>2.6077348066298342E-2</v>
      </c>
      <c r="F371" s="14">
        <f t="shared" ca="1" si="11"/>
        <v>1.1721812091192045</v>
      </c>
      <c r="G371" s="14">
        <f ca="1">IF(AND(RAND()&gt;0.95,C371=1),RAND()*10,0)</f>
        <v>0</v>
      </c>
      <c r="H371" s="14">
        <f ca="1">IF(AND(RAND()&gt;0.95,C371=2),RAND()*((-5)-(-7)+(-7)),0)</f>
        <v>0</v>
      </c>
      <c r="I371" s="14">
        <f ca="1">IF(AND(RAND()&gt;0.95,C371=4),RAND()*5,0)</f>
        <v>0</v>
      </c>
      <c r="J371" s="14">
        <f t="shared" ca="1" si="10"/>
        <v>0</v>
      </c>
      <c r="K371" s="14">
        <f ca="1">IF(J371=0,F371,F371+J371)</f>
        <v>1.1721812091192045</v>
      </c>
      <c r="AG371" s="2"/>
      <c r="AJ371" s="2"/>
      <c r="AN371" s="2"/>
      <c r="AQ371" s="2"/>
    </row>
    <row r="372" spans="2:43" x14ac:dyDescent="0.15">
      <c r="B372" s="14">
        <v>351</v>
      </c>
      <c r="C372" s="14">
        <f ca="1">IF(AND(B372&gt;=$D$8,B372&lt;$D$9),1,IF(AND(B372&gt;=$D$9,B372&lt;$D$10),2,IF(AND(B372&gt;=$D$10,B372&lt;$D$11),3,IF(AND(B372&gt;=$D$11,B372&lt;=$D$12),4,0))))</f>
        <v>4</v>
      </c>
      <c r="D372" s="14">
        <f ca="1">D371+$F$9</f>
        <v>3.770057471264348</v>
      </c>
      <c r="E372" s="14">
        <f ca="1">IF(AND(B372&gt;=$D$8,B372&lt;$D$9),$F$9,IF(AND(B372&gt;=$D$9,B372&lt;$D$10),$F$10,IF(AND(B372&gt;=$D$10,B372&lt;$D$11),$F$11,IF(AND(B372&gt;=$D$11,B372&lt;=$D$12),$F$12,0))))</f>
        <v>2.6077348066298342E-2</v>
      </c>
      <c r="F372" s="14">
        <f t="shared" ca="1" si="11"/>
        <v>1.1982585571855029</v>
      </c>
      <c r="G372" s="14">
        <f ca="1">IF(AND(RAND()&gt;0.95,C372=1),RAND()*10,0)</f>
        <v>0</v>
      </c>
      <c r="H372" s="14">
        <f ca="1">IF(AND(RAND()&gt;0.95,C372=2),RAND()*((-5)-(-7)+(-7)),0)</f>
        <v>0</v>
      </c>
      <c r="I372" s="14">
        <f ca="1">IF(AND(RAND()&gt;0.95,C372=4),RAND()*5,0)</f>
        <v>0</v>
      </c>
      <c r="J372" s="14">
        <f t="shared" ca="1" si="10"/>
        <v>0</v>
      </c>
      <c r="K372" s="14">
        <f ca="1">IF(J372=0,F372,F372+J372)</f>
        <v>1.1982585571855029</v>
      </c>
      <c r="AG372" s="2"/>
      <c r="AJ372" s="2"/>
      <c r="AN372" s="2"/>
      <c r="AQ372" s="2"/>
    </row>
    <row r="373" spans="2:43" x14ac:dyDescent="0.15">
      <c r="B373" s="14">
        <v>352</v>
      </c>
      <c r="C373" s="14">
        <f ca="1">IF(AND(B373&gt;=$D$8,B373&lt;$D$9),1,IF(AND(B373&gt;=$D$9,B373&lt;$D$10),2,IF(AND(B373&gt;=$D$10,B373&lt;$D$11),3,IF(AND(B373&gt;=$D$11,B373&lt;=$D$12),4,0))))</f>
        <v>4</v>
      </c>
      <c r="D373" s="14">
        <f ca="1">D372+$F$9</f>
        <v>3.7800862068965317</v>
      </c>
      <c r="E373" s="14">
        <f ca="1">IF(AND(B373&gt;=$D$8,B373&lt;$D$9),$F$9,IF(AND(B373&gt;=$D$9,B373&lt;$D$10),$F$10,IF(AND(B373&gt;=$D$10,B373&lt;$D$11),$F$11,IF(AND(B373&gt;=$D$11,B373&lt;=$D$12),$F$12,0))))</f>
        <v>2.6077348066298342E-2</v>
      </c>
      <c r="F373" s="14">
        <f t="shared" ca="1" si="11"/>
        <v>1.2243359052518012</v>
      </c>
      <c r="G373" s="14">
        <f ca="1">IF(AND(RAND()&gt;0.95,C373=1),RAND()*10,0)</f>
        <v>0</v>
      </c>
      <c r="H373" s="14">
        <f ca="1">IF(AND(RAND()&gt;0.95,C373=2),RAND()*((-5)-(-7)+(-7)),0)</f>
        <v>0</v>
      </c>
      <c r="I373" s="14">
        <f ca="1">IF(AND(RAND()&gt;0.95,C373=4),RAND()*5,0)</f>
        <v>0</v>
      </c>
      <c r="J373" s="14">
        <f t="shared" ca="1" si="10"/>
        <v>0</v>
      </c>
      <c r="K373" s="14">
        <f ca="1">IF(J373=0,F373,F373+J373)</f>
        <v>1.2243359052518012</v>
      </c>
      <c r="AG373" s="2"/>
      <c r="AJ373" s="2"/>
      <c r="AN373" s="2"/>
      <c r="AQ373" s="2"/>
    </row>
    <row r="374" spans="2:43" x14ac:dyDescent="0.15">
      <c r="B374" s="14">
        <v>353</v>
      </c>
      <c r="C374" s="14">
        <f ca="1">IF(AND(B374&gt;=$D$8,B374&lt;$D$9),1,IF(AND(B374&gt;=$D$9,B374&lt;$D$10),2,IF(AND(B374&gt;=$D$10,B374&lt;$D$11),3,IF(AND(B374&gt;=$D$11,B374&lt;=$D$12),4,0))))</f>
        <v>4</v>
      </c>
      <c r="D374" s="14">
        <f ca="1">D373+$F$9</f>
        <v>3.7901149425287155</v>
      </c>
      <c r="E374" s="14">
        <f ca="1">IF(AND(B374&gt;=$D$8,B374&lt;$D$9),$F$9,IF(AND(B374&gt;=$D$9,B374&lt;$D$10),$F$10,IF(AND(B374&gt;=$D$10,B374&lt;$D$11),$F$11,IF(AND(B374&gt;=$D$11,B374&lt;=$D$12),$F$12,0))))</f>
        <v>2.6077348066298342E-2</v>
      </c>
      <c r="F374" s="14">
        <f t="shared" ca="1" si="11"/>
        <v>1.2504132533180996</v>
      </c>
      <c r="G374" s="14">
        <f ca="1">IF(AND(RAND()&gt;0.95,C374=1),RAND()*10,0)</f>
        <v>0</v>
      </c>
      <c r="H374" s="14">
        <f ca="1">IF(AND(RAND()&gt;0.95,C374=2),RAND()*((-5)-(-7)+(-7)),0)</f>
        <v>0</v>
      </c>
      <c r="I374" s="14">
        <f ca="1">IF(AND(RAND()&gt;0.95,C374=4),RAND()*5,0)</f>
        <v>0</v>
      </c>
      <c r="J374" s="14">
        <f t="shared" ca="1" si="10"/>
        <v>0</v>
      </c>
      <c r="K374" s="14">
        <f ca="1">IF(J374=0,F374,F374+J374)</f>
        <v>1.2504132533180996</v>
      </c>
      <c r="AG374" s="2"/>
      <c r="AJ374" s="2"/>
      <c r="AN374" s="2"/>
      <c r="AQ374" s="2"/>
    </row>
    <row r="375" spans="2:43" x14ac:dyDescent="0.15">
      <c r="B375" s="14">
        <v>354</v>
      </c>
      <c r="C375" s="14">
        <f ca="1">IF(AND(B375&gt;=$D$8,B375&lt;$D$9),1,IF(AND(B375&gt;=$D$9,B375&lt;$D$10),2,IF(AND(B375&gt;=$D$10,B375&lt;$D$11),3,IF(AND(B375&gt;=$D$11,B375&lt;=$D$12),4,0))))</f>
        <v>4</v>
      </c>
      <c r="D375" s="14">
        <f ca="1">D374+$F$9</f>
        <v>3.8001436781608993</v>
      </c>
      <c r="E375" s="14">
        <f ca="1">IF(AND(B375&gt;=$D$8,B375&lt;$D$9),$F$9,IF(AND(B375&gt;=$D$9,B375&lt;$D$10),$F$10,IF(AND(B375&gt;=$D$10,B375&lt;$D$11),$F$11,IF(AND(B375&gt;=$D$11,B375&lt;=$D$12),$F$12,0))))</f>
        <v>2.6077348066298342E-2</v>
      </c>
      <c r="F375" s="14">
        <f t="shared" ca="1" si="11"/>
        <v>1.276490601384398</v>
      </c>
      <c r="G375" s="14">
        <f ca="1">IF(AND(RAND()&gt;0.95,C375=1),RAND()*10,0)</f>
        <v>0</v>
      </c>
      <c r="H375" s="14">
        <f ca="1">IF(AND(RAND()&gt;0.95,C375=2),RAND()*((-5)-(-7)+(-7)),0)</f>
        <v>0</v>
      </c>
      <c r="I375" s="14">
        <f ca="1">IF(AND(RAND()&gt;0.95,C375=4),RAND()*5,0)</f>
        <v>0</v>
      </c>
      <c r="J375" s="14">
        <f t="shared" ca="1" si="10"/>
        <v>0</v>
      </c>
      <c r="K375" s="14">
        <f ca="1">IF(J375=0,F375,F375+J375)</f>
        <v>1.276490601384398</v>
      </c>
      <c r="AG375" s="2"/>
      <c r="AJ375" s="2"/>
      <c r="AN375" s="2"/>
      <c r="AQ375" s="2"/>
    </row>
    <row r="376" spans="2:43" x14ac:dyDescent="0.15">
      <c r="B376" s="14">
        <v>355</v>
      </c>
      <c r="C376" s="14">
        <f ca="1">IF(AND(B376&gt;=$D$8,B376&lt;$D$9),1,IF(AND(B376&gt;=$D$9,B376&lt;$D$10),2,IF(AND(B376&gt;=$D$10,B376&lt;$D$11),3,IF(AND(B376&gt;=$D$11,B376&lt;=$D$12),4,0))))</f>
        <v>4</v>
      </c>
      <c r="D376" s="14">
        <f ca="1">D375+$F$9</f>
        <v>3.810172413793083</v>
      </c>
      <c r="E376" s="14">
        <f ca="1">IF(AND(B376&gt;=$D$8,B376&lt;$D$9),$F$9,IF(AND(B376&gt;=$D$9,B376&lt;$D$10),$F$10,IF(AND(B376&gt;=$D$10,B376&lt;$D$11),$F$11,IF(AND(B376&gt;=$D$11,B376&lt;=$D$12),$F$12,0))))</f>
        <v>2.6077348066298342E-2</v>
      </c>
      <c r="F376" s="14">
        <f t="shared" ca="1" si="11"/>
        <v>1.3025679494506963</v>
      </c>
      <c r="G376" s="14">
        <f ca="1">IF(AND(RAND()&gt;0.95,C376=1),RAND()*10,0)</f>
        <v>0</v>
      </c>
      <c r="H376" s="14">
        <f ca="1">IF(AND(RAND()&gt;0.95,C376=2),RAND()*((-5)-(-7)+(-7)),0)</f>
        <v>0</v>
      </c>
      <c r="I376" s="14">
        <f ca="1">IF(AND(RAND()&gt;0.95,C376=4),RAND()*5,0)</f>
        <v>0</v>
      </c>
      <c r="J376" s="14">
        <f t="shared" ca="1" si="10"/>
        <v>0</v>
      </c>
      <c r="K376" s="14">
        <f ca="1">IF(J376=0,F376,F376+J376)</f>
        <v>1.3025679494506963</v>
      </c>
      <c r="AG376" s="2"/>
      <c r="AJ376" s="2"/>
      <c r="AN376" s="2"/>
      <c r="AQ376" s="2"/>
    </row>
    <row r="377" spans="2:43" x14ac:dyDescent="0.15">
      <c r="B377" s="14">
        <v>356</v>
      </c>
      <c r="C377" s="14">
        <f ca="1">IF(AND(B377&gt;=$D$8,B377&lt;$D$9),1,IF(AND(B377&gt;=$D$9,B377&lt;$D$10),2,IF(AND(B377&gt;=$D$10,B377&lt;$D$11),3,IF(AND(B377&gt;=$D$11,B377&lt;=$D$12),4,0))))</f>
        <v>4</v>
      </c>
      <c r="D377" s="14">
        <f ca="1">D376+$F$9</f>
        <v>3.8202011494252668</v>
      </c>
      <c r="E377" s="14">
        <f ca="1">IF(AND(B377&gt;=$D$8,B377&lt;$D$9),$F$9,IF(AND(B377&gt;=$D$9,B377&lt;$D$10),$F$10,IF(AND(B377&gt;=$D$10,B377&lt;$D$11),$F$11,IF(AND(B377&gt;=$D$11,B377&lt;=$D$12),$F$12,0))))</f>
        <v>2.6077348066298342E-2</v>
      </c>
      <c r="F377" s="14">
        <f t="shared" ca="1" si="11"/>
        <v>1.3286452975169947</v>
      </c>
      <c r="G377" s="14">
        <f ca="1">IF(AND(RAND()&gt;0.95,C377=1),RAND()*10,0)</f>
        <v>0</v>
      </c>
      <c r="H377" s="14">
        <f ca="1">IF(AND(RAND()&gt;0.95,C377=2),RAND()*((-5)-(-7)+(-7)),0)</f>
        <v>0</v>
      </c>
      <c r="I377" s="14">
        <f ca="1">IF(AND(RAND()&gt;0.95,C377=4),RAND()*5,0)</f>
        <v>0</v>
      </c>
      <c r="J377" s="14">
        <f t="shared" ca="1" si="10"/>
        <v>0</v>
      </c>
      <c r="K377" s="14">
        <f ca="1">IF(J377=0,F377,F377+J377)</f>
        <v>1.3286452975169947</v>
      </c>
      <c r="AG377" s="2"/>
      <c r="AJ377" s="2"/>
      <c r="AN377" s="2"/>
      <c r="AQ377" s="2"/>
    </row>
    <row r="378" spans="2:43" x14ac:dyDescent="0.15">
      <c r="B378" s="14">
        <v>357</v>
      </c>
      <c r="C378" s="14">
        <f ca="1">IF(AND(B378&gt;=$D$8,B378&lt;$D$9),1,IF(AND(B378&gt;=$D$9,B378&lt;$D$10),2,IF(AND(B378&gt;=$D$10,B378&lt;$D$11),3,IF(AND(B378&gt;=$D$11,B378&lt;=$D$12),4,0))))</f>
        <v>4</v>
      </c>
      <c r="D378" s="14">
        <f ca="1">D377+$F$9</f>
        <v>3.8302298850574505</v>
      </c>
      <c r="E378" s="14">
        <f ca="1">IF(AND(B378&gt;=$D$8,B378&lt;$D$9),$F$9,IF(AND(B378&gt;=$D$9,B378&lt;$D$10),$F$10,IF(AND(B378&gt;=$D$10,B378&lt;$D$11),$F$11,IF(AND(B378&gt;=$D$11,B378&lt;=$D$12),$F$12,0))))</f>
        <v>2.6077348066298342E-2</v>
      </c>
      <c r="F378" s="14">
        <f t="shared" ca="1" si="11"/>
        <v>1.354722645583293</v>
      </c>
      <c r="G378" s="14">
        <f ca="1">IF(AND(RAND()&gt;0.95,C378=1),RAND()*10,0)</f>
        <v>0</v>
      </c>
      <c r="H378" s="14">
        <f ca="1">IF(AND(RAND()&gt;0.95,C378=2),RAND()*((-5)-(-7)+(-7)),0)</f>
        <v>0</v>
      </c>
      <c r="I378" s="14">
        <f ca="1">IF(AND(RAND()&gt;0.95,C378=4),RAND()*5,0)</f>
        <v>0</v>
      </c>
      <c r="J378" s="14">
        <f t="shared" ca="1" si="10"/>
        <v>0</v>
      </c>
      <c r="K378" s="14">
        <f ca="1">IF(J378=0,F378,F378+J378)</f>
        <v>1.354722645583293</v>
      </c>
      <c r="AG378" s="2"/>
      <c r="AJ378" s="2"/>
      <c r="AN378" s="2"/>
      <c r="AQ378" s="2"/>
    </row>
    <row r="379" spans="2:43" x14ac:dyDescent="0.15">
      <c r="B379" s="14">
        <v>358</v>
      </c>
      <c r="C379" s="14">
        <f ca="1">IF(AND(B379&gt;=$D$8,B379&lt;$D$9),1,IF(AND(B379&gt;=$D$9,B379&lt;$D$10),2,IF(AND(B379&gt;=$D$10,B379&lt;$D$11),3,IF(AND(B379&gt;=$D$11,B379&lt;=$D$12),4,0))))</f>
        <v>4</v>
      </c>
      <c r="D379" s="14">
        <f ca="1">D378+$F$9</f>
        <v>3.8402586206896343</v>
      </c>
      <c r="E379" s="14">
        <f ca="1">IF(AND(B379&gt;=$D$8,B379&lt;$D$9),$F$9,IF(AND(B379&gt;=$D$9,B379&lt;$D$10),$F$10,IF(AND(B379&gt;=$D$10,B379&lt;$D$11),$F$11,IF(AND(B379&gt;=$D$11,B379&lt;=$D$12),$F$12,0))))</f>
        <v>2.6077348066298342E-2</v>
      </c>
      <c r="F379" s="14">
        <f t="shared" ca="1" si="11"/>
        <v>1.3807999936495914</v>
      </c>
      <c r="G379" s="14">
        <f ca="1">IF(AND(RAND()&gt;0.95,C379=1),RAND()*10,0)</f>
        <v>0</v>
      </c>
      <c r="H379" s="14">
        <f ca="1">IF(AND(RAND()&gt;0.95,C379=2),RAND()*((-5)-(-7)+(-7)),0)</f>
        <v>0</v>
      </c>
      <c r="I379" s="14">
        <f ca="1">IF(AND(RAND()&gt;0.95,C379=4),RAND()*5,0)</f>
        <v>0</v>
      </c>
      <c r="J379" s="14">
        <f t="shared" ca="1" si="10"/>
        <v>0</v>
      </c>
      <c r="K379" s="14">
        <f ca="1">IF(J379=0,F379,F379+J379)</f>
        <v>1.3807999936495914</v>
      </c>
      <c r="AG379" s="2"/>
      <c r="AJ379" s="2"/>
      <c r="AN379" s="2"/>
      <c r="AQ379" s="2"/>
    </row>
    <row r="380" spans="2:43" x14ac:dyDescent="0.15">
      <c r="B380" s="14">
        <v>359</v>
      </c>
      <c r="C380" s="14">
        <f ca="1">IF(AND(B380&gt;=$D$8,B380&lt;$D$9),1,IF(AND(B380&gt;=$D$9,B380&lt;$D$10),2,IF(AND(B380&gt;=$D$10,B380&lt;$D$11),3,IF(AND(B380&gt;=$D$11,B380&lt;=$D$12),4,0))))</f>
        <v>4</v>
      </c>
      <c r="D380" s="14">
        <f ca="1">D379+$F$9</f>
        <v>3.8502873563218181</v>
      </c>
      <c r="E380" s="14">
        <f ca="1">IF(AND(B380&gt;=$D$8,B380&lt;$D$9),$F$9,IF(AND(B380&gt;=$D$9,B380&lt;$D$10),$F$10,IF(AND(B380&gt;=$D$10,B380&lt;$D$11),$F$11,IF(AND(B380&gt;=$D$11,B380&lt;=$D$12),$F$12,0))))</f>
        <v>2.6077348066298342E-2</v>
      </c>
      <c r="F380" s="14">
        <f t="shared" ca="1" si="11"/>
        <v>1.4068773417158897</v>
      </c>
      <c r="G380" s="14">
        <f ca="1">IF(AND(RAND()&gt;0.95,C380=1),RAND()*10,0)</f>
        <v>0</v>
      </c>
      <c r="H380" s="14">
        <f ca="1">IF(AND(RAND()&gt;0.95,C380=2),RAND()*((-5)-(-7)+(-7)),0)</f>
        <v>0</v>
      </c>
      <c r="I380" s="14">
        <f ca="1">IF(AND(RAND()&gt;0.95,C380=4),RAND()*5,0)</f>
        <v>0</v>
      </c>
      <c r="J380" s="14">
        <f t="shared" ca="1" si="10"/>
        <v>0</v>
      </c>
      <c r="K380" s="14">
        <f ca="1">IF(J380=0,F380,F380+J380)</f>
        <v>1.4068773417158897</v>
      </c>
      <c r="AG380" s="2"/>
      <c r="AJ380" s="2"/>
      <c r="AN380" s="2"/>
      <c r="AQ380" s="2"/>
    </row>
    <row r="381" spans="2:43" x14ac:dyDescent="0.15">
      <c r="B381" s="14">
        <v>360</v>
      </c>
      <c r="C381" s="14">
        <f ca="1">IF(AND(B381&gt;=$D$8,B381&lt;$D$9),1,IF(AND(B381&gt;=$D$9,B381&lt;$D$10),2,IF(AND(B381&gt;=$D$10,B381&lt;$D$11),3,IF(AND(B381&gt;=$D$11,B381&lt;=$D$12),4,0))))</f>
        <v>4</v>
      </c>
      <c r="D381" s="14">
        <f ca="1">D380+$F$9</f>
        <v>3.8603160919540018</v>
      </c>
      <c r="E381" s="14">
        <f ca="1">IF(AND(B381&gt;=$D$8,B381&lt;$D$9),$F$9,IF(AND(B381&gt;=$D$9,B381&lt;$D$10),$F$10,IF(AND(B381&gt;=$D$10,B381&lt;$D$11),$F$11,IF(AND(B381&gt;=$D$11,B381&lt;=$D$12),$F$12,0))))</f>
        <v>2.6077348066298342E-2</v>
      </c>
      <c r="F381" s="14">
        <f t="shared" ca="1" si="11"/>
        <v>1.4329546897821881</v>
      </c>
      <c r="G381" s="14">
        <f ca="1">IF(AND(RAND()&gt;0.95,C381=1),RAND()*10,0)</f>
        <v>0</v>
      </c>
      <c r="H381" s="14">
        <f ca="1">IF(AND(RAND()&gt;0.95,C381=2),RAND()*((-5)-(-7)+(-7)),0)</f>
        <v>0</v>
      </c>
      <c r="I381" s="14">
        <f ca="1">IF(AND(RAND()&gt;0.95,C381=4),RAND()*5,0)</f>
        <v>0</v>
      </c>
      <c r="J381" s="14">
        <f t="shared" ca="1" si="10"/>
        <v>0</v>
      </c>
      <c r="K381" s="14">
        <f ca="1">IF(J381=0,F381,F381+J381)</f>
        <v>1.4329546897821881</v>
      </c>
      <c r="AG381" s="2"/>
      <c r="AJ381" s="2"/>
      <c r="AN381" s="2"/>
      <c r="AQ381" s="2"/>
    </row>
    <row r="382" spans="2:43" x14ac:dyDescent="0.15">
      <c r="B382" s="14">
        <v>361</v>
      </c>
      <c r="C382" s="14">
        <f ca="1">IF(AND(B382&gt;=$D$8,B382&lt;$D$9),1,IF(AND(B382&gt;=$D$9,B382&lt;$D$10),2,IF(AND(B382&gt;=$D$10,B382&lt;$D$11),3,IF(AND(B382&gt;=$D$11,B382&lt;=$D$12),4,0))))</f>
        <v>4</v>
      </c>
      <c r="D382" s="14">
        <f ca="1">D381+$F$9</f>
        <v>3.8703448275861856</v>
      </c>
      <c r="E382" s="14">
        <f ca="1">IF(AND(B382&gt;=$D$8,B382&lt;$D$9),$F$9,IF(AND(B382&gt;=$D$9,B382&lt;$D$10),$F$10,IF(AND(B382&gt;=$D$10,B382&lt;$D$11),$F$11,IF(AND(B382&gt;=$D$11,B382&lt;=$D$12),$F$12,0))))</f>
        <v>2.6077348066298342E-2</v>
      </c>
      <c r="F382" s="14">
        <f t="shared" ca="1" si="11"/>
        <v>1.4590320378484865</v>
      </c>
      <c r="G382" s="14">
        <f ca="1">IF(AND(RAND()&gt;0.95,C382=1),RAND()*10,0)</f>
        <v>0</v>
      </c>
      <c r="H382" s="14">
        <f ca="1">IF(AND(RAND()&gt;0.95,C382=2),RAND()*((-5)-(-7)+(-7)),0)</f>
        <v>0</v>
      </c>
      <c r="I382" s="14">
        <f ca="1">IF(AND(RAND()&gt;0.95,C382=4),RAND()*5,0)</f>
        <v>0</v>
      </c>
      <c r="J382" s="14">
        <f t="shared" ca="1" si="10"/>
        <v>0</v>
      </c>
      <c r="K382" s="14">
        <f ca="1">IF(J382=0,F382,F382+J382)</f>
        <v>1.4590320378484865</v>
      </c>
      <c r="AG382" s="2"/>
      <c r="AJ382" s="2"/>
      <c r="AN382" s="2"/>
      <c r="AQ382" s="2"/>
    </row>
    <row r="383" spans="2:43" x14ac:dyDescent="0.15">
      <c r="B383" s="14">
        <v>362</v>
      </c>
      <c r="C383" s="14">
        <f ca="1">IF(AND(B383&gt;=$D$8,B383&lt;$D$9),1,IF(AND(B383&gt;=$D$9,B383&lt;$D$10),2,IF(AND(B383&gt;=$D$10,B383&lt;$D$11),3,IF(AND(B383&gt;=$D$11,B383&lt;=$D$12),4,0))))</f>
        <v>4</v>
      </c>
      <c r="D383" s="14">
        <f ca="1">D382+$F$9</f>
        <v>3.8803735632183693</v>
      </c>
      <c r="E383" s="14">
        <f ca="1">IF(AND(B383&gt;=$D$8,B383&lt;$D$9),$F$9,IF(AND(B383&gt;=$D$9,B383&lt;$D$10),$F$10,IF(AND(B383&gt;=$D$10,B383&lt;$D$11),$F$11,IF(AND(B383&gt;=$D$11,B383&lt;=$D$12),$F$12,0))))</f>
        <v>2.6077348066298342E-2</v>
      </c>
      <c r="F383" s="14">
        <f t="shared" ca="1" si="11"/>
        <v>1.4851093859147848</v>
      </c>
      <c r="G383" s="14">
        <f ca="1">IF(AND(RAND()&gt;0.95,C383=1),RAND()*10,0)</f>
        <v>0</v>
      </c>
      <c r="H383" s="14">
        <f ca="1">IF(AND(RAND()&gt;0.95,C383=2),RAND()*((-5)-(-7)+(-7)),0)</f>
        <v>0</v>
      </c>
      <c r="I383" s="14">
        <f ca="1">IF(AND(RAND()&gt;0.95,C383=4),RAND()*5,0)</f>
        <v>4.6227279953161968</v>
      </c>
      <c r="J383" s="14">
        <f t="shared" ca="1" si="10"/>
        <v>4.6227279953161968</v>
      </c>
      <c r="K383" s="14">
        <f ca="1">IF(J383=0,F383,F383+J383)</f>
        <v>6.1078373812309819</v>
      </c>
      <c r="AG383" s="2"/>
      <c r="AJ383" s="2"/>
      <c r="AN383" s="2"/>
      <c r="AQ383" s="2"/>
    </row>
    <row r="384" spans="2:43" x14ac:dyDescent="0.15">
      <c r="B384" s="14">
        <v>363</v>
      </c>
      <c r="C384" s="14">
        <f ca="1">IF(AND(B384&gt;=$D$8,B384&lt;$D$9),1,IF(AND(B384&gt;=$D$9,B384&lt;$D$10),2,IF(AND(B384&gt;=$D$10,B384&lt;$D$11),3,IF(AND(B384&gt;=$D$11,B384&lt;=$D$12),4,0))))</f>
        <v>4</v>
      </c>
      <c r="D384" s="14">
        <f ca="1">D383+$F$9</f>
        <v>3.8904022988505531</v>
      </c>
      <c r="E384" s="14">
        <f ca="1">IF(AND(B384&gt;=$D$8,B384&lt;$D$9),$F$9,IF(AND(B384&gt;=$D$9,B384&lt;$D$10),$F$10,IF(AND(B384&gt;=$D$10,B384&lt;$D$11),$F$11,IF(AND(B384&gt;=$D$11,B384&lt;=$D$12),$F$12,0))))</f>
        <v>2.6077348066298342E-2</v>
      </c>
      <c r="F384" s="14">
        <f t="shared" ca="1" si="11"/>
        <v>1.5111867339810832</v>
      </c>
      <c r="G384" s="14">
        <f ca="1">IF(AND(RAND()&gt;0.95,C384=1),RAND()*10,0)</f>
        <v>0</v>
      </c>
      <c r="H384" s="14">
        <f ca="1">IF(AND(RAND()&gt;0.95,C384=2),RAND()*((-5)-(-7)+(-7)),0)</f>
        <v>0</v>
      </c>
      <c r="I384" s="14">
        <f ca="1">IF(AND(RAND()&gt;0.95,C384=4),RAND()*5,0)</f>
        <v>0</v>
      </c>
      <c r="J384" s="14">
        <f t="shared" ca="1" si="10"/>
        <v>0</v>
      </c>
      <c r="K384" s="14">
        <f ca="1">IF(J384=0,F384,F384+J384)</f>
        <v>1.5111867339810832</v>
      </c>
      <c r="AG384" s="2"/>
      <c r="AJ384" s="2"/>
      <c r="AN384" s="2"/>
      <c r="AQ384" s="2"/>
    </row>
    <row r="385" spans="2:43" x14ac:dyDescent="0.15">
      <c r="B385" s="14">
        <v>364</v>
      </c>
      <c r="C385" s="14">
        <f ca="1">IF(AND(B385&gt;=$D$8,B385&lt;$D$9),1,IF(AND(B385&gt;=$D$9,B385&lt;$D$10),2,IF(AND(B385&gt;=$D$10,B385&lt;$D$11),3,IF(AND(B385&gt;=$D$11,B385&lt;=$D$12),4,0))))</f>
        <v>4</v>
      </c>
      <c r="D385" s="14">
        <f ca="1">D384+$F$9</f>
        <v>3.9004310344827369</v>
      </c>
      <c r="E385" s="14">
        <f ca="1">IF(AND(B385&gt;=$D$8,B385&lt;$D$9),$F$9,IF(AND(B385&gt;=$D$9,B385&lt;$D$10),$F$10,IF(AND(B385&gt;=$D$10,B385&lt;$D$11),$F$11,IF(AND(B385&gt;=$D$11,B385&lt;=$D$12),$F$12,0))))</f>
        <v>2.6077348066298342E-2</v>
      </c>
      <c r="F385" s="14">
        <f t="shared" ca="1" si="11"/>
        <v>1.5372640820473815</v>
      </c>
      <c r="G385" s="14">
        <f ca="1">IF(AND(RAND()&gt;0.95,C385=1),RAND()*10,0)</f>
        <v>0</v>
      </c>
      <c r="H385" s="14">
        <f ca="1">IF(AND(RAND()&gt;0.95,C385=2),RAND()*((-5)-(-7)+(-7)),0)</f>
        <v>0</v>
      </c>
      <c r="I385" s="14">
        <f ca="1">IF(AND(RAND()&gt;0.95,C385=4),RAND()*5,0)</f>
        <v>0</v>
      </c>
      <c r="J385" s="14">
        <f t="shared" ca="1" si="10"/>
        <v>0</v>
      </c>
      <c r="K385" s="14">
        <f ca="1">IF(J385=0,F385,F385+J385)</f>
        <v>1.5372640820473815</v>
      </c>
      <c r="AG385" s="2"/>
      <c r="AJ385" s="2"/>
      <c r="AN385" s="2"/>
      <c r="AQ385" s="2"/>
    </row>
    <row r="386" spans="2:43" x14ac:dyDescent="0.15">
      <c r="B386" s="14">
        <v>365</v>
      </c>
      <c r="C386" s="14">
        <f ca="1">IF(AND(B386&gt;=$D$8,B386&lt;$D$9),1,IF(AND(B386&gt;=$D$9,B386&lt;$D$10),2,IF(AND(B386&gt;=$D$10,B386&lt;$D$11),3,IF(AND(B386&gt;=$D$11,B386&lt;=$D$12),4,0))))</f>
        <v>4</v>
      </c>
      <c r="D386" s="14">
        <f ca="1">D385+$F$9</f>
        <v>3.9104597701149206</v>
      </c>
      <c r="E386" s="14">
        <f ca="1">IF(AND(B386&gt;=$D$8,B386&lt;$D$9),$F$9,IF(AND(B386&gt;=$D$9,B386&lt;$D$10),$F$10,IF(AND(B386&gt;=$D$10,B386&lt;$D$11),$F$11,IF(AND(B386&gt;=$D$11,B386&lt;=$D$12),$F$12,0))))</f>
        <v>2.6077348066298342E-2</v>
      </c>
      <c r="F386" s="14">
        <f t="shared" ca="1" si="11"/>
        <v>1.5633414301136799</v>
      </c>
      <c r="G386" s="14">
        <f ca="1">IF(AND(RAND()&gt;0.95,C386=1),RAND()*10,0)</f>
        <v>0</v>
      </c>
      <c r="H386" s="14">
        <f ca="1">IF(AND(RAND()&gt;0.95,C386=2),RAND()*((-5)-(-7)+(-7)),0)</f>
        <v>0</v>
      </c>
      <c r="I386" s="14">
        <f ca="1">IF(AND(RAND()&gt;0.95,C386=4),RAND()*5,0)</f>
        <v>0</v>
      </c>
      <c r="J386" s="14">
        <f t="shared" ca="1" si="10"/>
        <v>0</v>
      </c>
      <c r="K386" s="14">
        <f ca="1">IF(J386=0,F386,F386+J386)</f>
        <v>1.5633414301136799</v>
      </c>
      <c r="AG386" s="2"/>
      <c r="AJ386" s="2"/>
      <c r="AN386" s="2"/>
      <c r="AQ386" s="2"/>
    </row>
    <row r="387" spans="2:43" x14ac:dyDescent="0.15">
      <c r="B387" s="14">
        <v>366</v>
      </c>
      <c r="C387" s="14">
        <f ca="1">IF(AND(B387&gt;=$D$8,B387&lt;$D$9),1,IF(AND(B387&gt;=$D$9,B387&lt;$D$10),2,IF(AND(B387&gt;=$D$10,B387&lt;$D$11),3,IF(AND(B387&gt;=$D$11,B387&lt;=$D$12),4,0))))</f>
        <v>4</v>
      </c>
      <c r="D387" s="14">
        <f ca="1">D386+$F$9</f>
        <v>3.9204885057471044</v>
      </c>
      <c r="E387" s="14">
        <f ca="1">IF(AND(B387&gt;=$D$8,B387&lt;$D$9),$F$9,IF(AND(B387&gt;=$D$9,B387&lt;$D$10),$F$10,IF(AND(B387&gt;=$D$10,B387&lt;$D$11),$F$11,IF(AND(B387&gt;=$D$11,B387&lt;=$D$12),$F$12,0))))</f>
        <v>2.6077348066298342E-2</v>
      </c>
      <c r="F387" s="14">
        <f t="shared" ca="1" si="11"/>
        <v>1.5894187781799782</v>
      </c>
      <c r="G387" s="14">
        <f ca="1">IF(AND(RAND()&gt;0.95,C387=1),RAND()*10,0)</f>
        <v>0</v>
      </c>
      <c r="H387" s="14">
        <f ca="1">IF(AND(RAND()&gt;0.95,C387=2),RAND()*((-5)-(-7)+(-7)),0)</f>
        <v>0</v>
      </c>
      <c r="I387" s="14">
        <f ca="1">IF(AND(RAND()&gt;0.95,C387=4),RAND()*5,0)</f>
        <v>0</v>
      </c>
      <c r="J387" s="14">
        <f t="shared" ca="1" si="10"/>
        <v>0</v>
      </c>
      <c r="K387" s="14">
        <f ca="1">IF(J387=0,F387,F387+J387)</f>
        <v>1.5894187781799782</v>
      </c>
      <c r="AG387" s="2"/>
      <c r="AJ387" s="2"/>
      <c r="AN387" s="2"/>
      <c r="AQ387" s="2"/>
    </row>
    <row r="388" spans="2:43" x14ac:dyDescent="0.15">
      <c r="B388" s="14">
        <v>367</v>
      </c>
      <c r="C388" s="14">
        <f ca="1">IF(AND(B388&gt;=$D$8,B388&lt;$D$9),1,IF(AND(B388&gt;=$D$9,B388&lt;$D$10),2,IF(AND(B388&gt;=$D$10,B388&lt;$D$11),3,IF(AND(B388&gt;=$D$11,B388&lt;=$D$12),4,0))))</f>
        <v>4</v>
      </c>
      <c r="D388" s="14">
        <f ca="1">D387+$F$9</f>
        <v>3.9305172413792882</v>
      </c>
      <c r="E388" s="14">
        <f ca="1">IF(AND(B388&gt;=$D$8,B388&lt;$D$9),$F$9,IF(AND(B388&gt;=$D$9,B388&lt;$D$10),$F$10,IF(AND(B388&gt;=$D$10,B388&lt;$D$11),$F$11,IF(AND(B388&gt;=$D$11,B388&lt;=$D$12),$F$12,0))))</f>
        <v>2.6077348066298342E-2</v>
      </c>
      <c r="F388" s="14">
        <f t="shared" ca="1" si="11"/>
        <v>1.6154961262462766</v>
      </c>
      <c r="G388" s="14">
        <f ca="1">IF(AND(RAND()&gt;0.95,C388=1),RAND()*10,0)</f>
        <v>0</v>
      </c>
      <c r="H388" s="14">
        <f ca="1">IF(AND(RAND()&gt;0.95,C388=2),RAND()*((-5)-(-7)+(-7)),0)</f>
        <v>0</v>
      </c>
      <c r="I388" s="14">
        <f ca="1">IF(AND(RAND()&gt;0.95,C388=4),RAND()*5,0)</f>
        <v>0</v>
      </c>
      <c r="J388" s="14">
        <f t="shared" ca="1" si="10"/>
        <v>0</v>
      </c>
      <c r="K388" s="14">
        <f ca="1">IF(J388=0,F388,F388+J388)</f>
        <v>1.6154961262462766</v>
      </c>
      <c r="AG388" s="2"/>
      <c r="AJ388" s="2"/>
      <c r="AN388" s="2"/>
      <c r="AQ388" s="2"/>
    </row>
    <row r="389" spans="2:43" x14ac:dyDescent="0.15">
      <c r="B389" s="14">
        <v>368</v>
      </c>
      <c r="C389" s="14">
        <f ca="1">IF(AND(B389&gt;=$D$8,B389&lt;$D$9),1,IF(AND(B389&gt;=$D$9,B389&lt;$D$10),2,IF(AND(B389&gt;=$D$10,B389&lt;$D$11),3,IF(AND(B389&gt;=$D$11,B389&lt;=$D$12),4,0))))</f>
        <v>4</v>
      </c>
      <c r="D389" s="14">
        <f ca="1">D388+$F$9</f>
        <v>3.9405459770114719</v>
      </c>
      <c r="E389" s="14">
        <f ca="1">IF(AND(B389&gt;=$D$8,B389&lt;$D$9),$F$9,IF(AND(B389&gt;=$D$9,B389&lt;$D$10),$F$10,IF(AND(B389&gt;=$D$10,B389&lt;$D$11),$F$11,IF(AND(B389&gt;=$D$11,B389&lt;=$D$12),$F$12,0))))</f>
        <v>2.6077348066298342E-2</v>
      </c>
      <c r="F389" s="14">
        <f t="shared" ca="1" si="11"/>
        <v>1.6415734743125749</v>
      </c>
      <c r="G389" s="14">
        <f ca="1">IF(AND(RAND()&gt;0.95,C389=1),RAND()*10,0)</f>
        <v>0</v>
      </c>
      <c r="H389" s="14">
        <f ca="1">IF(AND(RAND()&gt;0.95,C389=2),RAND()*((-5)-(-7)+(-7)),0)</f>
        <v>0</v>
      </c>
      <c r="I389" s="14">
        <f ca="1">IF(AND(RAND()&gt;0.95,C389=4),RAND()*5,0)</f>
        <v>0</v>
      </c>
      <c r="J389" s="14">
        <f t="shared" ca="1" si="10"/>
        <v>0</v>
      </c>
      <c r="K389" s="14">
        <f ca="1">IF(J389=0,F389,F389+J389)</f>
        <v>1.6415734743125749</v>
      </c>
      <c r="AG389" s="2"/>
      <c r="AJ389" s="2"/>
      <c r="AN389" s="2"/>
      <c r="AQ389" s="2"/>
    </row>
    <row r="390" spans="2:43" x14ac:dyDescent="0.15">
      <c r="B390" s="14">
        <v>369</v>
      </c>
      <c r="C390" s="14">
        <f ca="1">IF(AND(B390&gt;=$D$8,B390&lt;$D$9),1,IF(AND(B390&gt;=$D$9,B390&lt;$D$10),2,IF(AND(B390&gt;=$D$10,B390&lt;$D$11),3,IF(AND(B390&gt;=$D$11,B390&lt;=$D$12),4,0))))</f>
        <v>4</v>
      </c>
      <c r="D390" s="14">
        <f ca="1">D389+$F$9</f>
        <v>3.9505747126436557</v>
      </c>
      <c r="E390" s="14">
        <f ca="1">IF(AND(B390&gt;=$D$8,B390&lt;$D$9),$F$9,IF(AND(B390&gt;=$D$9,B390&lt;$D$10),$F$10,IF(AND(B390&gt;=$D$10,B390&lt;$D$11),$F$11,IF(AND(B390&gt;=$D$11,B390&lt;=$D$12),$F$12,0))))</f>
        <v>2.6077348066298342E-2</v>
      </c>
      <c r="F390" s="14">
        <f t="shared" ca="1" si="11"/>
        <v>1.6676508223788733</v>
      </c>
      <c r="G390" s="14">
        <f ca="1">IF(AND(RAND()&gt;0.95,C390=1),RAND()*10,0)</f>
        <v>0</v>
      </c>
      <c r="H390" s="14">
        <f ca="1">IF(AND(RAND()&gt;0.95,C390=2),RAND()*((-5)-(-7)+(-7)),0)</f>
        <v>0</v>
      </c>
      <c r="I390" s="14">
        <f ca="1">IF(AND(RAND()&gt;0.95,C390=4),RAND()*5,0)</f>
        <v>0</v>
      </c>
      <c r="J390" s="14">
        <f t="shared" ca="1" si="10"/>
        <v>0</v>
      </c>
      <c r="K390" s="14">
        <f ca="1">IF(J390=0,F390,F390+J390)</f>
        <v>1.6676508223788733</v>
      </c>
      <c r="AG390" s="2"/>
      <c r="AJ390" s="2"/>
      <c r="AN390" s="2"/>
      <c r="AQ390" s="2"/>
    </row>
    <row r="391" spans="2:43" x14ac:dyDescent="0.15">
      <c r="B391" s="14">
        <v>370</v>
      </c>
      <c r="C391" s="14">
        <f ca="1">IF(AND(B391&gt;=$D$8,B391&lt;$D$9),1,IF(AND(B391&gt;=$D$9,B391&lt;$D$10),2,IF(AND(B391&gt;=$D$10,B391&lt;$D$11),3,IF(AND(B391&gt;=$D$11,B391&lt;=$D$12),4,0))))</f>
        <v>4</v>
      </c>
      <c r="D391" s="14">
        <f ca="1">D390+$F$9</f>
        <v>3.9606034482758394</v>
      </c>
      <c r="E391" s="14">
        <f ca="1">IF(AND(B391&gt;=$D$8,B391&lt;$D$9),$F$9,IF(AND(B391&gt;=$D$9,B391&lt;$D$10),$F$10,IF(AND(B391&gt;=$D$10,B391&lt;$D$11),$F$11,IF(AND(B391&gt;=$D$11,B391&lt;=$D$12),$F$12,0))))</f>
        <v>2.6077348066298342E-2</v>
      </c>
      <c r="F391" s="14">
        <f t="shared" ca="1" si="11"/>
        <v>1.6937281704451717</v>
      </c>
      <c r="G391" s="14">
        <f ca="1">IF(AND(RAND()&gt;0.95,C391=1),RAND()*10,0)</f>
        <v>0</v>
      </c>
      <c r="H391" s="14">
        <f ca="1">IF(AND(RAND()&gt;0.95,C391=2),RAND()*((-5)-(-7)+(-7)),0)</f>
        <v>0</v>
      </c>
      <c r="I391" s="14">
        <f ca="1">IF(AND(RAND()&gt;0.95,C391=4),RAND()*5,0)</f>
        <v>0</v>
      </c>
      <c r="J391" s="14">
        <f t="shared" ca="1" si="10"/>
        <v>0</v>
      </c>
      <c r="K391" s="14">
        <f ca="1">IF(J391=0,F391,F391+J391)</f>
        <v>1.6937281704451717</v>
      </c>
      <c r="AG391" s="2"/>
      <c r="AJ391" s="2"/>
      <c r="AN391" s="2"/>
      <c r="AQ391" s="2"/>
    </row>
    <row r="392" spans="2:43" x14ac:dyDescent="0.15">
      <c r="B392" s="14">
        <v>371</v>
      </c>
      <c r="C392" s="14">
        <f ca="1">IF(AND(B392&gt;=$D$8,B392&lt;$D$9),1,IF(AND(B392&gt;=$D$9,B392&lt;$D$10),2,IF(AND(B392&gt;=$D$10,B392&lt;$D$11),3,IF(AND(B392&gt;=$D$11,B392&lt;=$D$12),4,0))))</f>
        <v>4</v>
      </c>
      <c r="D392" s="14">
        <f ca="1">D391+$F$9</f>
        <v>3.9706321839080232</v>
      </c>
      <c r="E392" s="14">
        <f ca="1">IF(AND(B392&gt;=$D$8,B392&lt;$D$9),$F$9,IF(AND(B392&gt;=$D$9,B392&lt;$D$10),$F$10,IF(AND(B392&gt;=$D$10,B392&lt;$D$11),$F$11,IF(AND(B392&gt;=$D$11,B392&lt;=$D$12),$F$12,0))))</f>
        <v>2.6077348066298342E-2</v>
      </c>
      <c r="F392" s="14">
        <f t="shared" ca="1" si="11"/>
        <v>1.71980551851147</v>
      </c>
      <c r="G392" s="14">
        <f ca="1">IF(AND(RAND()&gt;0.95,C392=1),RAND()*10,0)</f>
        <v>0</v>
      </c>
      <c r="H392" s="14">
        <f ca="1">IF(AND(RAND()&gt;0.95,C392=2),RAND()*((-5)-(-7)+(-7)),0)</f>
        <v>0</v>
      </c>
      <c r="I392" s="14">
        <f ca="1">IF(AND(RAND()&gt;0.95,C392=4),RAND()*5,0)</f>
        <v>0</v>
      </c>
      <c r="J392" s="14">
        <f t="shared" ca="1" si="10"/>
        <v>0</v>
      </c>
      <c r="K392" s="14">
        <f ca="1">IF(J392=0,F392,F392+J392)</f>
        <v>1.71980551851147</v>
      </c>
      <c r="AG392" s="2"/>
      <c r="AJ392" s="2"/>
      <c r="AN392" s="2"/>
      <c r="AQ392" s="2"/>
    </row>
    <row r="393" spans="2:43" x14ac:dyDescent="0.15">
      <c r="B393" s="14">
        <v>372</v>
      </c>
      <c r="C393" s="14">
        <f ca="1">IF(AND(B393&gt;=$D$8,B393&lt;$D$9),1,IF(AND(B393&gt;=$D$9,B393&lt;$D$10),2,IF(AND(B393&gt;=$D$10,B393&lt;$D$11),3,IF(AND(B393&gt;=$D$11,B393&lt;=$D$12),4,0))))</f>
        <v>4</v>
      </c>
      <c r="D393" s="14">
        <f ca="1">D392+$F$9</f>
        <v>3.980660919540207</v>
      </c>
      <c r="E393" s="14">
        <f ca="1">IF(AND(B393&gt;=$D$8,B393&lt;$D$9),$F$9,IF(AND(B393&gt;=$D$9,B393&lt;$D$10),$F$10,IF(AND(B393&gt;=$D$10,B393&lt;$D$11),$F$11,IF(AND(B393&gt;=$D$11,B393&lt;=$D$12),$F$12,0))))</f>
        <v>2.6077348066298342E-2</v>
      </c>
      <c r="F393" s="14">
        <f t="shared" ca="1" si="11"/>
        <v>1.7458828665777684</v>
      </c>
      <c r="G393" s="14">
        <f ca="1">IF(AND(RAND()&gt;0.95,C393=1),RAND()*10,0)</f>
        <v>0</v>
      </c>
      <c r="H393" s="14">
        <f ca="1">IF(AND(RAND()&gt;0.95,C393=2),RAND()*((-5)-(-7)+(-7)),0)</f>
        <v>0</v>
      </c>
      <c r="I393" s="14">
        <f ca="1">IF(AND(RAND()&gt;0.95,C393=4),RAND()*5,0)</f>
        <v>0</v>
      </c>
      <c r="J393" s="14">
        <f t="shared" ca="1" si="10"/>
        <v>0</v>
      </c>
      <c r="K393" s="14">
        <f ca="1">IF(J393=0,F393,F393+J393)</f>
        <v>1.7458828665777684</v>
      </c>
      <c r="AG393" s="2"/>
      <c r="AJ393" s="2"/>
      <c r="AN393" s="2"/>
      <c r="AQ393" s="2"/>
    </row>
    <row r="394" spans="2:43" x14ac:dyDescent="0.15">
      <c r="B394" s="14">
        <v>373</v>
      </c>
      <c r="C394" s="14">
        <f ca="1">IF(AND(B394&gt;=$D$8,B394&lt;$D$9),1,IF(AND(B394&gt;=$D$9,B394&lt;$D$10),2,IF(AND(B394&gt;=$D$10,B394&lt;$D$11),3,IF(AND(B394&gt;=$D$11,B394&lt;=$D$12),4,0))))</f>
        <v>4</v>
      </c>
      <c r="D394" s="14">
        <f ca="1">D393+$F$9</f>
        <v>3.9906896551723907</v>
      </c>
      <c r="E394" s="14">
        <f ca="1">IF(AND(B394&gt;=$D$8,B394&lt;$D$9),$F$9,IF(AND(B394&gt;=$D$9,B394&lt;$D$10),$F$10,IF(AND(B394&gt;=$D$10,B394&lt;$D$11),$F$11,IF(AND(B394&gt;=$D$11,B394&lt;=$D$12),$F$12,0))))</f>
        <v>2.6077348066298342E-2</v>
      </c>
      <c r="F394" s="14">
        <f t="shared" ca="1" si="11"/>
        <v>1.7719602146440667</v>
      </c>
      <c r="G394" s="14">
        <f ca="1">IF(AND(RAND()&gt;0.95,C394=1),RAND()*10,0)</f>
        <v>0</v>
      </c>
      <c r="H394" s="14">
        <f ca="1">IF(AND(RAND()&gt;0.95,C394=2),RAND()*((-5)-(-7)+(-7)),0)</f>
        <v>0</v>
      </c>
      <c r="I394" s="14">
        <f ca="1">IF(AND(RAND()&gt;0.95,C394=4),RAND()*5,0)</f>
        <v>0</v>
      </c>
      <c r="J394" s="14">
        <f t="shared" ca="1" si="10"/>
        <v>0</v>
      </c>
      <c r="K394" s="14">
        <f ca="1">IF(J394=0,F394,F394+J394)</f>
        <v>1.7719602146440667</v>
      </c>
      <c r="AG394" s="2"/>
      <c r="AJ394" s="2"/>
      <c r="AN394" s="2"/>
      <c r="AQ394" s="2"/>
    </row>
    <row r="395" spans="2:43" x14ac:dyDescent="0.15">
      <c r="B395" s="14">
        <v>374</v>
      </c>
      <c r="C395" s="14">
        <f ca="1">IF(AND(B395&gt;=$D$8,B395&lt;$D$9),1,IF(AND(B395&gt;=$D$9,B395&lt;$D$10),2,IF(AND(B395&gt;=$D$10,B395&lt;$D$11),3,IF(AND(B395&gt;=$D$11,B395&lt;=$D$12),4,0))))</f>
        <v>4</v>
      </c>
      <c r="D395" s="14">
        <f ca="1">D394+$F$9</f>
        <v>4.0007183908045745</v>
      </c>
      <c r="E395" s="14">
        <f ca="1">IF(AND(B395&gt;=$D$8,B395&lt;$D$9),$F$9,IF(AND(B395&gt;=$D$9,B395&lt;$D$10),$F$10,IF(AND(B395&gt;=$D$10,B395&lt;$D$11),$F$11,IF(AND(B395&gt;=$D$11,B395&lt;=$D$12),$F$12,0))))</f>
        <v>2.6077348066298342E-2</v>
      </c>
      <c r="F395" s="14">
        <f t="shared" ca="1" si="11"/>
        <v>1.7980375627103651</v>
      </c>
      <c r="G395" s="14">
        <f ca="1">IF(AND(RAND()&gt;0.95,C395=1),RAND()*10,0)</f>
        <v>0</v>
      </c>
      <c r="H395" s="14">
        <f ca="1">IF(AND(RAND()&gt;0.95,C395=2),RAND()*((-5)-(-7)+(-7)),0)</f>
        <v>0</v>
      </c>
      <c r="I395" s="14">
        <f ca="1">IF(AND(RAND()&gt;0.95,C395=4),RAND()*5,0)</f>
        <v>0</v>
      </c>
      <c r="J395" s="14">
        <f t="shared" ca="1" si="10"/>
        <v>0</v>
      </c>
      <c r="K395" s="14">
        <f ca="1">IF(J395=0,F395,F395+J395)</f>
        <v>1.7980375627103651</v>
      </c>
      <c r="AG395" s="2"/>
      <c r="AJ395" s="2"/>
      <c r="AN395" s="2"/>
      <c r="AQ395" s="2"/>
    </row>
    <row r="396" spans="2:43" x14ac:dyDescent="0.15">
      <c r="B396" s="14">
        <v>375</v>
      </c>
      <c r="C396" s="14">
        <f ca="1">IF(AND(B396&gt;=$D$8,B396&lt;$D$9),1,IF(AND(B396&gt;=$D$9,B396&lt;$D$10),2,IF(AND(B396&gt;=$D$10,B396&lt;$D$11),3,IF(AND(B396&gt;=$D$11,B396&lt;=$D$12),4,0))))</f>
        <v>4</v>
      </c>
      <c r="D396" s="14">
        <f ca="1">D395+$F$9</f>
        <v>4.0107471264367582</v>
      </c>
      <c r="E396" s="14">
        <f ca="1">IF(AND(B396&gt;=$D$8,B396&lt;$D$9),$F$9,IF(AND(B396&gt;=$D$9,B396&lt;$D$10),$F$10,IF(AND(B396&gt;=$D$10,B396&lt;$D$11),$F$11,IF(AND(B396&gt;=$D$11,B396&lt;=$D$12),$F$12,0))))</f>
        <v>2.6077348066298342E-2</v>
      </c>
      <c r="F396" s="14">
        <f t="shared" ca="1" si="11"/>
        <v>1.8241149107766634</v>
      </c>
      <c r="G396" s="14">
        <f ca="1">IF(AND(RAND()&gt;0.95,C396=1),RAND()*10,0)</f>
        <v>0</v>
      </c>
      <c r="H396" s="14">
        <f ca="1">IF(AND(RAND()&gt;0.95,C396=2),RAND()*((-5)-(-7)+(-7)),0)</f>
        <v>0</v>
      </c>
      <c r="I396" s="14">
        <f ca="1">IF(AND(RAND()&gt;0.95,C396=4),RAND()*5,0)</f>
        <v>0</v>
      </c>
      <c r="J396" s="14">
        <f t="shared" ca="1" si="10"/>
        <v>0</v>
      </c>
      <c r="K396" s="14">
        <f ca="1">IF(J396=0,F396,F396+J396)</f>
        <v>1.8241149107766634</v>
      </c>
      <c r="AG396" s="2"/>
      <c r="AJ396" s="2"/>
      <c r="AN396" s="2"/>
      <c r="AQ396" s="2"/>
    </row>
    <row r="397" spans="2:43" x14ac:dyDescent="0.15">
      <c r="B397" s="14">
        <v>376</v>
      </c>
      <c r="C397" s="14">
        <f ca="1">IF(AND(B397&gt;=$D$8,B397&lt;$D$9),1,IF(AND(B397&gt;=$D$9,B397&lt;$D$10),2,IF(AND(B397&gt;=$D$10,B397&lt;$D$11),3,IF(AND(B397&gt;=$D$11,B397&lt;=$D$12),4,0))))</f>
        <v>4</v>
      </c>
      <c r="D397" s="14">
        <f ca="1">D396+$F$9</f>
        <v>4.020775862068942</v>
      </c>
      <c r="E397" s="14">
        <f ca="1">IF(AND(B397&gt;=$D$8,B397&lt;$D$9),$F$9,IF(AND(B397&gt;=$D$9,B397&lt;$D$10),$F$10,IF(AND(B397&gt;=$D$10,B397&lt;$D$11),$F$11,IF(AND(B397&gt;=$D$11,B397&lt;=$D$12),$F$12,0))))</f>
        <v>2.6077348066298342E-2</v>
      </c>
      <c r="F397" s="14">
        <f t="shared" ca="1" si="11"/>
        <v>1.8501922588429618</v>
      </c>
      <c r="G397" s="14">
        <f ca="1">IF(AND(RAND()&gt;0.95,C397=1),RAND()*10,0)</f>
        <v>0</v>
      </c>
      <c r="H397" s="14">
        <f ca="1">IF(AND(RAND()&gt;0.95,C397=2),RAND()*((-5)-(-7)+(-7)),0)</f>
        <v>0</v>
      </c>
      <c r="I397" s="14">
        <f ca="1">IF(AND(RAND()&gt;0.95,C397=4),RAND()*5,0)</f>
        <v>0</v>
      </c>
      <c r="J397" s="14">
        <f t="shared" ca="1" si="10"/>
        <v>0</v>
      </c>
      <c r="K397" s="14">
        <f ca="1">IF(J397=0,F397,F397+J397)</f>
        <v>1.8501922588429618</v>
      </c>
      <c r="AG397" s="2"/>
      <c r="AJ397" s="2"/>
      <c r="AN397" s="2"/>
      <c r="AQ397" s="2"/>
    </row>
    <row r="398" spans="2:43" x14ac:dyDescent="0.15">
      <c r="B398" s="14">
        <v>377</v>
      </c>
      <c r="C398" s="14">
        <f ca="1">IF(AND(B398&gt;=$D$8,B398&lt;$D$9),1,IF(AND(B398&gt;=$D$9,B398&lt;$D$10),2,IF(AND(B398&gt;=$D$10,B398&lt;$D$11),3,IF(AND(B398&gt;=$D$11,B398&lt;=$D$12),4,0))))</f>
        <v>4</v>
      </c>
      <c r="D398" s="14">
        <f ca="1">D397+$F$9</f>
        <v>4.0308045977011258</v>
      </c>
      <c r="E398" s="14">
        <f ca="1">IF(AND(B398&gt;=$D$8,B398&lt;$D$9),$F$9,IF(AND(B398&gt;=$D$9,B398&lt;$D$10),$F$10,IF(AND(B398&gt;=$D$10,B398&lt;$D$11),$F$11,IF(AND(B398&gt;=$D$11,B398&lt;=$D$12),$F$12,0))))</f>
        <v>2.6077348066298342E-2</v>
      </c>
      <c r="F398" s="14">
        <f t="shared" ca="1" si="11"/>
        <v>1.8762696069092601</v>
      </c>
      <c r="G398" s="14">
        <f ca="1">IF(AND(RAND()&gt;0.95,C398=1),RAND()*10,0)</f>
        <v>0</v>
      </c>
      <c r="H398" s="14">
        <f ca="1">IF(AND(RAND()&gt;0.95,C398=2),RAND()*((-5)-(-7)+(-7)),0)</f>
        <v>0</v>
      </c>
      <c r="I398" s="14">
        <f ca="1">IF(AND(RAND()&gt;0.95,C398=4),RAND()*5,0)</f>
        <v>0</v>
      </c>
      <c r="J398" s="14">
        <f t="shared" ca="1" si="10"/>
        <v>0</v>
      </c>
      <c r="K398" s="14">
        <f ca="1">IF(J398=0,F398,F398+J398)</f>
        <v>1.8762696069092601</v>
      </c>
      <c r="AG398" s="2"/>
      <c r="AJ398" s="2"/>
      <c r="AN398" s="2"/>
      <c r="AQ398" s="2"/>
    </row>
    <row r="399" spans="2:43" x14ac:dyDescent="0.15">
      <c r="B399" s="14">
        <v>378</v>
      </c>
      <c r="C399" s="14">
        <f ca="1">IF(AND(B399&gt;=$D$8,B399&lt;$D$9),1,IF(AND(B399&gt;=$D$9,B399&lt;$D$10),2,IF(AND(B399&gt;=$D$10,B399&lt;$D$11),3,IF(AND(B399&gt;=$D$11,B399&lt;=$D$12),4,0))))</f>
        <v>4</v>
      </c>
      <c r="D399" s="14">
        <f ca="1">D398+$F$9</f>
        <v>4.0408333333333095</v>
      </c>
      <c r="E399" s="14">
        <f ca="1">IF(AND(B399&gt;=$D$8,B399&lt;$D$9),$F$9,IF(AND(B399&gt;=$D$9,B399&lt;$D$10),$F$10,IF(AND(B399&gt;=$D$10,B399&lt;$D$11),$F$11,IF(AND(B399&gt;=$D$11,B399&lt;=$D$12),$F$12,0))))</f>
        <v>2.6077348066298342E-2</v>
      </c>
      <c r="F399" s="14">
        <f t="shared" ca="1" si="11"/>
        <v>1.9023469549755585</v>
      </c>
      <c r="G399" s="14">
        <f ca="1">IF(AND(RAND()&gt;0.95,C399=1),RAND()*10,0)</f>
        <v>0</v>
      </c>
      <c r="H399" s="14">
        <f ca="1">IF(AND(RAND()&gt;0.95,C399=2),RAND()*((-5)-(-7)+(-7)),0)</f>
        <v>0</v>
      </c>
      <c r="I399" s="14">
        <f ca="1">IF(AND(RAND()&gt;0.95,C399=4),RAND()*5,0)</f>
        <v>0</v>
      </c>
      <c r="J399" s="14">
        <f t="shared" ca="1" si="10"/>
        <v>0</v>
      </c>
      <c r="K399" s="14">
        <f ca="1">IF(J399=0,F399,F399+J399)</f>
        <v>1.9023469549755585</v>
      </c>
      <c r="AG399" s="2"/>
      <c r="AJ399" s="2"/>
      <c r="AN399" s="2"/>
      <c r="AQ399" s="2"/>
    </row>
    <row r="400" spans="2:43" x14ac:dyDescent="0.15">
      <c r="B400" s="14">
        <v>379</v>
      </c>
      <c r="C400" s="14">
        <f ca="1">IF(AND(B400&gt;=$D$8,B400&lt;$D$9),1,IF(AND(B400&gt;=$D$9,B400&lt;$D$10),2,IF(AND(B400&gt;=$D$10,B400&lt;$D$11),3,IF(AND(B400&gt;=$D$11,B400&lt;=$D$12),4,0))))</f>
        <v>4</v>
      </c>
      <c r="D400" s="14">
        <f ca="1">D399+$F$9</f>
        <v>4.0508620689654933</v>
      </c>
      <c r="E400" s="14">
        <f ca="1">IF(AND(B400&gt;=$D$8,B400&lt;$D$9),$F$9,IF(AND(B400&gt;=$D$9,B400&lt;$D$10),$F$10,IF(AND(B400&gt;=$D$10,B400&lt;$D$11),$F$11,IF(AND(B400&gt;=$D$11,B400&lt;=$D$12),$F$12,0))))</f>
        <v>2.6077348066298342E-2</v>
      </c>
      <c r="F400" s="14">
        <f t="shared" ca="1" si="11"/>
        <v>1.9284243030418569</v>
      </c>
      <c r="G400" s="14">
        <f ca="1">IF(AND(RAND()&gt;0.95,C400=1),RAND()*10,0)</f>
        <v>0</v>
      </c>
      <c r="H400" s="14">
        <f ca="1">IF(AND(RAND()&gt;0.95,C400=2),RAND()*((-5)-(-7)+(-7)),0)</f>
        <v>0</v>
      </c>
      <c r="I400" s="14">
        <f ca="1">IF(AND(RAND()&gt;0.95,C400=4),RAND()*5,0)</f>
        <v>0</v>
      </c>
      <c r="J400" s="14">
        <f t="shared" ca="1" si="10"/>
        <v>0</v>
      </c>
      <c r="K400" s="14">
        <f ca="1">IF(J400=0,F400,F400+J400)</f>
        <v>1.9284243030418569</v>
      </c>
      <c r="AG400" s="2"/>
      <c r="AJ400" s="2"/>
      <c r="AN400" s="2"/>
      <c r="AQ400" s="2"/>
    </row>
    <row r="401" spans="2:43" x14ac:dyDescent="0.15">
      <c r="B401" s="14">
        <v>380</v>
      </c>
      <c r="C401" s="14">
        <f ca="1">IF(AND(B401&gt;=$D$8,B401&lt;$D$9),1,IF(AND(B401&gt;=$D$9,B401&lt;$D$10),2,IF(AND(B401&gt;=$D$10,B401&lt;$D$11),3,IF(AND(B401&gt;=$D$11,B401&lt;=$D$12),4,0))))</f>
        <v>4</v>
      </c>
      <c r="D401" s="14">
        <f ca="1">D400+$F$9</f>
        <v>4.060890804597677</v>
      </c>
      <c r="E401" s="14">
        <f ca="1">IF(AND(B401&gt;=$D$8,B401&lt;$D$9),$F$9,IF(AND(B401&gt;=$D$9,B401&lt;$D$10),$F$10,IF(AND(B401&gt;=$D$10,B401&lt;$D$11),$F$11,IF(AND(B401&gt;=$D$11,B401&lt;=$D$12),$F$12,0))))</f>
        <v>2.6077348066298342E-2</v>
      </c>
      <c r="F401" s="14">
        <f t="shared" ca="1" si="11"/>
        <v>1.9545016511081552</v>
      </c>
      <c r="G401" s="14">
        <f ca="1">IF(AND(RAND()&gt;0.95,C401=1),RAND()*10,0)</f>
        <v>0</v>
      </c>
      <c r="H401" s="14">
        <f ca="1">IF(AND(RAND()&gt;0.95,C401=2),RAND()*((-5)-(-7)+(-7)),0)</f>
        <v>0</v>
      </c>
      <c r="I401" s="14">
        <f ca="1">IF(AND(RAND()&gt;0.95,C401=4),RAND()*5,0)</f>
        <v>0</v>
      </c>
      <c r="J401" s="14">
        <f t="shared" ca="1" si="10"/>
        <v>0</v>
      </c>
      <c r="K401" s="14">
        <f ca="1">IF(J401=0,F401,F401+J401)</f>
        <v>1.9545016511081552</v>
      </c>
      <c r="AG401" s="2"/>
      <c r="AJ401" s="2"/>
      <c r="AN401" s="2"/>
      <c r="AQ401" s="2"/>
    </row>
    <row r="402" spans="2:43" x14ac:dyDescent="0.15">
      <c r="B402" s="14">
        <v>381</v>
      </c>
      <c r="C402" s="14">
        <f ca="1">IF(AND(B402&gt;=$D$8,B402&lt;$D$9),1,IF(AND(B402&gt;=$D$9,B402&lt;$D$10),2,IF(AND(B402&gt;=$D$10,B402&lt;$D$11),3,IF(AND(B402&gt;=$D$11,B402&lt;=$D$12),4,0))))</f>
        <v>4</v>
      </c>
      <c r="D402" s="14">
        <f ca="1">D401+$F$9</f>
        <v>4.0709195402298608</v>
      </c>
      <c r="E402" s="14">
        <f ca="1">IF(AND(B402&gt;=$D$8,B402&lt;$D$9),$F$9,IF(AND(B402&gt;=$D$9,B402&lt;$D$10),$F$10,IF(AND(B402&gt;=$D$10,B402&lt;$D$11),$F$11,IF(AND(B402&gt;=$D$11,B402&lt;=$D$12),$F$12,0))))</f>
        <v>2.6077348066298342E-2</v>
      </c>
      <c r="F402" s="14">
        <f t="shared" ca="1" si="11"/>
        <v>1.9805789991744536</v>
      </c>
      <c r="G402" s="14">
        <f ca="1">IF(AND(RAND()&gt;0.95,C402=1),RAND()*10,0)</f>
        <v>0</v>
      </c>
      <c r="H402" s="14">
        <f ca="1">IF(AND(RAND()&gt;0.95,C402=2),RAND()*((-5)-(-7)+(-7)),0)</f>
        <v>0</v>
      </c>
      <c r="I402" s="14">
        <f ca="1">IF(AND(RAND()&gt;0.95,C402=4),RAND()*5,0)</f>
        <v>0</v>
      </c>
      <c r="J402" s="14">
        <f t="shared" ca="1" si="10"/>
        <v>0</v>
      </c>
      <c r="K402" s="14">
        <f ca="1">IF(J402=0,F402,F402+J402)</f>
        <v>1.9805789991744536</v>
      </c>
      <c r="AG402" s="2"/>
      <c r="AJ402" s="2"/>
      <c r="AN402" s="2"/>
      <c r="AQ402" s="2"/>
    </row>
    <row r="403" spans="2:43" x14ac:dyDescent="0.15">
      <c r="B403" s="14">
        <v>382</v>
      </c>
      <c r="C403" s="14">
        <f ca="1">IF(AND(B403&gt;=$D$8,B403&lt;$D$9),1,IF(AND(B403&gt;=$D$9,B403&lt;$D$10),2,IF(AND(B403&gt;=$D$10,B403&lt;$D$11),3,IF(AND(B403&gt;=$D$11,B403&lt;=$D$12),4,0))))</f>
        <v>4</v>
      </c>
      <c r="D403" s="14">
        <f ca="1">D402+$F$9</f>
        <v>4.0809482758620446</v>
      </c>
      <c r="E403" s="14">
        <f ca="1">IF(AND(B403&gt;=$D$8,B403&lt;$D$9),$F$9,IF(AND(B403&gt;=$D$9,B403&lt;$D$10),$F$10,IF(AND(B403&gt;=$D$10,B403&lt;$D$11),$F$11,IF(AND(B403&gt;=$D$11,B403&lt;=$D$12),$F$12,0))))</f>
        <v>2.6077348066298342E-2</v>
      </c>
      <c r="F403" s="14">
        <f t="shared" ca="1" si="11"/>
        <v>2.0066563472407517</v>
      </c>
      <c r="G403" s="14">
        <f ca="1">IF(AND(RAND()&gt;0.95,C403=1),RAND()*10,0)</f>
        <v>0</v>
      </c>
      <c r="H403" s="14">
        <f ca="1">IF(AND(RAND()&gt;0.95,C403=2),RAND()*((-5)-(-7)+(-7)),0)</f>
        <v>0</v>
      </c>
      <c r="I403" s="14">
        <f ca="1">IF(AND(RAND()&gt;0.95,C403=4),RAND()*5,0)</f>
        <v>0</v>
      </c>
      <c r="J403" s="14">
        <f t="shared" ca="1" si="10"/>
        <v>0</v>
      </c>
      <c r="K403" s="14">
        <f ca="1">IF(J403=0,F403,F403+J403)</f>
        <v>2.0066563472407517</v>
      </c>
      <c r="AG403" s="2"/>
      <c r="AJ403" s="2"/>
      <c r="AN403" s="2"/>
      <c r="AQ403" s="2"/>
    </row>
    <row r="404" spans="2:43" x14ac:dyDescent="0.15">
      <c r="B404" s="14">
        <v>383</v>
      </c>
      <c r="C404" s="14">
        <f ca="1">IF(AND(B404&gt;=$D$8,B404&lt;$D$9),1,IF(AND(B404&gt;=$D$9,B404&lt;$D$10),2,IF(AND(B404&gt;=$D$10,B404&lt;$D$11),3,IF(AND(B404&gt;=$D$11,B404&lt;=$D$12),4,0))))</f>
        <v>4</v>
      </c>
      <c r="D404" s="14">
        <f ca="1">D403+$F$9</f>
        <v>4.0909770114942283</v>
      </c>
      <c r="E404" s="14">
        <f ca="1">IF(AND(B404&gt;=$D$8,B404&lt;$D$9),$F$9,IF(AND(B404&gt;=$D$9,B404&lt;$D$10),$F$10,IF(AND(B404&gt;=$D$10,B404&lt;$D$11),$F$11,IF(AND(B404&gt;=$D$11,B404&lt;=$D$12),$F$12,0))))</f>
        <v>2.6077348066298342E-2</v>
      </c>
      <c r="F404" s="14">
        <f t="shared" ca="1" si="11"/>
        <v>2.0327336953070501</v>
      </c>
      <c r="G404" s="14">
        <f ca="1">IF(AND(RAND()&gt;0.95,C404=1),RAND()*10,0)</f>
        <v>0</v>
      </c>
      <c r="H404" s="14">
        <f ca="1">IF(AND(RAND()&gt;0.95,C404=2),RAND()*((-5)-(-7)+(-7)),0)</f>
        <v>0</v>
      </c>
      <c r="I404" s="14">
        <f ca="1">IF(AND(RAND()&gt;0.95,C404=4),RAND()*5,0)</f>
        <v>4.7436000126004547</v>
      </c>
      <c r="J404" s="14">
        <f t="shared" ca="1" si="10"/>
        <v>4.7436000126004547</v>
      </c>
      <c r="K404" s="14">
        <f ca="1">IF(J404=0,F404,F404+J404)</f>
        <v>6.7763337079075043</v>
      </c>
      <c r="AG404" s="2"/>
      <c r="AJ404" s="2"/>
      <c r="AN404" s="2"/>
      <c r="AQ404" s="2"/>
    </row>
    <row r="405" spans="2:43" x14ac:dyDescent="0.15">
      <c r="B405" s="14">
        <v>384</v>
      </c>
      <c r="C405" s="14">
        <f ca="1">IF(AND(B405&gt;=$D$8,B405&lt;$D$9),1,IF(AND(B405&gt;=$D$9,B405&lt;$D$10),2,IF(AND(B405&gt;=$D$10,B405&lt;$D$11),3,IF(AND(B405&gt;=$D$11,B405&lt;=$D$12),4,0))))</f>
        <v>4</v>
      </c>
      <c r="D405" s="14">
        <f ca="1">D404+$F$9</f>
        <v>4.1010057471264121</v>
      </c>
      <c r="E405" s="14">
        <f ca="1">IF(AND(B405&gt;=$D$8,B405&lt;$D$9),$F$9,IF(AND(B405&gt;=$D$9,B405&lt;$D$10),$F$10,IF(AND(B405&gt;=$D$10,B405&lt;$D$11),$F$11,IF(AND(B405&gt;=$D$11,B405&lt;=$D$12),$F$12,0))))</f>
        <v>2.6077348066298342E-2</v>
      </c>
      <c r="F405" s="14">
        <f t="shared" ca="1" si="11"/>
        <v>2.0588110433733484</v>
      </c>
      <c r="G405" s="14">
        <f ca="1">IF(AND(RAND()&gt;0.95,C405=1),RAND()*10,0)</f>
        <v>0</v>
      </c>
      <c r="H405" s="14">
        <f ca="1">IF(AND(RAND()&gt;0.95,C405=2),RAND()*((-5)-(-7)+(-7)),0)</f>
        <v>0</v>
      </c>
      <c r="I405" s="14">
        <f ca="1">IF(AND(RAND()&gt;0.95,C405=4),RAND()*5,0)</f>
        <v>0</v>
      </c>
      <c r="J405" s="14">
        <f t="shared" ca="1" si="10"/>
        <v>0</v>
      </c>
      <c r="K405" s="14">
        <f ca="1">IF(J405=0,F405,F405+J405)</f>
        <v>2.0588110433733484</v>
      </c>
      <c r="AG405" s="2"/>
      <c r="AJ405" s="2"/>
      <c r="AN405" s="2"/>
      <c r="AQ405" s="2"/>
    </row>
    <row r="406" spans="2:43" x14ac:dyDescent="0.15">
      <c r="B406" s="14">
        <v>385</v>
      </c>
      <c r="C406" s="14">
        <f ca="1">IF(AND(B406&gt;=$D$8,B406&lt;$D$9),1,IF(AND(B406&gt;=$D$9,B406&lt;$D$10),2,IF(AND(B406&gt;=$D$10,B406&lt;$D$11),3,IF(AND(B406&gt;=$D$11,B406&lt;=$D$12),4,0))))</f>
        <v>4</v>
      </c>
      <c r="D406" s="14">
        <f ca="1">D405+$F$9</f>
        <v>4.1110344827585958</v>
      </c>
      <c r="E406" s="14">
        <f ca="1">IF(AND(B406&gt;=$D$8,B406&lt;$D$9),$F$9,IF(AND(B406&gt;=$D$9,B406&lt;$D$10),$F$10,IF(AND(B406&gt;=$D$10,B406&lt;$D$11),$F$11,IF(AND(B406&gt;=$D$11,B406&lt;=$D$12),$F$12,0))))</f>
        <v>2.6077348066298342E-2</v>
      </c>
      <c r="F406" s="14">
        <f t="shared" ca="1" si="11"/>
        <v>2.0848883914396468</v>
      </c>
      <c r="G406" s="14">
        <f ca="1">IF(AND(RAND()&gt;0.95,C406=1),RAND()*10,0)</f>
        <v>0</v>
      </c>
      <c r="H406" s="14">
        <f ca="1">IF(AND(RAND()&gt;0.95,C406=2),RAND()*((-5)-(-7)+(-7)),0)</f>
        <v>0</v>
      </c>
      <c r="I406" s="14">
        <f ca="1">IF(AND(RAND()&gt;0.95,C406=4),RAND()*5,0)</f>
        <v>0</v>
      </c>
      <c r="J406" s="14">
        <f t="shared" ca="1" si="10"/>
        <v>0</v>
      </c>
      <c r="K406" s="14">
        <f ca="1">IF(J406=0,F406,F406+J406)</f>
        <v>2.0848883914396468</v>
      </c>
      <c r="AG406" s="2"/>
      <c r="AJ406" s="2"/>
      <c r="AN406" s="2"/>
      <c r="AQ406" s="2"/>
    </row>
    <row r="407" spans="2:43" x14ac:dyDescent="0.15">
      <c r="B407" s="14">
        <v>386</v>
      </c>
      <c r="C407" s="14">
        <f ca="1">IF(AND(B407&gt;=$D$8,B407&lt;$D$9),1,IF(AND(B407&gt;=$D$9,B407&lt;$D$10),2,IF(AND(B407&gt;=$D$10,B407&lt;$D$11),3,IF(AND(B407&gt;=$D$11,B407&lt;=$D$12),4,0))))</f>
        <v>4</v>
      </c>
      <c r="D407" s="14">
        <f ca="1">D406+$F$9</f>
        <v>4.1210632183907796</v>
      </c>
      <c r="E407" s="14">
        <f ca="1">IF(AND(B407&gt;=$D$8,B407&lt;$D$9),$F$9,IF(AND(B407&gt;=$D$9,B407&lt;$D$10),$F$10,IF(AND(B407&gt;=$D$10,B407&lt;$D$11),$F$11,IF(AND(B407&gt;=$D$11,B407&lt;=$D$12),$F$12,0))))</f>
        <v>2.6077348066298342E-2</v>
      </c>
      <c r="F407" s="14">
        <f t="shared" ca="1" si="11"/>
        <v>2.1109657395059451</v>
      </c>
      <c r="G407" s="14">
        <f ca="1">IF(AND(RAND()&gt;0.95,C407=1),RAND()*10,0)</f>
        <v>0</v>
      </c>
      <c r="H407" s="14">
        <f ca="1">IF(AND(RAND()&gt;0.95,C407=2),RAND()*((-5)-(-7)+(-7)),0)</f>
        <v>0</v>
      </c>
      <c r="I407" s="14">
        <f ca="1">IF(AND(RAND()&gt;0.95,C407=4),RAND()*5,0)</f>
        <v>0</v>
      </c>
      <c r="J407" s="14">
        <f t="shared" ref="J407:J421" ca="1" si="12">SUM(G407:I407)</f>
        <v>0</v>
      </c>
      <c r="K407" s="14">
        <f ca="1">IF(J407=0,F407,F407+J407)</f>
        <v>2.1109657395059451</v>
      </c>
      <c r="AG407" s="2"/>
      <c r="AJ407" s="2"/>
      <c r="AN407" s="2"/>
      <c r="AQ407" s="2"/>
    </row>
    <row r="408" spans="2:43" x14ac:dyDescent="0.15">
      <c r="B408" s="14">
        <v>387</v>
      </c>
      <c r="C408" s="14">
        <f ca="1">IF(AND(B408&gt;=$D$8,B408&lt;$D$9),1,IF(AND(B408&gt;=$D$9,B408&lt;$D$10),2,IF(AND(B408&gt;=$D$10,B408&lt;$D$11),3,IF(AND(B408&gt;=$D$11,B408&lt;=$D$12),4,0))))</f>
        <v>4</v>
      </c>
      <c r="D408" s="14">
        <f ca="1">D407+$F$9</f>
        <v>4.1310919540229634</v>
      </c>
      <c r="E408" s="14">
        <f ca="1">IF(AND(B408&gt;=$D$8,B408&lt;$D$9),$F$9,IF(AND(B408&gt;=$D$9,B408&lt;$D$10),$F$10,IF(AND(B408&gt;=$D$10,B408&lt;$D$11),$F$11,IF(AND(B408&gt;=$D$11,B408&lt;=$D$12),$F$12,0))))</f>
        <v>2.6077348066298342E-2</v>
      </c>
      <c r="F408" s="14">
        <f t="shared" ref="F408:F421" ca="1" si="13">F407+E408</f>
        <v>2.1370430875722435</v>
      </c>
      <c r="G408" s="14">
        <f ca="1">IF(AND(RAND()&gt;0.95,C408=1),RAND()*10,0)</f>
        <v>0</v>
      </c>
      <c r="H408" s="14">
        <f ca="1">IF(AND(RAND()&gt;0.95,C408=2),RAND()*((-5)-(-7)+(-7)),0)</f>
        <v>0</v>
      </c>
      <c r="I408" s="14">
        <f ca="1">IF(AND(RAND()&gt;0.95,C408=4),RAND()*5,0)</f>
        <v>0</v>
      </c>
      <c r="J408" s="14">
        <f t="shared" ca="1" si="12"/>
        <v>0</v>
      </c>
      <c r="K408" s="14">
        <f ca="1">IF(J408=0,F408,F408+J408)</f>
        <v>2.1370430875722435</v>
      </c>
      <c r="AG408" s="2"/>
      <c r="AJ408" s="2"/>
      <c r="AN408" s="2"/>
      <c r="AQ408" s="2"/>
    </row>
    <row r="409" spans="2:43" x14ac:dyDescent="0.15">
      <c r="B409" s="14">
        <v>388</v>
      </c>
      <c r="C409" s="14">
        <f ca="1">IF(AND(B409&gt;=$D$8,B409&lt;$D$9),1,IF(AND(B409&gt;=$D$9,B409&lt;$D$10),2,IF(AND(B409&gt;=$D$10,B409&lt;$D$11),3,IF(AND(B409&gt;=$D$11,B409&lt;=$D$12),4,0))))</f>
        <v>4</v>
      </c>
      <c r="D409" s="14">
        <f ca="1">D408+$F$9</f>
        <v>4.1411206896551471</v>
      </c>
      <c r="E409" s="14">
        <f ca="1">IF(AND(B409&gt;=$D$8,B409&lt;$D$9),$F$9,IF(AND(B409&gt;=$D$9,B409&lt;$D$10),$F$10,IF(AND(B409&gt;=$D$10,B409&lt;$D$11),$F$11,IF(AND(B409&gt;=$D$11,B409&lt;=$D$12),$F$12,0))))</f>
        <v>2.6077348066298342E-2</v>
      </c>
      <c r="F409" s="14">
        <f t="shared" ca="1" si="13"/>
        <v>2.1631204356385418</v>
      </c>
      <c r="G409" s="14">
        <f ca="1">IF(AND(RAND()&gt;0.95,C409=1),RAND()*10,0)</f>
        <v>0</v>
      </c>
      <c r="H409" s="14">
        <f ca="1">IF(AND(RAND()&gt;0.95,C409=2),RAND()*((-5)-(-7)+(-7)),0)</f>
        <v>0</v>
      </c>
      <c r="I409" s="14">
        <f ca="1">IF(AND(RAND()&gt;0.95,C409=4),RAND()*5,0)</f>
        <v>0</v>
      </c>
      <c r="J409" s="14">
        <f t="shared" ca="1" si="12"/>
        <v>0</v>
      </c>
      <c r="K409" s="14">
        <f ca="1">IF(J409=0,F409,F409+J409)</f>
        <v>2.1631204356385418</v>
      </c>
      <c r="AG409" s="2"/>
      <c r="AJ409" s="2"/>
      <c r="AN409" s="2"/>
      <c r="AQ409" s="2"/>
    </row>
    <row r="410" spans="2:43" x14ac:dyDescent="0.15">
      <c r="B410" s="14">
        <v>389</v>
      </c>
      <c r="C410" s="14">
        <f ca="1">IF(AND(B410&gt;=$D$8,B410&lt;$D$9),1,IF(AND(B410&gt;=$D$9,B410&lt;$D$10),2,IF(AND(B410&gt;=$D$10,B410&lt;$D$11),3,IF(AND(B410&gt;=$D$11,B410&lt;=$D$12),4,0))))</f>
        <v>4</v>
      </c>
      <c r="D410" s="14">
        <f ca="1">D409+$F$9</f>
        <v>4.1511494252873309</v>
      </c>
      <c r="E410" s="14">
        <f ca="1">IF(AND(B410&gt;=$D$8,B410&lt;$D$9),$F$9,IF(AND(B410&gt;=$D$9,B410&lt;$D$10),$F$10,IF(AND(B410&gt;=$D$10,B410&lt;$D$11),$F$11,IF(AND(B410&gt;=$D$11,B410&lt;=$D$12),$F$12,0))))</f>
        <v>2.6077348066298342E-2</v>
      </c>
      <c r="F410" s="14">
        <f t="shared" ca="1" si="13"/>
        <v>2.1891977837048402</v>
      </c>
      <c r="G410" s="14">
        <f ca="1">IF(AND(RAND()&gt;0.95,C410=1),RAND()*10,0)</f>
        <v>0</v>
      </c>
      <c r="H410" s="14">
        <f ca="1">IF(AND(RAND()&gt;0.95,C410=2),RAND()*((-5)-(-7)+(-7)),0)</f>
        <v>0</v>
      </c>
      <c r="I410" s="14">
        <f ca="1">IF(AND(RAND()&gt;0.95,C410=4),RAND()*5,0)</f>
        <v>0</v>
      </c>
      <c r="J410" s="14">
        <f t="shared" ca="1" si="12"/>
        <v>0</v>
      </c>
      <c r="K410" s="14">
        <f ca="1">IF(J410=0,F410,F410+J410)</f>
        <v>2.1891977837048402</v>
      </c>
      <c r="AG410" s="2"/>
      <c r="AJ410" s="2"/>
      <c r="AN410" s="2"/>
      <c r="AQ410" s="2"/>
    </row>
    <row r="411" spans="2:43" x14ac:dyDescent="0.15">
      <c r="B411" s="14">
        <v>390</v>
      </c>
      <c r="C411" s="14">
        <f ca="1">IF(AND(B411&gt;=$D$8,B411&lt;$D$9),1,IF(AND(B411&gt;=$D$9,B411&lt;$D$10),2,IF(AND(B411&gt;=$D$10,B411&lt;$D$11),3,IF(AND(B411&gt;=$D$11,B411&lt;=$D$12),4,0))))</f>
        <v>4</v>
      </c>
      <c r="D411" s="14">
        <f ca="1">D410+$F$9</f>
        <v>4.1611781609195146</v>
      </c>
      <c r="E411" s="14">
        <f ca="1">IF(AND(B411&gt;=$D$8,B411&lt;$D$9),$F$9,IF(AND(B411&gt;=$D$9,B411&lt;$D$10),$F$10,IF(AND(B411&gt;=$D$10,B411&lt;$D$11),$F$11,IF(AND(B411&gt;=$D$11,B411&lt;=$D$12),$F$12,0))))</f>
        <v>2.6077348066298342E-2</v>
      </c>
      <c r="F411" s="14">
        <f t="shared" ca="1" si="13"/>
        <v>2.2152751317711386</v>
      </c>
      <c r="G411" s="14">
        <f ca="1">IF(AND(RAND()&gt;0.95,C411=1),RAND()*10,0)</f>
        <v>0</v>
      </c>
      <c r="H411" s="14">
        <f ca="1">IF(AND(RAND()&gt;0.95,C411=2),RAND()*((-5)-(-7)+(-7)),0)</f>
        <v>0</v>
      </c>
      <c r="I411" s="14">
        <f ca="1">IF(AND(RAND()&gt;0.95,C411=4),RAND()*5,0)</f>
        <v>0</v>
      </c>
      <c r="J411" s="14">
        <f t="shared" ca="1" si="12"/>
        <v>0</v>
      </c>
      <c r="K411" s="14">
        <f ca="1">IF(J411=0,F411,F411+J411)</f>
        <v>2.2152751317711386</v>
      </c>
      <c r="AG411" s="2"/>
      <c r="AJ411" s="2"/>
      <c r="AN411" s="2"/>
      <c r="AQ411" s="2"/>
    </row>
    <row r="412" spans="2:43" x14ac:dyDescent="0.15">
      <c r="B412" s="14">
        <v>391</v>
      </c>
      <c r="C412" s="14">
        <f ca="1">IF(AND(B412&gt;=$D$8,B412&lt;$D$9),1,IF(AND(B412&gt;=$D$9,B412&lt;$D$10),2,IF(AND(B412&gt;=$D$10,B412&lt;$D$11),3,IF(AND(B412&gt;=$D$11,B412&lt;=$D$12),4,0))))</f>
        <v>4</v>
      </c>
      <c r="D412" s="14">
        <f ca="1">D411+$F$9</f>
        <v>4.1712068965516984</v>
      </c>
      <c r="E412" s="14">
        <f ca="1">IF(AND(B412&gt;=$D$8,B412&lt;$D$9),$F$9,IF(AND(B412&gt;=$D$9,B412&lt;$D$10),$F$10,IF(AND(B412&gt;=$D$10,B412&lt;$D$11),$F$11,IF(AND(B412&gt;=$D$11,B412&lt;=$D$12),$F$12,0))))</f>
        <v>2.6077348066298342E-2</v>
      </c>
      <c r="F412" s="14">
        <f t="shared" ca="1" si="13"/>
        <v>2.2413524798374369</v>
      </c>
      <c r="G412" s="14">
        <f ca="1">IF(AND(RAND()&gt;0.95,C412=1),RAND()*10,0)</f>
        <v>0</v>
      </c>
      <c r="H412" s="14">
        <f ca="1">IF(AND(RAND()&gt;0.95,C412=2),RAND()*((-5)-(-7)+(-7)),0)</f>
        <v>0</v>
      </c>
      <c r="I412" s="14">
        <f ca="1">IF(AND(RAND()&gt;0.95,C412=4),RAND()*5,0)</f>
        <v>0</v>
      </c>
      <c r="J412" s="14">
        <f t="shared" ca="1" si="12"/>
        <v>0</v>
      </c>
      <c r="K412" s="14">
        <f ca="1">IF(J412=0,F412,F412+J412)</f>
        <v>2.2413524798374369</v>
      </c>
      <c r="AG412" s="2"/>
      <c r="AJ412" s="2"/>
      <c r="AN412" s="2"/>
      <c r="AQ412" s="2"/>
    </row>
    <row r="413" spans="2:43" x14ac:dyDescent="0.15">
      <c r="B413" s="14">
        <v>392</v>
      </c>
      <c r="C413" s="14">
        <f ca="1">IF(AND(B413&gt;=$D$8,B413&lt;$D$9),1,IF(AND(B413&gt;=$D$9,B413&lt;$D$10),2,IF(AND(B413&gt;=$D$10,B413&lt;$D$11),3,IF(AND(B413&gt;=$D$11,B413&lt;=$D$12),4,0))))</f>
        <v>4</v>
      </c>
      <c r="D413" s="14">
        <f ca="1">D412+$F$9</f>
        <v>4.1812356321838822</v>
      </c>
      <c r="E413" s="14">
        <f ca="1">IF(AND(B413&gt;=$D$8,B413&lt;$D$9),$F$9,IF(AND(B413&gt;=$D$9,B413&lt;$D$10),$F$10,IF(AND(B413&gt;=$D$10,B413&lt;$D$11),$F$11,IF(AND(B413&gt;=$D$11,B413&lt;=$D$12),$F$12,0))))</f>
        <v>2.6077348066298342E-2</v>
      </c>
      <c r="F413" s="14">
        <f t="shared" ca="1" si="13"/>
        <v>2.2674298279037353</v>
      </c>
      <c r="G413" s="14">
        <f ca="1">IF(AND(RAND()&gt;0.95,C413=1),RAND()*10,0)</f>
        <v>0</v>
      </c>
      <c r="H413" s="14">
        <f ca="1">IF(AND(RAND()&gt;0.95,C413=2),RAND()*((-5)-(-7)+(-7)),0)</f>
        <v>0</v>
      </c>
      <c r="I413" s="14">
        <f ca="1">IF(AND(RAND()&gt;0.95,C413=4),RAND()*5,0)</f>
        <v>0</v>
      </c>
      <c r="J413" s="14">
        <f t="shared" ca="1" si="12"/>
        <v>0</v>
      </c>
      <c r="K413" s="14">
        <f ca="1">IF(J413=0,F413,F413+J413)</f>
        <v>2.2674298279037353</v>
      </c>
      <c r="AG413" s="2"/>
      <c r="AJ413" s="2"/>
      <c r="AN413" s="2"/>
      <c r="AQ413" s="2"/>
    </row>
    <row r="414" spans="2:43" x14ac:dyDescent="0.15">
      <c r="B414" s="14">
        <v>393</v>
      </c>
      <c r="C414" s="14">
        <f ca="1">IF(AND(B414&gt;=$D$8,B414&lt;$D$9),1,IF(AND(B414&gt;=$D$9,B414&lt;$D$10),2,IF(AND(B414&gt;=$D$10,B414&lt;$D$11),3,IF(AND(B414&gt;=$D$11,B414&lt;=$D$12),4,0))))</f>
        <v>4</v>
      </c>
      <c r="D414" s="14">
        <f ca="1">D413+$F$9</f>
        <v>4.1912643678160659</v>
      </c>
      <c r="E414" s="14">
        <f ca="1">IF(AND(B414&gt;=$D$8,B414&lt;$D$9),$F$9,IF(AND(B414&gt;=$D$9,B414&lt;$D$10),$F$10,IF(AND(B414&gt;=$D$10,B414&lt;$D$11),$F$11,IF(AND(B414&gt;=$D$11,B414&lt;=$D$12),$F$12,0))))</f>
        <v>2.6077348066298342E-2</v>
      </c>
      <c r="F414" s="14">
        <f t="shared" ca="1" si="13"/>
        <v>2.2935071759700336</v>
      </c>
      <c r="G414" s="14">
        <f ca="1">IF(AND(RAND()&gt;0.95,C414=1),RAND()*10,0)</f>
        <v>0</v>
      </c>
      <c r="H414" s="14">
        <f ca="1">IF(AND(RAND()&gt;0.95,C414=2),RAND()*((-5)-(-7)+(-7)),0)</f>
        <v>0</v>
      </c>
      <c r="I414" s="14">
        <f ca="1">IF(AND(RAND()&gt;0.95,C414=4),RAND()*5,0)</f>
        <v>0</v>
      </c>
      <c r="J414" s="14">
        <f t="shared" ca="1" si="12"/>
        <v>0</v>
      </c>
      <c r="K414" s="14">
        <f ca="1">IF(J414=0,F414,F414+J414)</f>
        <v>2.2935071759700336</v>
      </c>
      <c r="AG414" s="2"/>
      <c r="AJ414" s="2"/>
      <c r="AN414" s="2"/>
      <c r="AQ414" s="2"/>
    </row>
    <row r="415" spans="2:43" x14ac:dyDescent="0.15">
      <c r="B415" s="14">
        <v>394</v>
      </c>
      <c r="C415" s="14">
        <f ca="1">IF(AND(B415&gt;=$D$8,B415&lt;$D$9),1,IF(AND(B415&gt;=$D$9,B415&lt;$D$10),2,IF(AND(B415&gt;=$D$10,B415&lt;$D$11),3,IF(AND(B415&gt;=$D$11,B415&lt;=$D$12),4,0))))</f>
        <v>4</v>
      </c>
      <c r="D415" s="14">
        <f ca="1">D414+$F$9</f>
        <v>4.2012931034482497</v>
      </c>
      <c r="E415" s="14">
        <f ca="1">IF(AND(B415&gt;=$D$8,B415&lt;$D$9),$F$9,IF(AND(B415&gt;=$D$9,B415&lt;$D$10),$F$10,IF(AND(B415&gt;=$D$10,B415&lt;$D$11),$F$11,IF(AND(B415&gt;=$D$11,B415&lt;=$D$12),$F$12,0))))</f>
        <v>2.6077348066298342E-2</v>
      </c>
      <c r="F415" s="14">
        <f t="shared" ca="1" si="13"/>
        <v>2.319584524036332</v>
      </c>
      <c r="G415" s="14">
        <f ca="1">IF(AND(RAND()&gt;0.95,C415=1),RAND()*10,0)</f>
        <v>0</v>
      </c>
      <c r="H415" s="14">
        <f ca="1">IF(AND(RAND()&gt;0.95,C415=2),RAND()*((-5)-(-7)+(-7)),0)</f>
        <v>0</v>
      </c>
      <c r="I415" s="14">
        <f ca="1">IF(AND(RAND()&gt;0.95,C415=4),RAND()*5,0)</f>
        <v>0</v>
      </c>
      <c r="J415" s="14">
        <f t="shared" ca="1" si="12"/>
        <v>0</v>
      </c>
      <c r="K415" s="14">
        <f ca="1">IF(J415=0,F415,F415+J415)</f>
        <v>2.319584524036332</v>
      </c>
      <c r="AG415" s="2"/>
      <c r="AJ415" s="2"/>
      <c r="AN415" s="2"/>
      <c r="AQ415" s="2"/>
    </row>
    <row r="416" spans="2:43" x14ac:dyDescent="0.15">
      <c r="B416" s="14">
        <v>395</v>
      </c>
      <c r="C416" s="14">
        <f ca="1">IF(AND(B416&gt;=$D$8,B416&lt;$D$9),1,IF(AND(B416&gt;=$D$9,B416&lt;$D$10),2,IF(AND(B416&gt;=$D$10,B416&lt;$D$11),3,IF(AND(B416&gt;=$D$11,B416&lt;=$D$12),4,0))))</f>
        <v>4</v>
      </c>
      <c r="D416" s="14">
        <f ca="1">D415+$F$9</f>
        <v>4.2113218390804334</v>
      </c>
      <c r="E416" s="14">
        <f ca="1">IF(AND(B416&gt;=$D$8,B416&lt;$D$9),$F$9,IF(AND(B416&gt;=$D$9,B416&lt;$D$10),$F$10,IF(AND(B416&gt;=$D$10,B416&lt;$D$11),$F$11,IF(AND(B416&gt;=$D$11,B416&lt;=$D$12),$F$12,0))))</f>
        <v>2.6077348066298342E-2</v>
      </c>
      <c r="F416" s="14">
        <f t="shared" ca="1" si="13"/>
        <v>2.3456618721026303</v>
      </c>
      <c r="G416" s="14">
        <f ca="1">IF(AND(RAND()&gt;0.95,C416=1),RAND()*10,0)</f>
        <v>0</v>
      </c>
      <c r="H416" s="14">
        <f ca="1">IF(AND(RAND()&gt;0.95,C416=2),RAND()*((-5)-(-7)+(-7)),0)</f>
        <v>0</v>
      </c>
      <c r="I416" s="14">
        <f ca="1">IF(AND(RAND()&gt;0.95,C416=4),RAND()*5,0)</f>
        <v>0</v>
      </c>
      <c r="J416" s="14">
        <f t="shared" ca="1" si="12"/>
        <v>0</v>
      </c>
      <c r="K416" s="14">
        <f ca="1">IF(J416=0,F416,F416+J416)</f>
        <v>2.3456618721026303</v>
      </c>
      <c r="AG416" s="2"/>
      <c r="AJ416" s="2"/>
      <c r="AN416" s="2"/>
      <c r="AQ416" s="2"/>
    </row>
    <row r="417" spans="2:43" x14ac:dyDescent="0.15">
      <c r="B417" s="14">
        <v>396</v>
      </c>
      <c r="C417" s="14">
        <f ca="1">IF(AND(B417&gt;=$D$8,B417&lt;$D$9),1,IF(AND(B417&gt;=$D$9,B417&lt;$D$10),2,IF(AND(B417&gt;=$D$10,B417&lt;$D$11),3,IF(AND(B417&gt;=$D$11,B417&lt;=$D$12),4,0))))</f>
        <v>4</v>
      </c>
      <c r="D417" s="14">
        <f ca="1">D416+$F$9</f>
        <v>4.2213505747126172</v>
      </c>
      <c r="E417" s="14">
        <f ca="1">IF(AND(B417&gt;=$D$8,B417&lt;$D$9),$F$9,IF(AND(B417&gt;=$D$9,B417&lt;$D$10),$F$10,IF(AND(B417&gt;=$D$10,B417&lt;$D$11),$F$11,IF(AND(B417&gt;=$D$11,B417&lt;=$D$12),$F$12,0))))</f>
        <v>2.6077348066298342E-2</v>
      </c>
      <c r="F417" s="14">
        <f t="shared" ca="1" si="13"/>
        <v>2.3717392201689287</v>
      </c>
      <c r="G417" s="14">
        <f ca="1">IF(AND(RAND()&gt;0.95,C417=1),RAND()*10,0)</f>
        <v>0</v>
      </c>
      <c r="H417" s="14">
        <f ca="1">IF(AND(RAND()&gt;0.95,C417=2),RAND()*((-5)-(-7)+(-7)),0)</f>
        <v>0</v>
      </c>
      <c r="I417" s="14">
        <f ca="1">IF(AND(RAND()&gt;0.95,C417=4),RAND()*5,0)</f>
        <v>0</v>
      </c>
      <c r="J417" s="14">
        <f t="shared" ca="1" si="12"/>
        <v>0</v>
      </c>
      <c r="K417" s="14">
        <f ca="1">IF(J417=0,F417,F417+J417)</f>
        <v>2.3717392201689287</v>
      </c>
      <c r="AG417" s="2"/>
      <c r="AJ417" s="2"/>
      <c r="AN417" s="2"/>
      <c r="AQ417" s="2"/>
    </row>
    <row r="418" spans="2:43" x14ac:dyDescent="0.15">
      <c r="B418" s="14">
        <v>397</v>
      </c>
      <c r="C418" s="14">
        <f ca="1">IF(AND(B418&gt;=$D$8,B418&lt;$D$9),1,IF(AND(B418&gt;=$D$9,B418&lt;$D$10),2,IF(AND(B418&gt;=$D$10,B418&lt;$D$11),3,IF(AND(B418&gt;=$D$11,B418&lt;=$D$12),4,0))))</f>
        <v>4</v>
      </c>
      <c r="D418" s="14">
        <f ca="1">D417+$F$9</f>
        <v>4.231379310344801</v>
      </c>
      <c r="E418" s="14">
        <f ca="1">IF(AND(B418&gt;=$D$8,B418&lt;$D$9),$F$9,IF(AND(B418&gt;=$D$9,B418&lt;$D$10),$F$10,IF(AND(B418&gt;=$D$10,B418&lt;$D$11),$F$11,IF(AND(B418&gt;=$D$11,B418&lt;=$D$12),$F$12,0))))</f>
        <v>2.6077348066298342E-2</v>
      </c>
      <c r="F418" s="14">
        <f t="shared" ca="1" si="13"/>
        <v>2.397816568235227</v>
      </c>
      <c r="G418" s="14">
        <f ca="1">IF(AND(RAND()&gt;0.95,C418=1),RAND()*10,0)</f>
        <v>0</v>
      </c>
      <c r="H418" s="14">
        <f ca="1">IF(AND(RAND()&gt;0.95,C418=2),RAND()*((-5)-(-7)+(-7)),0)</f>
        <v>0</v>
      </c>
      <c r="I418" s="14">
        <f ca="1">IF(AND(RAND()&gt;0.95,C418=4),RAND()*5,0)</f>
        <v>0</v>
      </c>
      <c r="J418" s="14">
        <f t="shared" ca="1" si="12"/>
        <v>0</v>
      </c>
      <c r="K418" s="14">
        <f ca="1">IF(J418=0,F418,F418+J418)</f>
        <v>2.397816568235227</v>
      </c>
      <c r="AG418" s="2"/>
      <c r="AJ418" s="2"/>
      <c r="AN418" s="2"/>
      <c r="AQ418" s="2"/>
    </row>
    <row r="419" spans="2:43" x14ac:dyDescent="0.15">
      <c r="B419" s="14">
        <v>398</v>
      </c>
      <c r="C419" s="14">
        <f ca="1">IF(AND(B419&gt;=$D$8,B419&lt;$D$9),1,IF(AND(B419&gt;=$D$9,B419&lt;$D$10),2,IF(AND(B419&gt;=$D$10,B419&lt;$D$11),3,IF(AND(B419&gt;=$D$11,B419&lt;=$D$12),4,0))))</f>
        <v>4</v>
      </c>
      <c r="D419" s="14">
        <f ca="1">D418+$F$9</f>
        <v>4.2414080459769847</v>
      </c>
      <c r="E419" s="14">
        <f ca="1">IF(AND(B419&gt;=$D$8,B419&lt;$D$9),$F$9,IF(AND(B419&gt;=$D$9,B419&lt;$D$10),$F$10,IF(AND(B419&gt;=$D$10,B419&lt;$D$11),$F$11,IF(AND(B419&gt;=$D$11,B419&lt;=$D$12),$F$12,0))))</f>
        <v>2.6077348066298342E-2</v>
      </c>
      <c r="F419" s="14">
        <f t="shared" ca="1" si="13"/>
        <v>2.4238939163015254</v>
      </c>
      <c r="G419" s="14">
        <f ca="1">IF(AND(RAND()&gt;0.95,C419=1),RAND()*10,0)</f>
        <v>0</v>
      </c>
      <c r="H419" s="14">
        <f ca="1">IF(AND(RAND()&gt;0.95,C419=2),RAND()*((-5)-(-7)+(-7)),0)</f>
        <v>0</v>
      </c>
      <c r="I419" s="14">
        <f ca="1">IF(AND(RAND()&gt;0.95,C419=4),RAND()*5,0)</f>
        <v>0</v>
      </c>
      <c r="J419" s="14">
        <f t="shared" ca="1" si="12"/>
        <v>0</v>
      </c>
      <c r="K419" s="14">
        <f ca="1">IF(J419=0,F419,F419+J419)</f>
        <v>2.4238939163015254</v>
      </c>
      <c r="AG419" s="2"/>
      <c r="AJ419" s="2"/>
      <c r="AN419" s="2"/>
      <c r="AQ419" s="2"/>
    </row>
    <row r="420" spans="2:43" x14ac:dyDescent="0.15">
      <c r="B420" s="14">
        <v>399</v>
      </c>
      <c r="C420" s="14">
        <f ca="1">IF(AND(B420&gt;=$D$8,B420&lt;$D$9),1,IF(AND(B420&gt;=$D$9,B420&lt;$D$10),2,IF(AND(B420&gt;=$D$10,B420&lt;$D$11),3,IF(AND(B420&gt;=$D$11,B420&lt;=$D$12),4,0))))</f>
        <v>4</v>
      </c>
      <c r="D420" s="14">
        <f ca="1">D419+$F$9</f>
        <v>4.2514367816091685</v>
      </c>
      <c r="E420" s="14">
        <f ca="1">IF(AND(B420&gt;=$D$8,B420&lt;$D$9),$F$9,IF(AND(B420&gt;=$D$9,B420&lt;$D$10),$F$10,IF(AND(B420&gt;=$D$10,B420&lt;$D$11),$F$11,IF(AND(B420&gt;=$D$11,B420&lt;=$D$12),$F$12,0))))</f>
        <v>2.6077348066298342E-2</v>
      </c>
      <c r="F420" s="14">
        <f t="shared" ca="1" si="13"/>
        <v>2.4499712643678238</v>
      </c>
      <c r="G420" s="14">
        <f ca="1">IF(AND(RAND()&gt;0.95,C420=1),RAND()*10,0)</f>
        <v>0</v>
      </c>
      <c r="H420" s="14">
        <f ca="1">IF(AND(RAND()&gt;0.95,C420=2),RAND()*((-5)-(-7)+(-7)),0)</f>
        <v>0</v>
      </c>
      <c r="I420" s="14">
        <f ca="1">IF(AND(RAND()&gt;0.95,C420=4),RAND()*5,0)</f>
        <v>0</v>
      </c>
      <c r="J420" s="14">
        <f t="shared" ca="1" si="12"/>
        <v>0</v>
      </c>
      <c r="K420" s="14">
        <f ca="1">IF(J420=0,F420,F420+J420)</f>
        <v>2.4499712643678238</v>
      </c>
      <c r="AG420" s="2"/>
      <c r="AJ420" s="2"/>
      <c r="AN420" s="2"/>
      <c r="AQ420" s="2"/>
    </row>
    <row r="421" spans="2:43" x14ac:dyDescent="0.15">
      <c r="B421" s="14">
        <v>400</v>
      </c>
      <c r="C421" s="14">
        <f ca="1">IF(AND(B421&gt;=$D$8,B421&lt;$D$9),1,IF(AND(B421&gt;=$D$9,B421&lt;$D$10),2,IF(AND(B421&gt;=$D$10,B421&lt;$D$11),3,IF(AND(B421&gt;=$D$11,B421&lt;=$D$12),4,0))))</f>
        <v>4</v>
      </c>
      <c r="D421" s="14">
        <f ca="1">D420+$F$9</f>
        <v>4.2614655172413523</v>
      </c>
      <c r="E421" s="14">
        <f ca="1">IF(AND(B421&gt;=$D$8,B421&lt;$D$9),$F$9,IF(AND(B421&gt;=$D$9,B421&lt;$D$10),$F$10,IF(AND(B421&gt;=$D$10,B421&lt;$D$11),$F$11,IF(AND(B421&gt;=$D$11,B421&lt;=$D$12),$F$12,0))))</f>
        <v>2.6077348066298342E-2</v>
      </c>
      <c r="F421" s="14">
        <f t="shared" ca="1" si="13"/>
        <v>2.4760486124341221</v>
      </c>
      <c r="G421" s="14">
        <f ca="1">IF(AND(RAND()&gt;0.95,C421=1),RAND()*10,0)</f>
        <v>0</v>
      </c>
      <c r="H421" s="14">
        <f ca="1">IF(AND(RAND()&gt;0.95,C421=2),RAND()*((-5)-(-7)+(-7)),0)</f>
        <v>0</v>
      </c>
      <c r="I421" s="14">
        <f ca="1">IF(AND(RAND()&gt;0.95,C421=4),RAND()*5,0)</f>
        <v>0</v>
      </c>
      <c r="J421" s="14">
        <f t="shared" ca="1" si="12"/>
        <v>0</v>
      </c>
      <c r="K421" s="14">
        <f ca="1">IF(J421=0,F421,F421+J421)</f>
        <v>2.4760486124341221</v>
      </c>
      <c r="AG421" s="2"/>
      <c r="AJ421" s="2"/>
      <c r="AN421" s="2"/>
      <c r="AQ421" s="2"/>
    </row>
  </sheetData>
  <mergeCells count="7">
    <mergeCell ref="G20:J20"/>
    <mergeCell ref="G7:G14"/>
    <mergeCell ref="B7:B12"/>
    <mergeCell ref="I6:J6"/>
    <mergeCell ref="I11:J11"/>
    <mergeCell ref="K11:L11"/>
    <mergeCell ref="K6:L6"/>
  </mergeCells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アルミからチタン１</vt:lpstr>
      <vt:lpstr>Sheet2</vt:lpstr>
      <vt:lpstr>Result</vt:lpstr>
      <vt:lpstr>Result (Al-Ti)</vt:lpstr>
      <vt:lpstr>read 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nagara</dc:creator>
  <cp:lastModifiedBy>arai</cp:lastModifiedBy>
  <dcterms:created xsi:type="dcterms:W3CDTF">2013-09-04T06:08:43Z</dcterms:created>
  <dcterms:modified xsi:type="dcterms:W3CDTF">2014-02-28T11:07:23Z</dcterms:modified>
</cp:coreProperties>
</file>